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<sst xmlns="http://schemas.openxmlformats.org/spreadsheetml/2006/main" count="2464" uniqueCount="2463">
  <si>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</si>
  <si>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</si>
  <si>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</si>
  <si>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</si>
  <si>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</si>
  <si>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</si>
  <si>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</si>
  <si>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</si>
  <si>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</si>
  <si>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</si>
  <si>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</si>
  <si>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</si>
  <si>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</si>
  <si>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</si>
  <si>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</si>
  <si>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</si>
  <si>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</si>
  <si>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</si>
  <si>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</si>
  <si>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</si>
  <si>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</si>
  <si>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</si>
  <si>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</si>
  <si>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</si>
  <si>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</si>
  <si>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</si>
  <si>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</si>
  <si>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</si>
  <si>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</si>
  <si>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</si>
  <si>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</si>
  <si>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</si>
  <si>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</si>
  <si>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</si>
  <si>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</si>
  <si>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</si>
  <si>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</si>
  <si>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</si>
  <si>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</si>
  <si>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</si>
  <si>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</si>
  <si>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</si>
  <si>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</si>
  <si>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</si>
  <si>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</si>
  <si>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</si>
  <si>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</si>
  <si>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</si>
  <si>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</si>
  <si>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</si>
  <si>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</si>
  <si>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</si>
  <si>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</si>
  <si>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</si>
  <si>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</si>
  <si>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</si>
  <si>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</si>
  <si>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</si>
  <si>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</si>
  <si>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</si>
  <si>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</si>
  <si>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</si>
  <si>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</si>
  <si>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</si>
  <si>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</si>
  <si>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</si>
  <si>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</si>
  <si>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</si>
  <si>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</si>
  <si>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</si>
  <si>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</si>
  <si>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</si>
  <si>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</si>
  <si>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</si>
  <si>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</si>
  <si>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</si>
  <si>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</si>
  <si>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</si>
  <si>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</si>
  <si>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</si>
  <si>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</si>
  <si>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</si>
  <si>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</si>
  <si>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</si>
  <si>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</si>
  <si>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</si>
  <si>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</si>
  <si>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</si>
  <si>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</si>
  <si>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</si>
  <si>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</si>
  <si>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</si>
  <si>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</si>
  <si>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</si>
  <si>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</si>
  <si>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</si>
  <si>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</si>
  <si>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</si>
  <si>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</si>
  <si>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</si>
  <si>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</si>
  <si>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</si>
  <si>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</si>
  <si>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</si>
  <si>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</si>
  <si>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</si>
  <si>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</si>
  <si>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</si>
  <si>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</si>
  <si>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</si>
  <si>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</si>
  <si>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</si>
  <si>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</si>
  <si>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</si>
  <si>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</si>
  <si>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</si>
  <si>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</si>
  <si>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</si>
  <si>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</si>
  <si>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</si>
  <si>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</si>
  <si>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</si>
  <si>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</si>
  <si>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</si>
  <si>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</si>
  <si>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</si>
  <si>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</si>
  <si>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</si>
  <si>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</si>
  <si>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</si>
  <si>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</si>
  <si>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</si>
  <si>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</si>
  <si>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</si>
  <si>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</si>
  <si>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</si>
  <si>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</si>
  <si>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</si>
  <si>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</si>
  <si>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</si>
  <si>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</si>
  <si>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</si>
  <si>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</si>
  <si>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</si>
  <si>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</si>
  <si>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</si>
  <si>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</si>
  <si>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</si>
  <si>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</si>
  <si>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</si>
  <si>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</si>
  <si>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</si>
  <si>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</si>
  <si>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</si>
  <si>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</si>
  <si>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</si>
  <si>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</si>
  <si>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</si>
  <si>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</si>
  <si>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</si>
  <si>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</si>
  <si>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</si>
  <si>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</si>
  <si>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</si>
  <si>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</si>
  <si>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</si>
  <si>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</si>
  <si>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</si>
  <si>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</si>
  <si>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</si>
  <si>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</si>
  <si>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</si>
  <si>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</si>
  <si>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</si>
  <si>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</si>
  <si>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</si>
  <si>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</si>
  <si>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</si>
  <si>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</si>
  <si>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</si>
  <si>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</si>
  <si>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</si>
  <si>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</si>
  <si>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</si>
  <si>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</si>
  <si>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</si>
  <si>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</si>
  <si>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</si>
  <si>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</si>
  <si>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</si>
  <si>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</si>
  <si>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</si>
  <si>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</si>
  <si>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</si>
  <si>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</si>
  <si>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</si>
  <si>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</si>
  <si>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</si>
  <si>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</si>
  <si>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</si>
  <si>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</si>
  <si>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</si>
  <si>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</si>
  <si>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</si>
  <si>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</si>
  <si>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</si>
  <si>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</si>
  <si>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</si>
  <si>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</si>
  <si>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</si>
  <si>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</si>
  <si>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</si>
  <si>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</si>
  <si>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</si>
  <si>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</si>
  <si>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</si>
  <si>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</si>
  <si>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</si>
  <si>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</si>
  <si>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</si>
  <si>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</si>
  <si>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</si>
  <si>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</si>
  <si>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</si>
  <si>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</si>
  <si>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</si>
  <si>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</si>
  <si>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</si>
  <si>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</si>
  <si>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</si>
  <si>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</si>
  <si>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</si>
  <si>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</si>
  <si>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</si>
  <si>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</si>
  <si>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</si>
  <si>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</si>
  <si>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</si>
  <si>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</si>
  <si>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</si>
  <si>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</si>
  <si>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</si>
  <si>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</si>
  <si>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</si>
  <si>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</si>
  <si>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</si>
  <si>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</si>
  <si>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</si>
  <si>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</si>
  <si>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</si>
  <si>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</si>
  <si>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</si>
  <si>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</si>
  <si>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</si>
  <si>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</si>
  <si>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</si>
  <si>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</si>
  <si>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</si>
  <si>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</si>
  <si>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</si>
  <si>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</si>
  <si>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</si>
  <si>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</si>
  <si>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</si>
  <si>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</si>
  <si>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</si>
  <si>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</si>
  <si>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</si>
  <si>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</si>
  <si>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</si>
  <si>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</si>
  <si>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</si>
  <si>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</si>
  <si>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</si>
  <si>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</si>
  <si>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</si>
  <si>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</si>
  <si>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</si>
  <si>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</si>
  <si>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</si>
  <si>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</si>
  <si>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</si>
  <si>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</si>
  <si>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</si>
  <si>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</si>
  <si>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</si>
  <si>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</si>
  <si>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</si>
  <si>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</si>
  <si>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</si>
  <si>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</si>
  <si>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</si>
  <si>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</si>
  <si>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</si>
  <si>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</si>
  <si>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</si>
  <si>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</si>
  <si>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</si>
  <si>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</si>
  <si>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</si>
  <si>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</si>
  <si>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</si>
  <si>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</si>
  <si>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</si>
  <si>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</si>
  <si>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</si>
  <si>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</si>
  <si>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</si>
  <si>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</si>
  <si>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</si>
  <si>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</si>
  <si>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</si>
  <si>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</si>
  <si>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</si>
  <si>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</si>
  <si>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</si>
  <si>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</si>
  <si>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</si>
  <si>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</si>
  <si>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</si>
  <si>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</si>
  <si>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</si>
  <si>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</si>
  <si>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</si>
  <si>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</si>
  <si>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</si>
  <si>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</si>
  <si>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</si>
  <si>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</si>
  <si>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</si>
  <si>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</si>
  <si>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</si>
  <si>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</si>
  <si>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</si>
  <si>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</si>
  <si>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</si>
  <si>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</si>
  <si>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</si>
  <si>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</si>
  <si>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</si>
  <si>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</si>
  <si>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</si>
  <si>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</si>
  <si>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</si>
  <si>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</si>
  <si>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</si>
  <si>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</si>
  <si>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</si>
  <si>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</si>
  <si>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</si>
  <si>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</si>
  <si>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</si>
  <si>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</si>
  <si>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</si>
  <si>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</si>
  <si>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</si>
  <si>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</si>
  <si>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</si>
  <si>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</si>
  <si>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</si>
  <si>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</si>
  <si>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</si>
  <si>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</si>
  <si>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</si>
  <si>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</si>
  <si>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</si>
  <si>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</si>
  <si>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</si>
  <si>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</si>
  <si>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</si>
  <si>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</si>
  <si>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</si>
  <si>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</si>
  <si>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</si>
  <si>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</si>
  <si>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</si>
  <si>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</si>
  <si>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</si>
  <si>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</si>
  <si>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</si>
  <si>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</si>
  <si>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</si>
  <si>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</si>
  <si>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</si>
  <si>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</si>
  <si>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</si>
  <si>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</si>
  <si>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</si>
  <si>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</si>
  <si>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</si>
  <si>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</si>
  <si>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</si>
  <si>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</si>
  <si>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</si>
  <si>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</si>
  <si>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</si>
  <si>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</si>
  <si>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</si>
  <si>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</si>
  <si>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</si>
  <si>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</si>
  <si>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</si>
  <si>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</si>
  <si>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</si>
  <si>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</si>
  <si>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</si>
  <si>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</si>
  <si>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</si>
  <si>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</si>
  <si>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</si>
  <si>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</si>
  <si>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</si>
  <si>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</si>
  <si>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</si>
  <si>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</si>
  <si>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</si>
  <si>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</si>
  <si>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</si>
  <si>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</si>
  <si>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</si>
  <si>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</si>
  <si>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</si>
  <si>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</si>
  <si>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</si>
  <si>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</si>
  <si>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</si>
  <si>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</si>
  <si>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</si>
  <si>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</si>
  <si>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</si>
  <si>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</si>
  <si>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</si>
  <si>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</si>
  <si>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</si>
  <si>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</si>
  <si>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</si>
  <si>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</si>
  <si>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</si>
  <si>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</si>
  <si>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</si>
  <si>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</si>
  <si>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</si>
  <si>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</si>
  <si>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</si>
  <si>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</si>
  <si>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</si>
  <si>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</si>
  <si>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</si>
  <si>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</si>
  <si>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</si>
  <si>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</si>
  <si>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</si>
  <si>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</si>
  <si>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</si>
  <si>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</si>
  <si>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</si>
  <si>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</si>
  <si>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</si>
  <si>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</si>
  <si>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</si>
  <si>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</si>
  <si>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</si>
  <si>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</si>
  <si>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</si>
  <si>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</si>
  <si>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</si>
  <si>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</si>
  <si>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</si>
  <si>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</si>
  <si>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</si>
  <si>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</si>
  <si>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</si>
  <si>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</si>
  <si>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</si>
  <si>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</si>
  <si>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</si>
  <si>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</si>
  <si>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</si>
  <si>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</si>
  <si>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</si>
  <si>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</si>
  <si>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</si>
  <si>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</si>
  <si>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</si>
  <si>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</si>
  <si>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</si>
  <si>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</si>
  <si>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</si>
  <si>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</si>
  <si>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</si>
  <si>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</si>
  <si>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</si>
  <si>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</si>
  <si>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</si>
  <si>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</si>
  <si>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</si>
  <si>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</si>
  <si>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</si>
  <si>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</si>
  <si>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</si>
  <si>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</si>
  <si>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</si>
  <si>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</si>
  <si>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</si>
  <si>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</si>
  <si>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</si>
  <si>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</si>
  <si>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</si>
  <si>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</si>
  <si>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</si>
  <si>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</si>
  <si>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</si>
  <si>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</si>
  <si>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</si>
  <si>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</si>
  <si>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</si>
  <si>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</si>
  <si>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</si>
  <si>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</si>
  <si>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</si>
  <si>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</si>
  <si>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</si>
  <si>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</si>
  <si>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</si>
  <si>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</si>
  <si>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</si>
  <si>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</si>
  <si>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</si>
  <si>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</si>
  <si>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</si>
  <si>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</si>
  <si>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</si>
  <si>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</si>
  <si>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</si>
  <si>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</si>
  <si>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</si>
  <si>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</si>
  <si>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</si>
  <si>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</si>
  <si>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</si>
  <si>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</si>
  <si>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</si>
  <si>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</si>
  <si>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</si>
  <si>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</si>
  <si>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</si>
  <si>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</si>
  <si>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</si>
  <si>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</si>
  <si>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</si>
  <si>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</si>
  <si>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</si>
  <si>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</si>
  <si>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</si>
  <si>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</si>
  <si>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</si>
  <si>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</si>
  <si>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</si>
  <si>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</si>
  <si>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</si>
  <si>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</si>
  <si>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</si>
  <si>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</si>
  <si>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</si>
  <si>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</si>
  <si>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</si>
  <si>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</si>
  <si>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</si>
  <si>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</si>
  <si>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</si>
  <si>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</si>
  <si>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</si>
  <si>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</si>
  <si>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</si>
  <si>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</si>
  <si>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</si>
  <si>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</si>
  <si>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</si>
  <si>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</si>
  <si>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</si>
  <si>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</si>
  <si>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</si>
  <si>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</si>
  <si>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</si>
  <si>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</si>
  <si>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</si>
  <si>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</si>
  <si>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</si>
  <si>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</si>
  <si>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</si>
  <si>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</si>
  <si>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</si>
  <si>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</si>
  <si>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</si>
  <si>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</si>
  <si>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</si>
  <si>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</si>
  <si>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</si>
  <si>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</si>
  <si>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</si>
  <si>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</si>
  <si>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</si>
  <si>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</si>
  <si>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</si>
  <si>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</si>
  <si>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</si>
  <si>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</si>
  <si>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</si>
  <si>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</si>
  <si>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</si>
  <si>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</si>
  <si>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</si>
  <si>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</si>
  <si>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</si>
  <si>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</si>
  <si>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</si>
  <si>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</si>
  <si>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</si>
  <si>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</si>
  <si>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</si>
  <si>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</si>
  <si>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</si>
  <si>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</si>
  <si>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</si>
  <si>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</si>
  <si>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</si>
  <si>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</si>
  <si>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</si>
  <si>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</si>
  <si>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</si>
  <si>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</si>
  <si>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</si>
  <si>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</si>
  <si>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</si>
  <si>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</si>
  <si>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</si>
  <si>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</si>
  <si>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</si>
  <si>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</si>
  <si>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</si>
  <si>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</si>
  <si>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</si>
  <si>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</si>
  <si>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</si>
  <si>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</si>
  <si>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</si>
  <si>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</si>
  <si>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</si>
  <si>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</si>
  <si>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</si>
  <si>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</si>
  <si>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</si>
  <si>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</si>
  <si>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</si>
  <si>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</si>
  <si>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</si>
  <si>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</si>
  <si>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</si>
  <si>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</si>
  <si>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</si>
  <si>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</si>
  <si>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</si>
  <si>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</si>
  <si>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</si>
  <si>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</si>
  <si>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</si>
  <si>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</si>
  <si>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</si>
  <si>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</si>
  <si>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</si>
  <si>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</si>
  <si>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</si>
  <si>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</si>
  <si>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</si>
  <si>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</si>
  <si>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</si>
  <si>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</si>
  <si>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</si>
  <si>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</si>
  <si>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</si>
  <si>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</si>
  <si>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</si>
  <si>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</si>
  <si>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</si>
  <si>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</si>
  <si>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</si>
  <si>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</si>
  <si>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</si>
  <si>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</si>
  <si>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</si>
  <si>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</si>
  <si>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</si>
  <si>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</si>
  <si>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</si>
  <si>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</si>
  <si>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</si>
  <si>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</si>
  <si>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</si>
  <si>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</si>
  <si>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</si>
  <si>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</si>
  <si>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</si>
  <si>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</si>
  <si>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</si>
  <si>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</si>
  <si>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</si>
  <si>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</si>
  <si>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</si>
  <si>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</si>
  <si>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</si>
  <si>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</si>
  <si>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</si>
  <si>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</si>
  <si>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</si>
  <si>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</si>
  <si>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</si>
  <si>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</si>
  <si>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</si>
  <si>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</si>
  <si>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</si>
  <si>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</si>
  <si>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</si>
  <si>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</si>
  <si>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</si>
  <si>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</si>
  <si>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</si>
  <si>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</si>
  <si>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</si>
  <si>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</si>
  <si>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</si>
  <si>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</si>
  <si>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</si>
  <si>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</si>
  <si>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</si>
  <si>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</si>
  <si>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</si>
  <si>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</si>
  <si>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</si>
  <si>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</si>
  <si>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</si>
  <si>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</si>
  <si>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</si>
  <si>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</si>
  <si>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</si>
  <si>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</si>
  <si>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</si>
  <si>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</si>
  <si>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</si>
  <si>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</si>
  <si>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</si>
  <si>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</si>
  <si>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</si>
  <si>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</si>
  <si>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</si>
  <si>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</si>
  <si>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</si>
  <si>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</si>
  <si>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</si>
  <si>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</si>
  <si>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</si>
  <si>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</si>
  <si>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</si>
  <si>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</si>
  <si>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</si>
  <si>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</si>
  <si>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</si>
  <si>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</si>
  <si>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</si>
  <si>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</si>
  <si>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</si>
  <si>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</si>
  <si>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</si>
  <si>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</si>
  <si>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</si>
  <si>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</si>
  <si>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</si>
  <si>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</si>
  <si>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</si>
  <si>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</si>
  <si>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</si>
  <si>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</si>
  <si>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</si>
  <si>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</si>
  <si>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</si>
  <si>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</si>
  <si>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</si>
  <si>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</si>
  <si>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</si>
  <si>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</si>
  <si>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</si>
  <si>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</si>
  <si>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</si>
  <si>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</si>
  <si>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</si>
  <si>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</si>
  <si>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</si>
  <si>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</si>
  <si>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</si>
  <si>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</si>
  <si>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</si>
  <si>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</si>
  <si>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</si>
  <si>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</si>
  <si>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</si>
  <si>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</si>
  <si>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</si>
  <si>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</si>
  <si>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</si>
  <si>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</si>
  <si>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</si>
  <si>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</si>
  <si>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</si>
  <si>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</si>
  <si>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</si>
  <si>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</si>
  <si>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</si>
  <si>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</si>
  <si>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</si>
  <si>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</si>
  <si>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</si>
  <si>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</si>
  <si>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</si>
  <si>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</si>
  <si>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</si>
  <si>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</si>
  <si>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</si>
  <si>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</si>
  <si>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</si>
  <si>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</si>
  <si>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</si>
  <si>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</si>
  <si>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</si>
  <si>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</si>
  <si>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</si>
  <si>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</si>
  <si>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</si>
  <si>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</si>
  <si>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</si>
  <si>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</si>
  <si>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</si>
  <si>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</si>
  <si>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</si>
  <si>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</si>
  <si>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</si>
  <si>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</si>
  <si>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</si>
  <si>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</si>
  <si>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</si>
  <si>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</si>
  <si>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</si>
  <si>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</si>
  <si>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</si>
  <si>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</si>
  <si>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</si>
  <si>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</si>
  <si>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</si>
  <si>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</si>
  <si>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</si>
  <si>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</si>
  <si>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</si>
  <si>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</si>
  <si>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</si>
  <si>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</si>
  <si>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</si>
  <si>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</si>
  <si>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</si>
  <si>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</si>
  <si>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</si>
  <si>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</si>
  <si>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</si>
  <si>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</si>
  <si>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</si>
  <si>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</si>
  <si>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</si>
  <si>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</si>
  <si>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</si>
  <si>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</si>
  <si>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</si>
  <si>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</si>
  <si>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</si>
  <si>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</si>
  <si>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</si>
  <si>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</si>
  <si>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</si>
  <si>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</si>
  <si>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</si>
  <si>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</si>
  <si>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</si>
  <si>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</si>
  <si>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</si>
  <si>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</si>
  <si>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</si>
  <si>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</si>
  <si>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</si>
  <si>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</si>
  <si>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</si>
  <si>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</si>
  <si>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</si>
  <si>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</si>
  <si>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</si>
  <si>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</si>
  <si>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</si>
  <si>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</si>
  <si>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</si>
  <si>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</si>
  <si>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</si>
  <si>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</si>
  <si>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</si>
  <si>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</si>
  <si>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</si>
  <si>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</si>
  <si>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</si>
  <si>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</si>
  <si>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</si>
  <si>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</si>
  <si>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</si>
  <si>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</si>
  <si>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</si>
  <si>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</si>
  <si>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</si>
  <si>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</si>
  <si>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</si>
  <si>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</si>
  <si>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</si>
  <si>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</si>
  <si>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</si>
  <si>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</si>
  <si>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</si>
  <si>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</si>
  <si>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</si>
  <si>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</si>
  <si>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</si>
  <si>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</si>
  <si>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</si>
  <si>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</si>
  <si>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</si>
  <si>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</si>
  <si>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</si>
  <si>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</si>
  <si>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</si>
  <si>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</si>
  <si>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</si>
  <si>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</si>
  <si>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</si>
  <si>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</si>
  <si>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</si>
  <si>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</si>
  <si>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</si>
  <si>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</si>
  <si>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</si>
  <si>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</si>
  <si>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</si>
  <si>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</si>
  <si>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</si>
  <si>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</si>
  <si>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</si>
  <si>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</si>
  <si>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</si>
  <si>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</si>
  <si>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</si>
  <si>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</si>
  <si>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</si>
  <si>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</si>
  <si>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</si>
  <si>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</si>
  <si>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</si>
  <si>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</si>
  <si>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</si>
  <si>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</si>
  <si>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</si>
  <si>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</si>
  <si>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</si>
  <si>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</si>
  <si>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</si>
  <si>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</si>
  <si>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</si>
  <si>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</si>
  <si>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</si>
  <si>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</si>
  <si>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</si>
  <si>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</si>
  <si>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</si>
  <si>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</si>
  <si>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</si>
  <si>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</si>
  <si>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</si>
  <si>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</si>
  <si>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</si>
  <si>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</si>
  <si>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</si>
  <si>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</si>
  <si>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</si>
  <si>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</si>
  <si>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</si>
  <si>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</si>
  <si>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</si>
  <si>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</si>
  <si>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</si>
  <si>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</si>
  <si>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</si>
  <si>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</si>
  <si>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</si>
  <si>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</si>
  <si>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</si>
  <si>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</si>
  <si>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</si>
  <si>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</si>
  <si>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</si>
  <si>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</si>
  <si>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</si>
  <si>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</si>
  <si>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</si>
  <si>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</si>
  <si>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</si>
  <si>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</si>
  <si>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</si>
  <si>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</si>
  <si>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</si>
  <si>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</si>
  <si>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</si>
  <si>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</si>
  <si>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</si>
  <si>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</si>
  <si>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</si>
  <si>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</si>
  <si>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</si>
  <si>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</si>
  <si>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</si>
  <si>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</si>
  <si>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</si>
  <si>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</si>
  <si>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</si>
  <si>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</si>
  <si>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</si>
  <si>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</si>
  <si>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</si>
  <si>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</si>
  <si>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</si>
  <si>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</si>
  <si>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</si>
  <si>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</si>
  <si>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</si>
  <si>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</si>
  <si>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</si>
  <si>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</si>
  <si>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</si>
  <si>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</si>
  <si>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</si>
  <si>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</si>
  <si>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</si>
  <si>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</si>
  <si>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</si>
  <si>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</si>
  <si>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</si>
  <si>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</si>
  <si>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</si>
  <si>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</si>
  <si>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</si>
  <si>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</si>
  <si>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</si>
  <si>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</si>
  <si>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</si>
  <si>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</si>
  <si>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</si>
  <si>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</si>
  <si>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</si>
  <si>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</si>
  <si>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</si>
  <si>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</si>
  <si>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</si>
  <si>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</si>
  <si>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</si>
  <si>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</si>
  <si>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</si>
  <si>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</si>
  <si>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</si>
  <si>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</si>
  <si>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</si>
  <si>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</si>
  <si>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</si>
  <si>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</si>
  <si>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</si>
  <si>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</si>
  <si>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</si>
  <si>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</si>
  <si>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</si>
  <si>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</si>
  <si>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</si>
  <si>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</si>
  <si>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</si>
  <si>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</si>
  <si>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</si>
  <si>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</si>
  <si>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</si>
  <si>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</si>
  <si>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</si>
  <si>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</si>
  <si>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</si>
  <si>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</si>
  <si>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</si>
  <si>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</si>
  <si>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</si>
  <si>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</si>
  <si>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</si>
  <si>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</si>
  <si>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</si>
  <si>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</si>
  <si>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</si>
  <si>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</si>
  <si>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</si>
  <si>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</si>
  <si>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</si>
  <si>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</si>
  <si>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</si>
  <si>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</si>
  <si>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</si>
  <si>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</si>
  <si>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</si>
  <si>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</si>
  <si>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</si>
  <si>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</si>
  <si>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</si>
  <si>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</si>
  <si>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</si>
  <si>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</si>
  <si>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</si>
  <si>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</si>
  <si>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</si>
  <si>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</si>
  <si>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</si>
  <si>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</si>
  <si>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</si>
  <si>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</si>
  <si>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</si>
  <si>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</si>
  <si>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</si>
  <si>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</si>
  <si>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</si>
  <si>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</si>
  <si>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</si>
  <si>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</si>
  <si>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</si>
  <si>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</si>
  <si>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</si>
  <si>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</si>
  <si>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</si>
  <si>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</si>
  <si>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</si>
  <si>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</si>
  <si>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</si>
  <si>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</si>
  <si>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</si>
  <si>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</si>
  <si>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</si>
  <si>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</si>
  <si>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</si>
  <si>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</si>
  <si>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</si>
  <si>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</si>
  <si>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</si>
  <si>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</si>
  <si>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</si>
  <si>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</si>
  <si>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</si>
  <si>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</si>
  <si>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</si>
  <si>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</si>
  <si>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</si>
  <si>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</si>
  <si>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</si>
  <si>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</si>
  <si>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</si>
  <si>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</si>
  <si>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</si>
  <si>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</si>
  <si>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</si>
  <si>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</si>
  <si>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</si>
  <si>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</si>
  <si>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</si>
  <si>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</si>
  <si>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</si>
  <si>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</si>
  <si>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</si>
  <si>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</si>
  <si>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</si>
  <si>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</si>
  <si>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</si>
  <si>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</si>
  <si>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</si>
  <si>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</si>
  <si>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</si>
  <si>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</si>
  <si>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</si>
  <si>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</si>
  <si>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</si>
  <si>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</si>
  <si>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</si>
  <si>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</si>
  <si>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</si>
  <si>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</si>
  <si>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</si>
  <si>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</si>
  <si>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</si>
  <si>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</si>
  <si>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</si>
  <si>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</si>
  <si>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</si>
  <si>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</si>
  <si>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</si>
  <si>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</si>
  <si>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</si>
  <si>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</si>
  <si>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</si>
  <si>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</si>
  <si>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</si>
  <si>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</si>
  <si>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</si>
  <si>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</si>
  <si>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</si>
  <si>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</si>
  <si>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</si>
  <si>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</si>
  <si>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</si>
  <si>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</si>
  <si>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</si>
  <si>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</si>
  <si>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</si>
  <si>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</si>
  <si>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</si>
  <si>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</si>
  <si>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</si>
  <si>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</si>
  <si>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</si>
  <si>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</si>
  <si>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</si>
  <si>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</si>
  <si>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</si>
  <si>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</si>
  <si>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</si>
  <si>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</si>
  <si>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</si>
  <si>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</si>
  <si>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</si>
  <si>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</si>
  <si>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</si>
  <si>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</si>
  <si>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</si>
  <si>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</si>
  <si>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</si>
  <si>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</si>
  <si>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</si>
  <si>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</si>
  <si>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</si>
  <si>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</si>
  <si>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</si>
  <si>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</si>
  <si>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</si>
  <si>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</si>
  <si>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</si>
  <si>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</si>
  <si>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</si>
  <si>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</si>
  <si>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</si>
  <si>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</si>
  <si>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</si>
  <si>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</si>
  <si>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</si>
  <si>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</si>
  <si>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</si>
  <si>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</si>
  <si>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</si>
  <si>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</si>
  <si>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</si>
  <si>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</si>
  <si>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</si>
  <si>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</si>
  <si>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</si>
  <si>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</si>
  <si>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</si>
  <si>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</si>
  <si>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</si>
  <si>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</si>
  <si>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</si>
  <si>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</si>
  <si>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</si>
  <si>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</si>
  <si>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</si>
  <si>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</si>
  <si>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</si>
  <si>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</si>
  <si>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</si>
  <si>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</si>
  <si>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</si>
  <si>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</si>
  <si>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</si>
  <si>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</si>
  <si>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</si>
  <si>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</si>
  <si>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</si>
  <si>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</si>
  <si>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</si>
  <si>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</si>
  <si>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</si>
  <si>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</si>
  <si>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</si>
  <si>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</si>
  <si>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</si>
  <si>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</si>
  <si>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</si>
  <si>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</si>
  <si>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</si>
  <si>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</si>
  <si>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</si>
  <si>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</si>
  <si>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</si>
  <si>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</si>
  <si>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</si>
  <si>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</si>
  <si>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</si>
  <si>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</si>
  <si>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</si>
  <si>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</si>
  <si>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</si>
  <si>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</si>
  <si>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</si>
  <si>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</si>
  <si>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</si>
  <si>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</si>
  <si>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</si>
  <si>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</si>
  <si>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</si>
  <si>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</si>
  <si>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</si>
  <si>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</si>
  <si>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</si>
  <si>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</si>
  <si>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</si>
  <si>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</si>
  <si>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</si>
  <si>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</si>
  <si>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</si>
  <si>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</si>
  <si>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</si>
  <si>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</si>
  <si>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</si>
  <si>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</si>
  <si>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</si>
  <si>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</si>
  <si>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</si>
  <si>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</si>
  <si>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</si>
  <si>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</si>
  <si>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</si>
  <si>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</si>
  <si>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</si>
  <si>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</si>
  <si>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</si>
  <si>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</si>
  <si>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</si>
  <si>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</si>
  <si>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</si>
  <si>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</si>
  <si>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</si>
  <si>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</si>
  <si>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</si>
  <si>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</si>
  <si>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</si>
  <si>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</si>
  <si>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</si>
  <si>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</si>
  <si>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</si>
  <si>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</si>
  <si>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</si>
  <si>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</si>
  <si>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</si>
  <si>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</si>
  <si>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</si>
  <si>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</si>
  <si>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</si>
  <si>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</si>
  <si>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</si>
  <si>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</si>
  <si>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</si>
  <si>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</si>
  <si>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</si>
  <si>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</si>
  <si>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</si>
  <si>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</si>
  <si>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</si>
  <si>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</si>
  <si>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</si>
  <si>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</si>
  <si>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</si>
  <si>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</si>
  <si>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</si>
  <si>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</si>
  <si>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</si>
  <si>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</si>
  <si>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</si>
  <si>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</si>
  <si>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</si>
  <si>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</si>
  <si>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</si>
  <si>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</si>
  <si>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</si>
  <si>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</si>
  <si>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</si>
  <si>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</si>
  <si>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</si>
  <si>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</si>
  <si>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</si>
  <si>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</si>
  <si>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</si>
  <si>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</si>
  <si>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</si>
  <si>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</si>
  <si>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</si>
  <si>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</si>
  <si>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</si>
  <si>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</si>
  <si>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</si>
  <si>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</si>
  <si>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</si>
  <si>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</si>
  <si>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</si>
  <si>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</si>
  <si>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</si>
  <si>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</si>
  <si>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</si>
  <si>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</si>
  <si>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</si>
  <si>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</si>
  <si>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</si>
  <si>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</si>
  <si>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</si>
  <si>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</si>
  <si>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</si>
  <si>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</si>
  <si>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</si>
  <si>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</si>
  <si>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</si>
  <si>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</si>
  <si>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</si>
  <si>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</si>
  <si>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</si>
  <si>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</si>
  <si>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</si>
  <si>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</si>
  <si>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</si>
  <si>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</si>
  <si>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</si>
  <si>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</si>
  <si>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</si>
  <si>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</si>
  <si>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</si>
  <si>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</si>
  <si>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</si>
  <si>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</si>
  <si>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</si>
  <si>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</si>
  <si>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</si>
  <si>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</si>
  <si>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</si>
  <si>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</si>
  <si>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</si>
  <si>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</si>
  <si>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</si>
  <si>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</si>
  <si>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</si>
  <si>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</si>
  <si>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</si>
  <si>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</si>
  <si>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</si>
  <si>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</si>
  <si>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</si>
  <si>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</si>
  <si>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</si>
  <si>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</si>
  <si>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</si>
  <si>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</si>
  <si>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</si>
  <si>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</si>
  <si>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</si>
  <si>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</si>
  <si>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</si>
  <si>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</si>
  <si>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</si>
  <si>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</si>
  <si>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</si>
  <si>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</si>
  <si>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</si>
  <si>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</si>
  <si>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</si>
  <si>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</si>
  <si>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</si>
  <si>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</si>
  <si>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</si>
  <si>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</si>
  <si>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</si>
  <si>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</si>
  <si>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</si>
  <si>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</si>
  <si>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</si>
  <si>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</si>
  <si>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</si>
  <si>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</si>
  <si>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</si>
  <si>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</si>
  <si>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</si>
  <si>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</si>
  <si>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</si>
  <si>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</si>
  <si>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</si>
  <si>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</si>
  <si>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</si>
  <si>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</si>
  <si>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</si>
  <si>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</si>
  <si>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</si>
  <si>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</si>
  <si>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</si>
  <si>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</si>
  <si>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</si>
  <si>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</si>
  <si>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</si>
  <si>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</si>
  <si>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</si>
  <si>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</si>
  <si>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</si>
  <si>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Апрель Капитал – Акции несырьевых компаний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</si>
  <si>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</si>
  <si>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</si>
  <si>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</si>
  <si>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</si>
  <si>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</si>
  <si>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</si>
  <si>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</si>
  <si>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</si>
  <si>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</si>
  <si>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</si>
  <si>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</si>
  <si>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</si>
  <si>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</si>
  <si>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</si>
  <si>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</si>
  <si>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</si>
  <si>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</si>
  <si>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</si>
  <si>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</si>
  <si>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</si>
  <si>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</si>
  <si>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</si>
  <si>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</si>
  <si>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</si>
  <si>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</si>
  <si>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</si>
  <si>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</si>
  <si>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</si>
  <si>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</si>
  <si>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</si>
  <si>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</si>
  <si>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</si>
  <si>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</si>
  <si>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</si>
  <si>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</si>
  <si>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</si>
  <si>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</si>
  <si>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</si>
  <si>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</si>
  <si>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</si>
  <si>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</si>
  <si>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</si>
  <si>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</si>
  <si>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</si>
  <si>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</si>
  <si>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</si>
  <si>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</si>
  <si>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</si>
  <si>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</si>
  <si>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</si>
  <si>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</si>
  <si>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</si>
  <si>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</si>
  <si>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</si>
  <si>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</si>
  <si>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</si>
  <si>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</si>
  <si>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</si>
  <si>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</si>
  <si>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</si>
  <si>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</si>
  <si>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</si>
  <si>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</si>
  <si>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</si>
  <si>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</si>
  <si>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</si>
  <si>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</si>
  <si>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</si>
  <si>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</si>
  <si>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</si>
  <si>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</si>
  <si>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</si>
  <si>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</si>
  <si>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</si>
  <si>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</si>
  <si>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</si>
  <si>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</si>
  <si>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</si>
  <si>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</si>
  <si>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</si>
  <si>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</si>
  <si>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</si>
  <si>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</si>
  <si>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</si>
  <si>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</si>
  <si>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</si>
  <si>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</si>
  <si>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</si>
  <si>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</si>
  <si>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</si>
  <si>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</si>
  <si>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</si>
  <si>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</si>
  <si>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</si>
  <si>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</si>
  <si>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</si>
  <si>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</si>
  <si>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</si>
  <si>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</si>
  <si>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</si>
  <si>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</si>
  <si>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</si>
  <si>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</si>
  <si>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</si>
  <si>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</si>
  <si>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</si>
  <si>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</si>
  <si>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</si>
  <si>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</si>
  <si>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</si>
  <si>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</si>
  <si>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</si>
  <si>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</si>
  <si>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</si>
  <si>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</si>
  <si>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</si>
  <si>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</si>
  <si>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</si>
  <si>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</si>
  <si>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</si>
  <si>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</si>
  <si>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</si>
  <si>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</si>
  <si>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</si>
  <si>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</si>
  <si>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</si>
  <si>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</si>
  <si>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</si>
  <si>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</si>
  <si>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</si>
  <si>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</si>
  <si>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</si>
  <si>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</si>
  <si>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</si>
  <si>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</si>
  <si>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</si>
  <si>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</si>
  <si>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</si>
  <si>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</si>
  <si>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</si>
  <si>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</si>
  <si>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</si>
  <si>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</si>
  <si>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</si>
  <si>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</si>
  <si>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</si>
  <si>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</si>
  <si>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</si>
  <si>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</si>
  <si>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</si>
  <si>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</si>
  <si>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</si>
  <si>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</si>
  <si>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</si>
  <si>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</si>
  <si>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</si>
  <si>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</si>
  <si>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</si>
  <si>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</si>
  <si>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</si>
  <si>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</si>
  <si>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</si>
  <si>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</si>
  <si>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</si>
  <si>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</si>
  <si>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</si>
  <si>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</si>
  <si>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</si>
  <si>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</si>
  <si>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</si>
  <si>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</si>
  <si>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</si>
  <si>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</si>
  <si>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</si>
  <si>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</si>
  <si>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</si>
  <si>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</si>
  <si>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</si>
  <si>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</si>
  <si>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</si>
  <si>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</si>
  <si>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</si>
  <si>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</si>
  <si>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</si>
  <si>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</si>
  <si>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</si>
  <si>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</si>
  <si>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</si>
  <si>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</si>
  <si>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</si>
  <si>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</si>
  <si>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</si>
  <si>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</si>
  <si>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</si>
  <si>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</si>
  <si>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</si>
  <si>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</si>
  <si>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</si>
  <si>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</si>
  <si>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</si>
  <si>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</si>
  <si>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</si>
  <si>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</si>
  <si>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</si>
  <si>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</si>
  <si>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</si>
  <si>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</si>
  <si>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</si>
  <si>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</si>
  <si>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</si>
  <si>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</si>
  <si>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</si>
  <si>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</si>
  <si>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</si>
  <si>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</si>
  <si>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</si>
  <si>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</si>
  <si>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</si>
  <si>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</si>
  <si>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</si>
  <si>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</si>
  <si>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</si>
  <si>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</si>
  <si>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</si>
  <si>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</si>
  <si>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</si>
  <si>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</si>
  <si>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</si>
  <si>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</si>
  <si>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</si>
  <si>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</si>
  <si>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</si>
  <si>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</si>
  <si>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</si>
  <si>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</si>
  <si>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</si>
  <si>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</si>
  <si>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</si>
  <si>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</si>
  <si>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</si>
  <si>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</si>
  <si>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</si>
  <si>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</si>
  <si>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</si>
  <si>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</si>
  <si>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</si>
  <si>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</si>
  <si>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</si>
  <si>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</si>
  <si>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</si>
  <si>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</si>
  <si>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</si>
  <si>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</si>
  <si>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</si>
  <si>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</si>
  <si>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</si>
  <si>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</si>
  <si>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</si>
  <si>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</si>
  <si>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</si>
  <si>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</si>
  <si>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</si>
  <si>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</si>
  <si>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</si>
  <si>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</si>
  <si>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</si>
  <si>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</si>
  <si>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</si>
  <si>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</si>
  <si>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</si>
  <si>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</si>
  <si>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</si>
  <si>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</si>
  <si>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</si>
  <si>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</si>
  <si>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</si>
  <si>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</si>
  <si>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</si>
  <si>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</si>
  <si>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</si>
  <si>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</si>
  <si>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</si>
  <si>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</si>
  <si>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</si>
  <si>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</si>
  <si>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</si>
  <si>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</si>
  <si>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</si>
  <si>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</si>
  <si>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</si>
  <si>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</si>
  <si>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</si>
  <si>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</si>
  <si>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</si>
  <si>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</si>
  <si>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</si>
  <si>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</si>
  <si>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</si>
  <si>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</si>
  <si>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</si>
  <si>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</si>
  <si>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</si>
  <si>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</si>
  <si>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</si>
  <si>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</si>
  <si>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</si>
  <si>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</si>
  <si>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</si>
  <si>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</si>
  <si>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</si>
  <si>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</si>
  <si>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</si>
  <si>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</si>
  <si>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</si>
  <si>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</si>
  <si>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</si>
  <si>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</si>
  <si>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</si>
  <si>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</si>
  <si>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</si>
  <si>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</si>
  <si>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</si>
  <si>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</si>
  <si>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</si>
  <si>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</si>
  <si>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</si>
  <si>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</si>
  <si>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</si>
  <si>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</si>
  <si>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</si>
  <si>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</si>
  <si>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</si>
  <si>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</si>
  <si>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</si>
  <si>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</si>
  <si>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</si>
  <si>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</si>
  <si>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</si>
  <si>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</si>
  <si>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</si>
  <si>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</si>
  <si>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</si>
  <si>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</si>
  <si>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</si>
  <si>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</si>
  <si>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</si>
  <si>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</si>
  <si>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</si>
  <si>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</si>
  <si>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</si>
  <si>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</si>
  <si>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</si>
  <si>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</si>
  <si>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</si>
  <si>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</si>
  <si>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</si>
  <si>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</si>
  <si>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</si>
  <si>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</si>
  <si>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</si>
  <si>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</si>
  <si>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</si>
  <si>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</si>
  <si>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</si>
  <si>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</si>
  <si>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</si>
  <si>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</si>
  <si>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</si>
  <si>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</si>
  <si>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</si>
  <si>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</si>
  <si>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</si>
  <si>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</si>
  <si>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</si>
  <si>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</si>
  <si>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</si>
  <si>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</si>
  <si>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</si>
  <si>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</si>
  <si>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</si>
  <si>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</si>
  <si>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</si>
  <si>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</si>
  <si>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</si>
  <si>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</si>
  <si>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</si>
  <si>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</si>
  <si>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</si>
  <si>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</si>
  <si>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</si>
  <si>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</si>
  <si>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</si>
  <si>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</si>
  <si>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</si>
  <si>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</si>
  <si>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</si>
  <si>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</si>
  <si>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</si>
  <si>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</si>
  <si>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</si>
  <si>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</si>
  <si>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</si>
  <si>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</si>
  <si>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</si>
  <si>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</si>
  <si>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</si>
  <si>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</si>
  <si>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</si>
  <si>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</si>
  <si>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</si>
  <si>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</si>
  <si>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</si>
  <si>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</si>
  <si>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</si>
  <si>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</si>
  <si>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</si>
  <si>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</si>
  <si>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</si>
  <si>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</si>
  <si>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</si>
  <si>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</si>
  <si>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</si>
  <si>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</si>
  <si>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</si>
  <si>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</si>
  <si>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</si>
  <si>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</si>
  <si>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</si>
  <si>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</si>
  <si>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</si>
  <si>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</si>
  <si>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</si>
  <si>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</si>
  <si>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</si>
  <si>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</si>
  <si>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</si>
  <si>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</si>
  <si>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</si>
  <si>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</si>
  <si>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</si>
  <si>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</si>
  <si>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</si>
  <si>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</si>
  <si>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</si>
  <si>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</si>
  <si>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</si>
  <si>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</si>
  <si>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</si>
  <si>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</si>
  <si>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</si>
  <si>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</si>
  <si>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</si>
  <si>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</si>
  <si>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</si>
  <si>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</si>
  <si>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</si>
  <si>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</si>
  <si>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</si>
  <si>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</si>
  <si>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</si>
  <si>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</si>
  <si>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</si>
  <si>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</si>
  <si>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</si>
  <si>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</si>
  <si>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</si>
  <si>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</si>
  <si>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</si>
  <si>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</si>
  <si>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</si>
  <si>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</si>
  <si>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</si>
  <si>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</si>
  <si>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</si>
  <si>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</si>
  <si>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</si>
  <si>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</si>
  <si>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</si>
  <si>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</si>
  <si>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</si>
  <si>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</si>
  <si>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</si>
  <si>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</si>
  <si>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</si>
  <si>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</si>
  <si>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</si>
  <si>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</si>
  <si>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</si>
  <si>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</si>
  <si>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</si>
  <si>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</si>
  <si>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</si>
  <si>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</si>
  <si>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</si>
  <si>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</si>
  <si>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</si>
  <si>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</si>
  <si>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</si>
  <si>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</si>
  <si>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</si>
  <si>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</si>
  <si>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</si>
  <si>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</si>
  <si>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</si>
  <si>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</si>
  <si>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</si>
  <si>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</si>
  <si>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</si>
  <si>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</si>
  <si>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</si>
  <si>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</si>
  <si>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</si>
  <si>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</si>
  <si>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</si>
  <si>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</si>
  <si>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</si>
  <si>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</si>
  <si>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</si>
  <si>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</si>
  <si>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</si>
  <si>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</si>
  <si>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</si>
  <si>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</si>
  <si>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</si>
  <si>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</si>
  <si>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</si>
  <si>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</si>
  <si>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</si>
  <si>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</si>
  <si>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</si>
  <si>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</si>
  <si>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</si>
  <si>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</si>
  <si>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</si>
  <si>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</si>
  <si>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</si>
  <si>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</si>
  <si>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</si>
  <si>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</si>
  <si>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</si>
  <si>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</si>
  <si>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</si>
  <si>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</si>
  <si>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</si>
  <si>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</si>
  <si>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</si>
  <si>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</si>
  <si>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</si>
  <si>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</si>
  <si>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</si>
  <si>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</si>
  <si>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</si>
  <si>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</si>
  <si>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</si>
  <si>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</si>
  <si>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</si>
  <si>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</si>
  <si>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</si>
  <si>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</si>
  <si>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</si>
  <si>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</si>
  <si>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</si>
  <si>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</si>
  <si>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</si>
  <si>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</si>
  <si>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</si>
  <si>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</si>
  <si>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</si>
  <si>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</si>
  <si>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</si>
  <si>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</si>
  <si>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</si>
  <si>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</si>
  <si>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</si>
  <si>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</si>
  <si>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</si>
  <si>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</si>
  <si>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</si>
  <si>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</si>
  <si>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</si>
  <si>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</si>
  <si>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</si>
  <si>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</si>
  <si>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</si>
  <si>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</si>
  <si>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</si>
  <si>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</si>
  <si>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</si>
  <si>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</si>
  <si>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</si>
  <si>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</si>
  <si>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</si>
  <si>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</si>
  <si>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</si>
  <si>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</si>
  <si>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</si>
  <si>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</si>
  <si>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</si>
  <si>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</si>
  <si>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</si>
  <si>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</si>
  <si>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</si>
  <si>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</si>
  <si>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</si>
  <si>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</si>
  <si>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</si>
  <si>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</si>
  <si>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</si>
  <si>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</si>
  <si>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</si>
  <si>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</si>
  <si>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</si>
  <si>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</si>
  <si>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</si>
  <si>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</si>
  <si>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</si>
  <si>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</si>
  <si>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</si>
  <si>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</si>
  <si>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</si>
  <si>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</si>
  <si>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</si>
  <si>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</si>
  <si>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</si>
  <si>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</si>
  <si>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</si>
  <si>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</si>
  <si>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</si>
  <si>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</si>
  <si>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</si>
  <si>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</si>
  <si>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</si>
  <si>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</si>
  <si>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</si>
  <si>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</si>
  <si>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</si>
  <si>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</si>
  <si>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</si>
  <si>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</si>
  <si>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</si>
  <si>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</si>
  <si>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</si>
  <si>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</si>
  <si>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</si>
  <si>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</si>
  <si>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</si>
  <si>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</si>
  <si>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</si>
  <si>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</si>
  <si>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</si>
  <si>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</si>
  <si>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</si>
  <si>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</si>
  <si>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</si>
  <si>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</si>
  <si>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</si>
  <si>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</si>
  <si>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</si>
  <si>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</si>
  <si>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</si>
  <si>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</si>
  <si>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</si>
  <si>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</si>
  <si>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</si>
  <si>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</si>
  <si>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</si>
  <si>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</si>
  <si>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</si>
  <si>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</si>
  <si>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</si>
  <si>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</si>
  <si>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</si>
  <si>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</si>
  <si>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</si>
  <si>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</si>
  <si>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</si>
  <si>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</si>
  <si>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</si>
  <si>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</si>
  <si>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</si>
  <si>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</si>
  <si>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</si>
  <si>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</si>
  <si>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</si>
  <si>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</si>
  <si>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</si>
  <si>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</si>
  <si>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</si>
  <si>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</si>
  <si>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</si>
  <si>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</si>
  <si>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</si>
  <si>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</si>
  <si>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</si>
  <si>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</si>
  <si>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</si>
  <si>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</si>
  <si>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</si>
  <si>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</si>
  <si>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</si>
  <si>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</si>
  <si>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</si>
  <si>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</si>
  <si>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</si>
  <si>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</si>
  <si>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</si>
  <si>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</si>
  <si>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</si>
  <si>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</si>
  <si>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</si>
  <si>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</si>
  <si>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</si>
  <si>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</si>
  <si>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</si>
  <si>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</si>
  <si>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</si>
  <si>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</si>
  <si>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</si>
  <si>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</si>
  <si>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</si>
  <si>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</si>
  <si>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</si>
  <si>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</si>
  <si>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</si>
  <si>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</si>
  <si>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</si>
  <si>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</si>
  <si>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</si>
  <si>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</si>
  <si>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</si>
  <si>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</si>
  <si>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</si>
  <si>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</si>
  <si>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</si>
  <si>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</si>
  <si>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</si>
  <si>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</si>
  <si>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</si>
  <si>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</si>
  <si>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</si>
  <si>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</si>
  <si>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</si>
  <si>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</si>
  <si>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</si>
  <si>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</si>
  <si>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</si>
  <si>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</si>
  <si>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</si>
  <si>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</si>
  <si>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</si>
  <si>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</si>
  <si>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</si>
  <si>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</si>
  <si>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</si>
  <si>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</si>
  <si>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</si>
  <si>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</si>
  <si>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</si>
  <si>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</si>
  <si>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</si>
  <si>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</si>
  <si>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</si>
  <si>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</si>
  <si>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</si>
  <si>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</si>
  <si>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</si>
  <si>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</si>
  <si>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</si>
  <si>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</si>
  <si>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</si>
  <si>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</si>
  <si>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</si>
  <si>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</si>
  <si>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</si>
  <si>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</si>
  <si>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</si>
  <si>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</si>
  <si>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</si>
  <si>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</si>
  <si>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</si>
  <si>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</si>
  <si>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</si>
  <si>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</si>
  <si>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</si>
  <si>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</si>
  <si>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</si>
  <si>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</si>
  <si>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</si>
  <si>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</si>
  <si>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</si>
  <si>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</si>
  <si>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</si>
  <si>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</si>
  <si>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</si>
  <si>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</si>
  <si>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</si>
  <si>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</si>
  <si>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</si>
  <si>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</si>
  <si>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</si>
  <si>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</si>
  <si>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</si>
  <si>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</si>
  <si>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</si>
  <si>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</si>
  <si>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</si>
  <si>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</si>
  <si>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</si>
  <si>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</si>
  <si>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</si>
  <si>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</si>
  <si>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</si>
  <si>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</si>
  <si>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</si>
  <si>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</si>
  <si>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</si>
  <si>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</si>
  <si>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</si>
  <si>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</si>
  <si>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</si>
  <si>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</si>
  <si>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</si>
  <si>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</si>
  <si>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</si>
  <si>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</si>
  <si>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</si>
  <si>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</si>
  <si>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</si>
  <si>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</si>
  <si>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</si>
  <si>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</si>
  <si>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</si>
  <si>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</si>
  <si>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</si>
  <si>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</si>
  <si>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</si>
  <si>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</si>
  <si>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</si>
  <si>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</si>
  <si>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</si>
  <si>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</si>
  <si>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</si>
  <si>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</si>
  <si>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</si>
  <si>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</si>
  <si>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</si>
  <si>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</si>
  <si>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</si>
  <si>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</si>
  <si>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</si>
  <si>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</si>
  <si>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</si>
  <si>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</si>
  <si>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</si>
  <si>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</si>
  <si>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</si>
  <si>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</si>
  <si>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</si>
  <si>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</si>
  <si>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</si>
  <si>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</si>
  <si>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</si>
  <si>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</si>
  <si>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</si>
  <si>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</si>
  <si>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</si>
  <si>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</si>
  <si>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</si>
  <si>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</si>
  <si>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</si>
  <si>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</si>
  <si>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</si>
  <si>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</si>
  <si>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</si>
  <si>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</si>
  <si>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</si>
  <si>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</si>
  <si>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</si>
  <si>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</si>
  <si>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</si>
  <si>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</si>
  <si>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</si>
  <si>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</si>
  <si>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</si>
  <si>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</si>
  <si>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</si>
  <si>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</si>
  <si>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</si>
  <si>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</si>
  <si>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</si>
  <si>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</si>
  <si>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</si>
  <si>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</si>
  <si>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</si>
  <si>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</si>
  <si>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</si>
  <si>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</si>
  <si>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</si>
  <si>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</si>
  <si>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</si>
  <si>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</si>
  <si>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</si>
  <si>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</si>
  <si>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</si>
  <si>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</si>
  <si>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</si>
  <si>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</si>
  <si>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</si>
  <si>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</si>
  <si>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</si>
  <si>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</si>
  <si>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</si>
  <si>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</si>
  <si>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</si>
  <si>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</si>
  <si>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</si>
  <si>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11.07.2007</t>
  </si>
  <si>
    <t>10.07.2007</t>
  </si>
  <si>
    <t>09.07.2007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</si>
  <si>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</si>
  <si>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</si>
  <si>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</si>
  <si>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</si>
  <si>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</si>
  <si>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</si>
  <si>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</si>
  <si>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</si>
  <si>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</si>
  <si>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</si>
  <si>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22.06.2007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</si>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</sst>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55.48</c:v>
                </c:pt>
                <c:pt idx="1">
                  <c:v>54.67</c:v>
                </c:pt>
                <c:pt idx="2">
                  <c:v>54.77</c:v>
                </c:pt>
                <c:pt idx="3">
                  <c:v>54.88</c:v>
                </c:pt>
                <c:pt idx="4">
                  <c:v>55.21</c:v>
                </c:pt>
                <c:pt idx="5">
                  <c:v>54.38</c:v>
                </c:pt>
                <c:pt idx="6">
                  <c:v>53.58</c:v>
                </c:pt>
                <c:pt idx="7">
                  <c:v>53.86</c:v>
                </c:pt>
                <c:pt idx="8">
                  <c:v>54.4</c:v>
                </c:pt>
                <c:pt idx="9">
                  <c:v>54.1</c:v>
                </c:pt>
                <c:pt idx="10">
                  <c:v>54</c:v>
                </c:pt>
                <c:pt idx="11">
                  <c:v>54.43</c:v>
                </c:pt>
                <c:pt idx="12">
                  <c:v>54.65</c:v>
                </c:pt>
                <c:pt idx="13">
                  <c:v>54.8</c:v>
                </c:pt>
                <c:pt idx="14">
                  <c:v>54.5</c:v>
                </c:pt>
                <c:pt idx="15">
                  <c:v>53.8</c:v>
                </c:pt>
                <c:pt idx="16">
                  <c:v>53.04</c:v>
                </c:pt>
                <c:pt idx="17">
                  <c:v>53.2</c:v>
                </c:pt>
                <c:pt idx="18">
                  <c:v>53.11</c:v>
                </c:pt>
                <c:pt idx="19">
                  <c:v>52.71</c:v>
                </c:pt>
                <c:pt idx="20">
                  <c:v>52.44</c:v>
                </c:pt>
                <c:pt idx="21">
                  <c:v>52.68</c:v>
                </c:pt>
                <c:pt idx="22">
                  <c:v>52.22</c:v>
                </c:pt>
                <c:pt idx="23">
                  <c:v>52.07</c:v>
                </c:pt>
                <c:pt idx="24">
                  <c:v>52.65</c:v>
                </c:pt>
                <c:pt idx="25">
                  <c:v>52.23</c:v>
                </c:pt>
                <c:pt idx="26">
                  <c:v>51.39</c:v>
                </c:pt>
                <c:pt idx="27">
                  <c:v>50.47</c:v>
                </c:pt>
                <c:pt idx="28">
                  <c:v>50.01</c:v>
                </c:pt>
                <c:pt idx="29">
                  <c:v>50.24</c:v>
                </c:pt>
                <c:pt idx="30">
                  <c:v>50.06</c:v>
                </c:pt>
                <c:pt idx="31">
                  <c:v>50.84</c:v>
                </c:pt>
                <c:pt idx="32">
                  <c:v>50.03</c:v>
                </c:pt>
                <c:pt idx="33">
                  <c:v>49.8</c:v>
                </c:pt>
                <c:pt idx="34">
                  <c:v>49.85</c:v>
                </c:pt>
                <c:pt idx="35">
                  <c:v>49.6</c:v>
                </c:pt>
                <c:pt idx="36">
                  <c:v>49.39</c:v>
                </c:pt>
                <c:pt idx="37">
                  <c:v>50.35</c:v>
                </c:pt>
                <c:pt idx="38">
                  <c:v>50.25</c:v>
                </c:pt>
                <c:pt idx="39">
                  <c:v>51.13</c:v>
                </c:pt>
                <c:pt idx="40">
                  <c:v>51.96</c:v>
                </c:pt>
                <c:pt idx="41">
                  <c:v>51.89</c:v>
                </c:pt>
                <c:pt idx="42">
                  <c:v>51.63</c:v>
                </c:pt>
                <c:pt idx="43">
                  <c:v>51.6</c:v>
                </c:pt>
                <c:pt idx="44">
                  <c:v>52.23</c:v>
                </c:pt>
                <c:pt idx="45">
                  <c:v>52.17</c:v>
                </c:pt>
                <c:pt idx="46">
                  <c:v>52.18</c:v>
                </c:pt>
                <c:pt idx="47">
                  <c:v>51.73</c:v>
                </c:pt>
                <c:pt idx="48">
                  <c:v>50.39</c:v>
                </c:pt>
                <c:pt idx="49">
                  <c:v>50.67</c:v>
                </c:pt>
                <c:pt idx="50">
                  <c:v>50.85</c:v>
                </c:pt>
                <c:pt idx="51">
                  <c:v>49.48</c:v>
                </c:pt>
                <c:pt idx="52">
                  <c:v>48.78</c:v>
                </c:pt>
                <c:pt idx="53">
                  <c:v>49.51</c:v>
                </c:pt>
                <c:pt idx="54">
                  <c:v>48.81</c:v>
                </c:pt>
                <c:pt idx="55">
                  <c:v>48.4</c:v>
                </c:pt>
                <c:pt idx="56">
                  <c:v>50.24</c:v>
                </c:pt>
                <c:pt idx="57">
                  <c:v>50.6</c:v>
                </c:pt>
                <c:pt idx="58">
                  <c:v>50.52</c:v>
                </c:pt>
                <c:pt idx="59">
                  <c:v>50.34</c:v>
                </c:pt>
                <c:pt idx="60">
                  <c:v>52.86</c:v>
                </c:pt>
                <c:pt idx="61">
                  <c:v>52.84</c:v>
                </c:pt>
                <c:pt idx="62">
                  <c:v>52.5</c:v>
                </c:pt>
                <c:pt idx="63">
                  <c:v>52.35</c:v>
                </c:pt>
                <c:pt idx="64">
                  <c:v>52.49</c:v>
                </c:pt>
                <c:pt idx="65">
                  <c:v>52.28</c:v>
                </c:pt>
                <c:pt idx="66">
                  <c:v>52.51</c:v>
                </c:pt>
                <c:pt idx="67">
                  <c:v>52.53</c:v>
                </c:pt>
                <c:pt idx="68">
                  <c:v>52.99</c:v>
                </c:pt>
                <c:pt idx="69">
                  <c:v>53.92</c:v>
                </c:pt>
                <c:pt idx="70">
                  <c:v>54.31</c:v>
                </c:pt>
                <c:pt idx="71">
                  <c:v>53.75</c:v>
                </c:pt>
                <c:pt idx="72">
                  <c:v>53.25</c:v>
                </c:pt>
                <c:pt idx="73">
                  <c:v>52.6</c:v>
                </c:pt>
                <c:pt idx="74">
                  <c:v>53.27</c:v>
                </c:pt>
                <c:pt idx="75">
                  <c:v>53.81</c:v>
                </c:pt>
                <c:pt idx="76">
                  <c:v>53.89</c:v>
                </c:pt>
                <c:pt idx="77">
                  <c:v>53.97</c:v>
                </c:pt>
                <c:pt idx="78">
                  <c:v>54.36</c:v>
                </c:pt>
                <c:pt idx="79">
                  <c:v>54.33</c:v>
                </c:pt>
                <c:pt idx="80">
                  <c:v>54.25</c:v>
                </c:pt>
                <c:pt idx="81">
                  <c:v>54.06</c:v>
                </c:pt>
                <c:pt idx="82">
                  <c:v>54.45</c:v>
                </c:pt>
                <c:pt idx="83">
                  <c:v>53.82</c:v>
                </c:pt>
                <c:pt idx="84">
                  <c:v>53.56</c:v>
                </c:pt>
                <c:pt idx="85">
                  <c:v>54.04</c:v>
                </c:pt>
                <c:pt idx="86">
                  <c:v>53.68</c:v>
                </c:pt>
                <c:pt idx="87">
                  <c:v>53.6</c:v>
                </c:pt>
                <c:pt idx="88">
                  <c:v>53.97</c:v>
                </c:pt>
                <c:pt idx="89">
                  <c:v>53.24</c:v>
                </c:pt>
                <c:pt idx="90">
                  <c:v>53.23</c:v>
                </c:pt>
                <c:pt idx="91">
                  <c:v>52.88</c:v>
                </c:pt>
                <c:pt idx="92">
                  <c:v>52.19</c:v>
                </c:pt>
                <c:pt idx="93">
                  <c:v>51</c:v>
                </c:pt>
                <c:pt idx="94">
                  <c:v>50.49</c:v>
                </c:pt>
                <c:pt idx="95">
                  <c:v>50.64</c:v>
                </c:pt>
                <c:pt idx="96">
                  <c:v>50.61</c:v>
                </c:pt>
                <c:pt idx="97">
                  <c:v>51.01</c:v>
                </c:pt>
                <c:pt idx="98">
                  <c:v>51.49</c:v>
                </c:pt>
                <c:pt idx="99">
                  <c:v>51.63</c:v>
                </c:pt>
                <c:pt idx="100">
                  <c:v>51.77</c:v>
                </c:pt>
                <c:pt idx="101">
                  <c:v>51.84</c:v>
                </c:pt>
                <c:pt idx="102">
                  <c:v>51.55</c:v>
                </c:pt>
                <c:pt idx="103">
                  <c:v>51.3</c:v>
                </c:pt>
                <c:pt idx="104">
                  <c:v>51.25</c:v>
                </c:pt>
                <c:pt idx="105">
                  <c:v>51.15</c:v>
                </c:pt>
                <c:pt idx="106">
                  <c:v>50.99</c:v>
                </c:pt>
                <c:pt idx="107">
                  <c:v>51.23</c:v>
                </c:pt>
                <c:pt idx="108">
                  <c:v>50.76</c:v>
                </c:pt>
                <c:pt idx="109">
                  <c:v>50.14</c:v>
                </c:pt>
                <c:pt idx="110">
                  <c:v>49.91</c:v>
                </c:pt>
                <c:pt idx="111">
                  <c:v>50.08</c:v>
                </c:pt>
                <c:pt idx="112">
                  <c:v>50.13</c:v>
                </c:pt>
                <c:pt idx="113">
                  <c:v>50.41</c:v>
                </c:pt>
                <c:pt idx="114">
                  <c:v>50.44</c:v>
                </c:pt>
                <c:pt idx="115">
                  <c:v>50.08</c:v>
                </c:pt>
                <c:pt idx="116">
                  <c:v>49.79</c:v>
                </c:pt>
                <c:pt idx="117">
                  <c:v>49.82</c:v>
                </c:pt>
                <c:pt idx="118">
                  <c:v>49.71</c:v>
                </c:pt>
                <c:pt idx="119">
                  <c:v>49.28</c:v>
                </c:pt>
                <c:pt idx="120">
                  <c:v>49.09</c:v>
                </c:pt>
                <c:pt idx="121">
                  <c:v>48.98</c:v>
                </c:pt>
                <c:pt idx="122">
                  <c:v>48.66</c:v>
                </c:pt>
                <c:pt idx="123">
                  <c:v>48.24</c:v>
                </c:pt>
                <c:pt idx="124">
                  <c:v>48.69</c:v>
                </c:pt>
                <c:pt idx="125">
                  <c:v>48.65</c:v>
                </c:pt>
                <c:pt idx="126">
                  <c:v>47.98</c:v>
                </c:pt>
                <c:pt idx="127">
                  <c:v>48.13</c:v>
                </c:pt>
                <c:pt idx="128">
                  <c:v>48.61</c:v>
                </c:pt>
                <c:pt idx="129">
                  <c:v>48.44</c:v>
                </c:pt>
                <c:pt idx="130">
                  <c:v>48.79</c:v>
                </c:pt>
                <c:pt idx="131">
                  <c:v>49.02</c:v>
                </c:pt>
                <c:pt idx="132">
                  <c:v>49.21</c:v>
                </c:pt>
                <c:pt idx="133">
                  <c:v>49.34</c:v>
                </c:pt>
                <c:pt idx="134">
                  <c:v>49.49</c:v>
                </c:pt>
                <c:pt idx="135">
                  <c:v>49.11</c:v>
                </c:pt>
                <c:pt idx="136">
                  <c:v>48.84</c:v>
                </c:pt>
                <c:pt idx="137">
                  <c:v>48.81</c:v>
                </c:pt>
                <c:pt idx="138">
                  <c:v>48.16</c:v>
                </c:pt>
                <c:pt idx="139">
                  <c:v>48.17</c:v>
                </c:pt>
                <c:pt idx="140">
                  <c:v>48.41</c:v>
                </c:pt>
                <c:pt idx="141">
                  <c:v>48.34</c:v>
                </c:pt>
                <c:pt idx="142">
                  <c:v>48.05</c:v>
                </c:pt>
                <c:pt idx="143">
                  <c:v>48.2</c:v>
                </c:pt>
                <c:pt idx="144">
                  <c:v>48.24</c:v>
                </c:pt>
                <c:pt idx="145">
                  <c:v>48.01</c:v>
                </c:pt>
                <c:pt idx="146">
                  <c:v>48</c:v>
                </c:pt>
                <c:pt idx="147">
                  <c:v>48.52</c:v>
                </c:pt>
                <c:pt idx="148">
                  <c:v>48.05</c:v>
                </c:pt>
                <c:pt idx="149">
                  <c:v>47.32</c:v>
                </c:pt>
                <c:pt idx="150">
                  <c:v>46.79</c:v>
                </c:pt>
                <c:pt idx="151">
                  <c:v>46.81</c:v>
                </c:pt>
                <c:pt idx="152">
                  <c:v>46.45</c:v>
                </c:pt>
                <c:pt idx="153">
                  <c:v>48</c:v>
                </c:pt>
                <c:pt idx="154">
                  <c:v>48.43</c:v>
                </c:pt>
                <c:pt idx="155">
                  <c:v>48.51</c:v>
                </c:pt>
                <c:pt idx="156">
                  <c:v>48.58</c:v>
                </c:pt>
                <c:pt idx="157">
                  <c:v>48.8</c:v>
                </c:pt>
                <c:pt idx="158">
                  <c:v>48.88</c:v>
                </c:pt>
                <c:pt idx="159">
                  <c:v>49.08</c:v>
                </c:pt>
                <c:pt idx="160">
                  <c:v>49.31</c:v>
                </c:pt>
                <c:pt idx="161">
                  <c:v>49.58</c:v>
                </c:pt>
                <c:pt idx="162">
                  <c:v>49.52</c:v>
                </c:pt>
                <c:pt idx="163">
                  <c:v>49.33</c:v>
                </c:pt>
                <c:pt idx="164">
                  <c:v>48.94</c:v>
                </c:pt>
                <c:pt idx="165">
                  <c:v>48.89</c:v>
                </c:pt>
                <c:pt idx="166">
                  <c:v>48.47</c:v>
                </c:pt>
                <c:pt idx="167">
                  <c:v>48.14</c:v>
                </c:pt>
                <c:pt idx="168">
                  <c:v>47.88</c:v>
                </c:pt>
                <c:pt idx="169">
                  <c:v>47.85</c:v>
                </c:pt>
                <c:pt idx="170">
                  <c:v>47.13</c:v>
                </c:pt>
                <c:pt idx="171">
                  <c:v>46.82</c:v>
                </c:pt>
                <c:pt idx="172">
                  <c:v>46.37</c:v>
                </c:pt>
                <c:pt idx="173">
                  <c:v>46.98</c:v>
                </c:pt>
                <c:pt idx="174">
                  <c:v>47.19</c:v>
                </c:pt>
                <c:pt idx="175">
                  <c:v>47.18</c:v>
                </c:pt>
                <c:pt idx="176">
                  <c:v>47.08</c:v>
                </c:pt>
                <c:pt idx="177">
                  <c:v>47.16</c:v>
                </c:pt>
                <c:pt idx="178">
                  <c:v>47.53</c:v>
                </c:pt>
                <c:pt idx="179">
                  <c:v>46.96</c:v>
                </c:pt>
                <c:pt idx="180">
                  <c:v>46.78</c:v>
                </c:pt>
                <c:pt idx="181">
                  <c:v>46.56</c:v>
                </c:pt>
                <c:pt idx="182">
                  <c:v>46.13</c:v>
                </c:pt>
                <c:pt idx="183">
                  <c:v>45.74</c:v>
                </c:pt>
                <c:pt idx="184">
                  <c:v>45.51</c:v>
                </c:pt>
                <c:pt idx="185">
                  <c:v>44.96</c:v>
                </c:pt>
                <c:pt idx="186">
                  <c:v>45.7</c:v>
                </c:pt>
                <c:pt idx="187">
                  <c:v>46.04</c:v>
                </c:pt>
                <c:pt idx="188">
                  <c:v>45.98</c:v>
                </c:pt>
                <c:pt idx="189">
                  <c:v>46.04</c:v>
                </c:pt>
                <c:pt idx="190">
                  <c:v>46.33</c:v>
                </c:pt>
                <c:pt idx="191">
                  <c:v>46.04</c:v>
                </c:pt>
                <c:pt idx="192">
                  <c:v>46.07</c:v>
                </c:pt>
                <c:pt idx="193">
                  <c:v>46.46</c:v>
                </c:pt>
                <c:pt idx="194">
                  <c:v>47.24</c:v>
                </c:pt>
                <c:pt idx="195">
                  <c:v>47.37</c:v>
                </c:pt>
                <c:pt idx="196">
                  <c:v>47.85</c:v>
                </c:pt>
                <c:pt idx="197">
                  <c:v>48</c:v>
                </c:pt>
                <c:pt idx="198">
                  <c:v>47.84</c:v>
                </c:pt>
                <c:pt idx="199">
                  <c:v>48.12</c:v>
                </c:pt>
                <c:pt idx="200">
                  <c:v>48.17</c:v>
                </c:pt>
                <c:pt idx="201">
                  <c:v>47.93</c:v>
                </c:pt>
                <c:pt idx="202">
                  <c:v>47.47</c:v>
                </c:pt>
                <c:pt idx="203">
                  <c:v>47.2</c:v>
                </c:pt>
                <c:pt idx="204">
                  <c:v>47.69</c:v>
                </c:pt>
                <c:pt idx="205">
                  <c:v>47.64</c:v>
                </c:pt>
                <c:pt idx="206">
                  <c:v>47.61</c:v>
                </c:pt>
                <c:pt idx="207">
                  <c:v>47.45</c:v>
                </c:pt>
                <c:pt idx="208">
                  <c:v>47.61</c:v>
                </c:pt>
                <c:pt idx="209">
                  <c:v>48.18</c:v>
                </c:pt>
                <c:pt idx="210">
                  <c:v>48.12</c:v>
                </c:pt>
                <c:pt idx="211">
                  <c:v>48.06</c:v>
                </c:pt>
                <c:pt idx="212">
                  <c:v>48.21</c:v>
                </c:pt>
                <c:pt idx="213">
                  <c:v>48.09</c:v>
                </c:pt>
                <c:pt idx="214">
                  <c:v>47.99</c:v>
                </c:pt>
                <c:pt idx="215">
                  <c:v>48.34</c:v>
                </c:pt>
                <c:pt idx="216">
                  <c:v>48.48</c:v>
                </c:pt>
                <c:pt idx="217">
                  <c:v>48.64</c:v>
                </c:pt>
                <c:pt idx="218">
                  <c:v>48.52</c:v>
                </c:pt>
                <c:pt idx="219">
                  <c:v>48.57</c:v>
                </c:pt>
                <c:pt idx="220">
                  <c:v>49.12</c:v>
                </c:pt>
                <c:pt idx="221">
                  <c:v>49.48</c:v>
                </c:pt>
                <c:pt idx="222">
                  <c:v>49.35</c:v>
                </c:pt>
                <c:pt idx="223">
                  <c:v>49.4</c:v>
                </c:pt>
                <c:pt idx="224">
                  <c:v>49.54</c:v>
                </c:pt>
                <c:pt idx="225">
                  <c:v>49.4</c:v>
                </c:pt>
                <c:pt idx="226">
                  <c:v>49.15</c:v>
                </c:pt>
                <c:pt idx="227">
                  <c:v>49.14</c:v>
                </c:pt>
                <c:pt idx="228">
                  <c:v>50.26</c:v>
                </c:pt>
                <c:pt idx="229">
                  <c:v>50.64</c:v>
                </c:pt>
                <c:pt idx="230">
                  <c:v>50.19</c:v>
                </c:pt>
                <c:pt idx="231">
                  <c:v>50.19</c:v>
                </c:pt>
                <c:pt idx="232">
                  <c:v>50.13</c:v>
                </c:pt>
                <c:pt idx="233">
                  <c:v>49.77</c:v>
                </c:pt>
                <c:pt idx="234">
                  <c:v>50.49</c:v>
                </c:pt>
                <c:pt idx="235">
                  <c:v>50.17</c:v>
                </c:pt>
                <c:pt idx="236">
                  <c:v>49.83</c:v>
                </c:pt>
                <c:pt idx="237">
                  <c:v>50.49</c:v>
                </c:pt>
                <c:pt idx="238">
                  <c:v>50.1</c:v>
                </c:pt>
                <c:pt idx="239">
                  <c:v>49.46</c:v>
                </c:pt>
                <c:pt idx="240">
                  <c:v>49.36</c:v>
                </c:pt>
                <c:pt idx="241">
                  <c:v>49.28</c:v>
                </c:pt>
                <c:pt idx="242">
                  <c:v>49.25</c:v>
                </c:pt>
                <c:pt idx="243">
                  <c:v>48.88</c:v>
                </c:pt>
                <c:pt idx="244">
                  <c:v>48.82</c:v>
                </c:pt>
                <c:pt idx="245">
                  <c:v>48.06</c:v>
                </c:pt>
                <c:pt idx="246">
                  <c:v>48.16</c:v>
                </c:pt>
                <c:pt idx="247">
                  <c:v>48.68</c:v>
                </c:pt>
                <c:pt idx="248">
                  <c:v>49</c:v>
                </c:pt>
                <c:pt idx="249">
                  <c:v>48.54</c:v>
                </c:pt>
                <c:pt idx="250">
                  <c:v>48.33</c:v>
                </c:pt>
                <c:pt idx="251">
                  <c:v>48.33</c:v>
                </c:pt>
                <c:pt idx="252">
                  <c:v>47.97</c:v>
                </c:pt>
                <c:pt idx="253">
                  <c:v>47.69</c:v>
                </c:pt>
                <c:pt idx="254">
                  <c:v>46.92</c:v>
                </c:pt>
                <c:pt idx="255">
                  <c:v>46.84</c:v>
                </c:pt>
                <c:pt idx="256">
                  <c:v>46.04</c:v>
                </c:pt>
                <c:pt idx="257">
                  <c:v>46.83</c:v>
                </c:pt>
                <c:pt idx="258">
                  <c:v>47</c:v>
                </c:pt>
                <c:pt idx="259">
                  <c:v>46.4</c:v>
                </c:pt>
                <c:pt idx="260">
                  <c:v>46.08</c:v>
                </c:pt>
                <c:pt idx="261">
                  <c:v>45.88</c:v>
                </c:pt>
                <c:pt idx="262">
                  <c:v>45.84</c:v>
                </c:pt>
                <c:pt idx="263">
                  <c:v>45.74</c:v>
                </c:pt>
                <c:pt idx="264">
                  <c:v>45.8</c:v>
                </c:pt>
                <c:pt idx="265">
                  <c:v>46.01</c:v>
                </c:pt>
                <c:pt idx="266">
                  <c:v>46.23</c:v>
                </c:pt>
                <c:pt idx="267">
                  <c:v>46.43</c:v>
                </c:pt>
                <c:pt idx="268">
                  <c:v>46.45</c:v>
                </c:pt>
                <c:pt idx="269">
                  <c:v>46.64</c:v>
                </c:pt>
                <c:pt idx="270">
                  <c:v>48.4</c:v>
                </c:pt>
                <c:pt idx="271">
                  <c:v>48.22</c:v>
                </c:pt>
                <c:pt idx="272">
                  <c:v>48.79</c:v>
                </c:pt>
                <c:pt idx="273">
                  <c:v>49.04</c:v>
                </c:pt>
                <c:pt idx="274">
                  <c:v>48.71</c:v>
                </c:pt>
                <c:pt idx="275">
                  <c:v>48.46</c:v>
                </c:pt>
                <c:pt idx="276">
                  <c:v>48.54</c:v>
                </c:pt>
                <c:pt idx="277">
                  <c:v>48.15</c:v>
                </c:pt>
                <c:pt idx="278">
                  <c:v>47.81</c:v>
                </c:pt>
                <c:pt idx="279">
                  <c:v>48.62</c:v>
                </c:pt>
                <c:pt idx="280">
                  <c:v>48.39</c:v>
                </c:pt>
                <c:pt idx="281">
                  <c:v>49.17</c:v>
                </c:pt>
                <c:pt idx="282">
                  <c:v>48.44</c:v>
                </c:pt>
                <c:pt idx="283">
                  <c:v>47.9</c:v>
                </c:pt>
                <c:pt idx="284">
                  <c:v>47.84</c:v>
                </c:pt>
                <c:pt idx="285">
                  <c:v>46.98</c:v>
                </c:pt>
                <c:pt idx="286">
                  <c:v>46</c:v>
                </c:pt>
                <c:pt idx="287">
                  <c:v>45.83</c:v>
                </c:pt>
                <c:pt idx="288">
                  <c:v>46.19</c:v>
                </c:pt>
                <c:pt idx="289">
                  <c:v>45.19</c:v>
                </c:pt>
                <c:pt idx="290">
                  <c:v>43.68</c:v>
                </c:pt>
                <c:pt idx="291">
                  <c:v>43.68</c:v>
                </c:pt>
                <c:pt idx="292">
                  <c:v>43.26</c:v>
                </c:pt>
                <c:pt idx="293">
                  <c:v>42.98</c:v>
                </c:pt>
                <c:pt idx="294">
                  <c:v>43.29</c:v>
                </c:pt>
                <c:pt idx="295">
                  <c:v>43.07</c:v>
                </c:pt>
                <c:pt idx="296">
                  <c:v>43.46</c:v>
                </c:pt>
                <c:pt idx="297">
                  <c:v>43.22</c:v>
                </c:pt>
                <c:pt idx="298">
                  <c:v>43.79</c:v>
                </c:pt>
                <c:pt idx="299">
                  <c:v>45.45</c:v>
                </c:pt>
                <c:pt idx="300">
                  <c:v>44.04</c:v>
                </c:pt>
                <c:pt idx="301">
                  <c:v>43.05</c:v>
                </c:pt>
                <c:pt idx="302">
                  <c:v>42.95</c:v>
                </c:pt>
                <c:pt idx="303">
                  <c:v>43.06</c:v>
                </c:pt>
                <c:pt idx="304">
                  <c:v>42.94</c:v>
                </c:pt>
                <c:pt idx="305">
                  <c:v>43.6</c:v>
                </c:pt>
                <c:pt idx="306">
                  <c:v>42.85</c:v>
                </c:pt>
                <c:pt idx="307">
                  <c:v>42.4</c:v>
                </c:pt>
                <c:pt idx="308">
                  <c:v>42.26</c:v>
                </c:pt>
                <c:pt idx="309">
                  <c:v>40.25</c:v>
                </c:pt>
                <c:pt idx="310">
                  <c:v>40.25</c:v>
                </c:pt>
                <c:pt idx="311">
                  <c:v>40.92</c:v>
                </c:pt>
                <c:pt idx="312">
                  <c:v>40.700000000000003</c:v>
                </c:pt>
                <c:pt idx="313">
                  <c:v>40.64</c:v>
                </c:pt>
                <c:pt idx="314">
                  <c:v>40.69</c:v>
                </c:pt>
                <c:pt idx="315">
                  <c:v>41.17</c:v>
                </c:pt>
                <c:pt idx="316">
                  <c:v>41.94</c:v>
                </c:pt>
                <c:pt idx="317">
                  <c:v>41.39</c:v>
                </c:pt>
                <c:pt idx="318">
                  <c:v>42.48</c:v>
                </c:pt>
                <c:pt idx="319">
                  <c:v>39.86</c:v>
                </c:pt>
                <c:pt idx="320">
                  <c:v>39.92</c:v>
                </c:pt>
                <c:pt idx="321">
                  <c:v>43.34</c:v>
                </c:pt>
                <c:pt idx="322">
                  <c:v>44.47</c:v>
                </c:pt>
                <c:pt idx="323">
                  <c:v>44.63</c:v>
                </c:pt>
                <c:pt idx="324">
                  <c:v>44.87</c:v>
                </c:pt>
                <c:pt idx="325">
                  <c:v>44.19</c:v>
                </c:pt>
                <c:pt idx="326">
                  <c:v>45.29</c:v>
                </c:pt>
                <c:pt idx="327">
                  <c:v>46.54</c:v>
                </c:pt>
                <c:pt idx="328">
                  <c:v>47.62</c:v>
                </c:pt>
                <c:pt idx="329">
                  <c:v>47.77</c:v>
                </c:pt>
                <c:pt idx="330">
                  <c:v>48.49</c:v>
                </c:pt>
                <c:pt idx="331">
                  <c:v>48.71</c:v>
                </c:pt>
                <c:pt idx="332">
                  <c:v>48.19</c:v>
                </c:pt>
                <c:pt idx="333">
                  <c:v>48.76</c:v>
                </c:pt>
                <c:pt idx="334">
                  <c:v>48.91</c:v>
                </c:pt>
                <c:pt idx="335">
                  <c:v>48.89</c:v>
                </c:pt>
                <c:pt idx="336">
                  <c:v>48.96</c:v>
                </c:pt>
                <c:pt idx="337">
                  <c:v>49</c:v>
                </c:pt>
                <c:pt idx="338">
                  <c:v>48.83</c:v>
                </c:pt>
                <c:pt idx="339">
                  <c:v>48.85</c:v>
                </c:pt>
                <c:pt idx="340">
                  <c:v>48.77</c:v>
                </c:pt>
                <c:pt idx="341">
                  <c:v>48.81</c:v>
                </c:pt>
                <c:pt idx="342">
                  <c:v>48.76</c:v>
                </c:pt>
                <c:pt idx="343">
                  <c:v>49.2</c:v>
                </c:pt>
                <c:pt idx="344">
                  <c:v>49.29</c:v>
                </c:pt>
                <c:pt idx="345">
                  <c:v>49.53</c:v>
                </c:pt>
                <c:pt idx="346">
                  <c:v>49.29</c:v>
                </c:pt>
                <c:pt idx="347">
                  <c:v>49.04</c:v>
                </c:pt>
                <c:pt idx="348">
                  <c:v>49.47</c:v>
                </c:pt>
                <c:pt idx="349">
                  <c:v>48.55</c:v>
                </c:pt>
                <c:pt idx="350">
                  <c:v>48.28</c:v>
                </c:pt>
                <c:pt idx="351">
                  <c:v>47.76</c:v>
                </c:pt>
                <c:pt idx="352">
                  <c:v>47.09</c:v>
                </c:pt>
                <c:pt idx="353">
                  <c:v>46.77</c:v>
                </c:pt>
                <c:pt idx="354">
                  <c:v>46.08</c:v>
                </c:pt>
                <c:pt idx="355">
                  <c:v>45.46</c:v>
                </c:pt>
                <c:pt idx="356">
                  <c:v>45.14</c:v>
                </c:pt>
                <c:pt idx="357">
                  <c:v>45.54</c:v>
                </c:pt>
                <c:pt idx="358">
                  <c:v>45.5</c:v>
                </c:pt>
                <c:pt idx="359">
                  <c:v>45.69</c:v>
                </c:pt>
                <c:pt idx="360">
                  <c:v>45.57</c:v>
                </c:pt>
                <c:pt idx="361">
                  <c:v>45.24</c:v>
                </c:pt>
                <c:pt idx="362">
                  <c:v>45.78</c:v>
                </c:pt>
                <c:pt idx="363">
                  <c:v>46.25</c:v>
                </c:pt>
                <c:pt idx="364">
                  <c:v>46.19</c:v>
                </c:pt>
                <c:pt idx="365">
                  <c:v>46.44</c:v>
                </c:pt>
                <c:pt idx="366">
                  <c:v>47.37</c:v>
                </c:pt>
                <c:pt idx="367">
                  <c:v>47.49</c:v>
                </c:pt>
                <c:pt idx="368">
                  <c:v>47.98</c:v>
                </c:pt>
                <c:pt idx="369">
                  <c:v>48.05</c:v>
                </c:pt>
                <c:pt idx="370">
                  <c:v>47.37</c:v>
                </c:pt>
                <c:pt idx="371">
                  <c:v>47.87</c:v>
                </c:pt>
                <c:pt idx="372">
                  <c:v>48.72</c:v>
                </c:pt>
                <c:pt idx="373">
                  <c:v>48.55</c:v>
                </c:pt>
                <c:pt idx="374">
                  <c:v>49.57</c:v>
                </c:pt>
                <c:pt idx="375">
                  <c:v>49.94</c:v>
                </c:pt>
                <c:pt idx="376">
                  <c:v>50.33</c:v>
                </c:pt>
                <c:pt idx="377">
                  <c:v>50.11</c:v>
                </c:pt>
                <c:pt idx="378">
                  <c:v>49.3</c:v>
                </c:pt>
                <c:pt idx="379">
                  <c:v>49.17</c:v>
                </c:pt>
                <c:pt idx="380">
                  <c:v>49.01</c:v>
                </c:pt>
                <c:pt idx="381">
                  <c:v>49.29</c:v>
                </c:pt>
                <c:pt idx="382">
                  <c:v>48.72</c:v>
                </c:pt>
                <c:pt idx="383">
                  <c:v>49.62</c:v>
                </c:pt>
                <c:pt idx="384">
                  <c:v>49.2</c:v>
                </c:pt>
                <c:pt idx="385">
                  <c:v>49.51</c:v>
                </c:pt>
                <c:pt idx="386">
                  <c:v>49.59</c:v>
                </c:pt>
                <c:pt idx="387">
                  <c:v>49.7</c:v>
                </c:pt>
                <c:pt idx="388">
                  <c:v>50.06</c:v>
                </c:pt>
                <c:pt idx="389">
                  <c:v>50.06</c:v>
                </c:pt>
                <c:pt idx="390">
                  <c:v>50.02</c:v>
                </c:pt>
                <c:pt idx="391">
                  <c:v>49.68</c:v>
                </c:pt>
                <c:pt idx="392">
                  <c:v>49.04</c:v>
                </c:pt>
                <c:pt idx="393">
                  <c:v>47.92</c:v>
                </c:pt>
                <c:pt idx="394">
                  <c:v>48.29</c:v>
                </c:pt>
                <c:pt idx="395">
                  <c:v>48.92</c:v>
                </c:pt>
                <c:pt idx="396">
                  <c:v>49.43</c:v>
                </c:pt>
                <c:pt idx="397">
                  <c:v>50.25</c:v>
                </c:pt>
                <c:pt idx="398">
                  <c:v>50.43</c:v>
                </c:pt>
                <c:pt idx="399">
                  <c:v>50.44</c:v>
                </c:pt>
                <c:pt idx="400">
                  <c:v>50.2</c:v>
                </c:pt>
                <c:pt idx="401">
                  <c:v>50.57</c:v>
                </c:pt>
                <c:pt idx="402">
                  <c:v>50.15</c:v>
                </c:pt>
                <c:pt idx="403">
                  <c:v>50.05</c:v>
                </c:pt>
                <c:pt idx="404">
                  <c:v>50</c:v>
                </c:pt>
                <c:pt idx="405">
                  <c:v>49.88</c:v>
                </c:pt>
                <c:pt idx="406">
                  <c:v>49.82</c:v>
                </c:pt>
                <c:pt idx="407">
                  <c:v>49.35</c:v>
                </c:pt>
                <c:pt idx="408">
                  <c:v>49.26</c:v>
                </c:pt>
                <c:pt idx="409">
                  <c:v>49.05</c:v>
                </c:pt>
                <c:pt idx="410">
                  <c:v>48</c:v>
                </c:pt>
                <c:pt idx="411">
                  <c:v>47.34</c:v>
                </c:pt>
                <c:pt idx="412">
                  <c:v>48.42</c:v>
                </c:pt>
                <c:pt idx="413">
                  <c:v>49.02</c:v>
                </c:pt>
                <c:pt idx="414">
                  <c:v>49.34</c:v>
                </c:pt>
                <c:pt idx="415">
                  <c:v>49.11</c:v>
                </c:pt>
                <c:pt idx="416">
                  <c:v>49.52</c:v>
                </c:pt>
                <c:pt idx="417">
                  <c:v>49.51</c:v>
                </c:pt>
                <c:pt idx="418">
                  <c:v>48.66</c:v>
                </c:pt>
                <c:pt idx="419">
                  <c:v>48.77</c:v>
                </c:pt>
                <c:pt idx="420">
                  <c:v>49.73</c:v>
                </c:pt>
                <c:pt idx="421">
                  <c:v>50.21</c:v>
                </c:pt>
                <c:pt idx="422">
                  <c:v>50.35</c:v>
                </c:pt>
                <c:pt idx="423">
                  <c:v>49.8</c:v>
                </c:pt>
                <c:pt idx="424">
                  <c:v>49.23</c:v>
                </c:pt>
                <c:pt idx="425">
                  <c:v>49.76</c:v>
                </c:pt>
                <c:pt idx="426">
                  <c:v>50.22</c:v>
                </c:pt>
                <c:pt idx="427">
                  <c:v>51.04</c:v>
                </c:pt>
                <c:pt idx="428">
                  <c:v>50.76</c:v>
                </c:pt>
                <c:pt idx="429">
                  <c:v>50.75</c:v>
                </c:pt>
                <c:pt idx="430">
                  <c:v>50.59</c:v>
                </c:pt>
                <c:pt idx="431">
                  <c:v>50.64</c:v>
                </c:pt>
                <c:pt idx="432">
                  <c:v>51.18</c:v>
                </c:pt>
                <c:pt idx="433">
                  <c:v>51.65</c:v>
                </c:pt>
                <c:pt idx="434">
                  <c:v>51.15</c:v>
                </c:pt>
                <c:pt idx="435">
                  <c:v>51.04</c:v>
                </c:pt>
                <c:pt idx="436">
                  <c:v>51.63</c:v>
                </c:pt>
                <c:pt idx="437">
                  <c:v>51.5</c:v>
                </c:pt>
                <c:pt idx="438">
                  <c:v>50.9</c:v>
                </c:pt>
                <c:pt idx="439">
                  <c:v>50.64</c:v>
                </c:pt>
                <c:pt idx="440">
                  <c:v>51</c:v>
                </c:pt>
                <c:pt idx="441">
                  <c:v>50.66</c:v>
                </c:pt>
                <c:pt idx="442">
                  <c:v>51.03</c:v>
                </c:pt>
                <c:pt idx="443">
                  <c:v>51.14</c:v>
                </c:pt>
                <c:pt idx="444">
                  <c:v>50.78</c:v>
                </c:pt>
                <c:pt idx="445">
                  <c:v>50.87</c:v>
                </c:pt>
                <c:pt idx="446">
                  <c:v>51.07</c:v>
                </c:pt>
                <c:pt idx="447">
                  <c:v>50.7</c:v>
                </c:pt>
                <c:pt idx="448">
                  <c:v>50.5</c:v>
                </c:pt>
                <c:pt idx="449">
                  <c:v>50.84</c:v>
                </c:pt>
                <c:pt idx="450">
                  <c:v>50.77</c:v>
                </c:pt>
                <c:pt idx="451">
                  <c:v>50.67</c:v>
                </c:pt>
                <c:pt idx="452">
                  <c:v>51</c:v>
                </c:pt>
                <c:pt idx="453">
                  <c:v>50.64</c:v>
                </c:pt>
                <c:pt idx="454">
                  <c:v>50.26</c:v>
                </c:pt>
                <c:pt idx="455">
                  <c:v>49.83</c:v>
                </c:pt>
                <c:pt idx="456">
                  <c:v>49.61</c:v>
                </c:pt>
                <c:pt idx="457">
                  <c:v>49.85</c:v>
                </c:pt>
                <c:pt idx="458">
                  <c:v>49.11</c:v>
                </c:pt>
                <c:pt idx="459">
                  <c:v>48.85</c:v>
                </c:pt>
                <c:pt idx="460">
                  <c:v>47.93</c:v>
                </c:pt>
                <c:pt idx="461">
                  <c:v>47.57</c:v>
                </c:pt>
                <c:pt idx="462">
                  <c:v>48.22</c:v>
                </c:pt>
                <c:pt idx="463">
                  <c:v>47.75</c:v>
                </c:pt>
                <c:pt idx="464">
                  <c:v>47.47</c:v>
                </c:pt>
                <c:pt idx="465">
                  <c:v>47.09</c:v>
                </c:pt>
                <c:pt idx="466">
                  <c:v>46.93</c:v>
                </c:pt>
                <c:pt idx="467">
                  <c:v>46.43</c:v>
                </c:pt>
                <c:pt idx="468">
                  <c:v>45.85</c:v>
                </c:pt>
                <c:pt idx="469">
                  <c:v>46.19</c:v>
                </c:pt>
                <c:pt idx="470">
                  <c:v>46.04</c:v>
                </c:pt>
                <c:pt idx="471">
                  <c:v>46.13</c:v>
                </c:pt>
                <c:pt idx="472">
                  <c:v>45.63</c:v>
                </c:pt>
                <c:pt idx="473">
                  <c:v>45.37</c:v>
                </c:pt>
                <c:pt idx="474">
                  <c:v>44.78</c:v>
                </c:pt>
                <c:pt idx="475">
                  <c:v>43.86</c:v>
                </c:pt>
                <c:pt idx="476">
                  <c:v>43.34</c:v>
                </c:pt>
                <c:pt idx="477">
                  <c:v>43.24</c:v>
                </c:pt>
                <c:pt idx="478">
                  <c:v>43.36</c:v>
                </c:pt>
                <c:pt idx="479">
                  <c:v>42.55</c:v>
                </c:pt>
                <c:pt idx="480">
                  <c:v>43.1</c:v>
                </c:pt>
                <c:pt idx="481">
                  <c:v>43.96</c:v>
                </c:pt>
                <c:pt idx="482">
                  <c:v>44.64</c:v>
                </c:pt>
                <c:pt idx="483">
                  <c:v>45.02</c:v>
                </c:pt>
                <c:pt idx="484">
                  <c:v>45.7</c:v>
                </c:pt>
                <c:pt idx="485">
                  <c:v>45.9</c:v>
                </c:pt>
                <c:pt idx="486">
                  <c:v>44.83</c:v>
                </c:pt>
                <c:pt idx="487">
                  <c:v>44.06</c:v>
                </c:pt>
                <c:pt idx="488">
                  <c:v>44.3</c:v>
                </c:pt>
                <c:pt idx="489">
                  <c:v>45.04</c:v>
                </c:pt>
                <c:pt idx="490">
                  <c:v>45.91</c:v>
                </c:pt>
                <c:pt idx="491">
                  <c:v>45.82</c:v>
                </c:pt>
                <c:pt idx="492">
                  <c:v>45.12</c:v>
                </c:pt>
                <c:pt idx="493">
                  <c:v>44.7</c:v>
                </c:pt>
                <c:pt idx="494">
                  <c:v>44.99</c:v>
                </c:pt>
                <c:pt idx="495">
                  <c:v>45.88</c:v>
                </c:pt>
                <c:pt idx="496">
                  <c:v>45.86</c:v>
                </c:pt>
                <c:pt idx="497">
                  <c:v>45.58</c:v>
                </c:pt>
                <c:pt idx="498">
                  <c:v>45.55</c:v>
                </c:pt>
                <c:pt idx="499">
                  <c:v>45.11</c:v>
                </c:pt>
                <c:pt idx="500">
                  <c:v>44.91</c:v>
                </c:pt>
                <c:pt idx="501">
                  <c:v>44.49</c:v>
                </c:pt>
                <c:pt idx="502">
                  <c:v>44.47</c:v>
                </c:pt>
                <c:pt idx="503">
                  <c:v>43.65</c:v>
                </c:pt>
                <c:pt idx="504">
                  <c:v>43.35</c:v>
                </c:pt>
                <c:pt idx="505">
                  <c:v>42.84</c:v>
                </c:pt>
                <c:pt idx="506">
                  <c:v>43.61</c:v>
                </c:pt>
                <c:pt idx="507">
                  <c:v>43.77</c:v>
                </c:pt>
                <c:pt idx="508">
                  <c:v>42.69</c:v>
                </c:pt>
                <c:pt idx="509">
                  <c:v>41.39</c:v>
                </c:pt>
                <c:pt idx="510">
                  <c:v>39.89</c:v>
                </c:pt>
                <c:pt idx="511">
                  <c:v>42.13</c:v>
                </c:pt>
                <c:pt idx="512">
                  <c:v>43.01</c:v>
                </c:pt>
                <c:pt idx="513">
                  <c:v>44</c:v>
                </c:pt>
                <c:pt idx="514">
                  <c:v>45.15</c:v>
                </c:pt>
                <c:pt idx="515">
                  <c:v>45.41</c:v>
                </c:pt>
                <c:pt idx="516">
                  <c:v>45.7</c:v>
                </c:pt>
                <c:pt idx="517">
                  <c:v>45.16</c:v>
                </c:pt>
                <c:pt idx="518">
                  <c:v>44.59</c:v>
                </c:pt>
                <c:pt idx="519">
                  <c:v>49.73</c:v>
                </c:pt>
                <c:pt idx="520">
                  <c:v>50.22</c:v>
                </c:pt>
                <c:pt idx="521">
                  <c:v>51.34</c:v>
                </c:pt>
                <c:pt idx="522">
                  <c:v>51.51</c:v>
                </c:pt>
                <c:pt idx="523">
                  <c:v>51.64</c:v>
                </c:pt>
                <c:pt idx="524">
                  <c:v>51.87</c:v>
                </c:pt>
                <c:pt idx="525">
                  <c:v>51.52</c:v>
                </c:pt>
                <c:pt idx="526">
                  <c:v>52.19</c:v>
                </c:pt>
                <c:pt idx="527">
                  <c:v>52.57</c:v>
                </c:pt>
                <c:pt idx="528">
                  <c:v>52.54</c:v>
                </c:pt>
                <c:pt idx="529">
                  <c:v>52.08</c:v>
                </c:pt>
                <c:pt idx="530">
                  <c:v>52.21</c:v>
                </c:pt>
                <c:pt idx="531">
                  <c:v>52.55</c:v>
                </c:pt>
                <c:pt idx="532">
                  <c:v>52.34</c:v>
                </c:pt>
                <c:pt idx="533">
                  <c:v>52.34</c:v>
                </c:pt>
                <c:pt idx="534">
                  <c:v>52.37</c:v>
                </c:pt>
                <c:pt idx="535">
                  <c:v>52</c:v>
                </c:pt>
                <c:pt idx="536">
                  <c:v>51.4</c:v>
                </c:pt>
                <c:pt idx="537">
                  <c:v>50.95</c:v>
                </c:pt>
                <c:pt idx="538">
                  <c:v>51.56</c:v>
                </c:pt>
                <c:pt idx="539">
                  <c:v>51.54</c:v>
                </c:pt>
                <c:pt idx="540">
                  <c:v>51.57</c:v>
                </c:pt>
                <c:pt idx="541">
                  <c:v>52.6</c:v>
                </c:pt>
                <c:pt idx="542">
                  <c:v>52.67</c:v>
                </c:pt>
                <c:pt idx="543">
                  <c:v>52.89</c:v>
                </c:pt>
                <c:pt idx="544">
                  <c:v>53.41</c:v>
                </c:pt>
                <c:pt idx="545">
                  <c:v>53.69</c:v>
                </c:pt>
                <c:pt idx="546">
                  <c:v>53.35</c:v>
                </c:pt>
                <c:pt idx="547">
                  <c:v>54.51</c:v>
                </c:pt>
                <c:pt idx="548">
                  <c:v>54.93</c:v>
                </c:pt>
                <c:pt idx="549">
                  <c:v>55.2</c:v>
                </c:pt>
                <c:pt idx="550">
                  <c:v>55.54</c:v>
                </c:pt>
                <c:pt idx="551">
                  <c:v>55.74</c:v>
                </c:pt>
                <c:pt idx="552">
                  <c:v>55.19</c:v>
                </c:pt>
                <c:pt idx="553">
                  <c:v>55.34</c:v>
                </c:pt>
                <c:pt idx="554">
                  <c:v>55.19</c:v>
                </c:pt>
                <c:pt idx="555">
                  <c:v>55.53</c:v>
                </c:pt>
                <c:pt idx="556">
                  <c:v>56.52</c:v>
                </c:pt>
                <c:pt idx="557">
                  <c:v>56.5</c:v>
                </c:pt>
                <c:pt idx="558">
                  <c:v>56.17</c:v>
                </c:pt>
                <c:pt idx="559">
                  <c:v>56.01</c:v>
                </c:pt>
                <c:pt idx="560">
                  <c:v>56.37</c:v>
                </c:pt>
                <c:pt idx="561">
                  <c:v>56.23</c:v>
                </c:pt>
                <c:pt idx="562">
                  <c:v>55.98</c:v>
                </c:pt>
                <c:pt idx="563">
                  <c:v>55.35</c:v>
                </c:pt>
                <c:pt idx="564">
                  <c:v>55.74</c:v>
                </c:pt>
                <c:pt idx="565">
                  <c:v>55.18</c:v>
                </c:pt>
                <c:pt idx="566">
                  <c:v>55.3</c:v>
                </c:pt>
                <c:pt idx="567">
                  <c:v>55.07</c:v>
                </c:pt>
                <c:pt idx="568">
                  <c:v>54.64</c:v>
                </c:pt>
                <c:pt idx="569">
                  <c:v>54.19</c:v>
                </c:pt>
                <c:pt idx="570">
                  <c:v>54.41</c:v>
                </c:pt>
                <c:pt idx="571">
                  <c:v>54.47</c:v>
                </c:pt>
                <c:pt idx="572">
                  <c:v>54.24</c:v>
                </c:pt>
                <c:pt idx="573">
                  <c:v>53.18</c:v>
                </c:pt>
                <c:pt idx="574">
                  <c:v>52.86</c:v>
                </c:pt>
                <c:pt idx="575">
                  <c:v>53.07</c:v>
                </c:pt>
                <c:pt idx="576">
                  <c:v>53.39</c:v>
                </c:pt>
                <c:pt idx="577">
                  <c:v>54.2</c:v>
                </c:pt>
                <c:pt idx="578">
                  <c:v>53.78</c:v>
                </c:pt>
                <c:pt idx="579">
                  <c:v>53.82</c:v>
                </c:pt>
                <c:pt idx="580">
                  <c:v>53.68</c:v>
                </c:pt>
                <c:pt idx="581">
                  <c:v>53.6</c:v>
                </c:pt>
                <c:pt idx="582">
                  <c:v>54</c:v>
                </c:pt>
                <c:pt idx="583">
                  <c:v>53.53</c:v>
                </c:pt>
                <c:pt idx="584">
                  <c:v>53.41</c:v>
                </c:pt>
                <c:pt idx="585">
                  <c:v>53.68</c:v>
                </c:pt>
                <c:pt idx="586">
                  <c:v>54.06</c:v>
                </c:pt>
                <c:pt idx="587">
                  <c:v>53.86</c:v>
                </c:pt>
                <c:pt idx="588">
                  <c:v>53.64</c:v>
                </c:pt>
                <c:pt idx="589">
                  <c:v>53.47</c:v>
                </c:pt>
                <c:pt idx="590">
                  <c:v>53.46</c:v>
                </c:pt>
                <c:pt idx="591">
                  <c:v>53.62</c:v>
                </c:pt>
                <c:pt idx="592">
                  <c:v>53.59</c:v>
                </c:pt>
                <c:pt idx="593">
                  <c:v>53.68</c:v>
                </c:pt>
                <c:pt idx="594">
                  <c:v>54.16</c:v>
                </c:pt>
                <c:pt idx="595">
                  <c:v>54.01</c:v>
                </c:pt>
                <c:pt idx="596">
                  <c:v>54.14</c:v>
                </c:pt>
                <c:pt idx="597">
                  <c:v>54.3</c:v>
                </c:pt>
                <c:pt idx="598">
                  <c:v>54.27</c:v>
                </c:pt>
                <c:pt idx="599">
                  <c:v>54.7</c:v>
                </c:pt>
                <c:pt idx="600">
                  <c:v>54.47</c:v>
                </c:pt>
                <c:pt idx="601">
                  <c:v>54.38</c:v>
                </c:pt>
                <c:pt idx="602">
                  <c:v>54.15</c:v>
                </c:pt>
                <c:pt idx="603">
                  <c:v>54.39</c:v>
                </c:pt>
                <c:pt idx="604">
                  <c:v>54.57</c:v>
                </c:pt>
                <c:pt idx="605">
                  <c:v>54.6</c:v>
                </c:pt>
                <c:pt idx="606">
                  <c:v>54.51</c:v>
                </c:pt>
                <c:pt idx="607">
                  <c:v>54.29</c:v>
                </c:pt>
                <c:pt idx="608">
                  <c:v>54.11</c:v>
                </c:pt>
                <c:pt idx="609">
                  <c:v>54.47</c:v>
                </c:pt>
                <c:pt idx="610">
                  <c:v>54.13</c:v>
                </c:pt>
                <c:pt idx="611">
                  <c:v>53.43</c:v>
                </c:pt>
                <c:pt idx="612">
                  <c:v>53.56</c:v>
                </c:pt>
                <c:pt idx="613">
                  <c:v>53.61</c:v>
                </c:pt>
                <c:pt idx="614">
                  <c:v>53.26</c:v>
                </c:pt>
                <c:pt idx="615">
                  <c:v>53.13</c:v>
                </c:pt>
                <c:pt idx="616">
                  <c:v>52.84</c:v>
                </c:pt>
                <c:pt idx="617">
                  <c:v>52.46</c:v>
                </c:pt>
                <c:pt idx="618">
                  <c:v>52.27</c:v>
                </c:pt>
                <c:pt idx="619">
                  <c:v>52.33</c:v>
                </c:pt>
                <c:pt idx="620">
                  <c:v>52.36</c:v>
                </c:pt>
                <c:pt idx="621">
                  <c:v>52.2</c:v>
                </c:pt>
                <c:pt idx="622">
                  <c:v>52.48</c:v>
                </c:pt>
                <c:pt idx="623">
                  <c:v>52.7</c:v>
                </c:pt>
                <c:pt idx="624">
                  <c:v>52.3</c:v>
                </c:pt>
                <c:pt idx="625">
                  <c:v>52.15</c:v>
                </c:pt>
                <c:pt idx="626">
                  <c:v>52.3</c:v>
                </c:pt>
                <c:pt idx="627">
                  <c:v>52.59</c:v>
                </c:pt>
                <c:pt idx="628">
                  <c:v>52.71</c:v>
                </c:pt>
                <c:pt idx="629">
                  <c:v>52.03</c:v>
                </c:pt>
                <c:pt idx="630">
                  <c:v>52.03</c:v>
                </c:pt>
                <c:pt idx="631">
                  <c:v>52.03</c:v>
                </c:pt>
                <c:pt idx="632">
                  <c:v>51.29</c:v>
                </c:pt>
                <c:pt idx="633">
                  <c:v>51.06</c:v>
                </c:pt>
                <c:pt idx="634">
                  <c:v>50.7</c:v>
                </c:pt>
                <c:pt idx="635">
                  <c:v>50.77</c:v>
                </c:pt>
                <c:pt idx="636">
                  <c:v>50.63</c:v>
                </c:pt>
                <c:pt idx="637">
                  <c:v>50.58</c:v>
                </c:pt>
                <c:pt idx="638">
                  <c:v>49.97</c:v>
                </c:pt>
                <c:pt idx="639">
                  <c:v>49.35</c:v>
                </c:pt>
                <c:pt idx="640">
                  <c:v>49.53</c:v>
                </c:pt>
                <c:pt idx="641">
                  <c:v>49.4</c:v>
                </c:pt>
                <c:pt idx="642">
                  <c:v>49.27</c:v>
                </c:pt>
                <c:pt idx="643">
                  <c:v>49.22</c:v>
                </c:pt>
                <c:pt idx="644">
                  <c:v>49.25</c:v>
                </c:pt>
                <c:pt idx="645">
                  <c:v>49.93</c:v>
                </c:pt>
                <c:pt idx="646">
                  <c:v>50.78</c:v>
                </c:pt>
                <c:pt idx="647">
                  <c:v>50.82</c:v>
                </c:pt>
                <c:pt idx="648">
                  <c:v>50.5</c:v>
                </c:pt>
                <c:pt idx="649">
                  <c:v>50.52</c:v>
                </c:pt>
                <c:pt idx="650">
                  <c:v>50.72</c:v>
                </c:pt>
                <c:pt idx="651">
                  <c:v>51.06</c:v>
                </c:pt>
                <c:pt idx="652">
                  <c:v>51.2</c:v>
                </c:pt>
                <c:pt idx="653">
                  <c:v>52.14</c:v>
                </c:pt>
                <c:pt idx="654">
                  <c:v>52.87</c:v>
                </c:pt>
                <c:pt idx="655">
                  <c:v>52.6</c:v>
                </c:pt>
                <c:pt idx="656">
                  <c:v>52.17</c:v>
                </c:pt>
                <c:pt idx="657">
                  <c:v>52</c:v>
                </c:pt>
                <c:pt idx="658">
                  <c:v>51.84</c:v>
                </c:pt>
                <c:pt idx="659">
                  <c:v>51.84</c:v>
                </c:pt>
                <c:pt idx="660">
                  <c:v>52.08</c:v>
                </c:pt>
                <c:pt idx="661">
                  <c:v>52.18</c:v>
                </c:pt>
                <c:pt idx="662">
                  <c:v>52.12</c:v>
                </c:pt>
                <c:pt idx="663">
                  <c:v>52.16</c:v>
                </c:pt>
                <c:pt idx="664">
                  <c:v>51.74</c:v>
                </c:pt>
                <c:pt idx="665">
                  <c:v>51.73</c:v>
                </c:pt>
                <c:pt idx="666">
                  <c:v>51.61</c:v>
                </c:pt>
                <c:pt idx="667">
                  <c:v>51.68</c:v>
                </c:pt>
                <c:pt idx="668">
                  <c:v>51.61</c:v>
                </c:pt>
                <c:pt idx="669">
                  <c:v>51.65</c:v>
                </c:pt>
                <c:pt idx="670">
                  <c:v>51.95</c:v>
                </c:pt>
                <c:pt idx="671">
                  <c:v>51.06</c:v>
                </c:pt>
                <c:pt idx="672">
                  <c:v>50.94</c:v>
                </c:pt>
                <c:pt idx="673">
                  <c:v>50.82</c:v>
                </c:pt>
                <c:pt idx="674">
                  <c:v>51.06</c:v>
                </c:pt>
                <c:pt idx="675">
                  <c:v>50.89</c:v>
                </c:pt>
                <c:pt idx="676">
                  <c:v>50.59</c:v>
                </c:pt>
                <c:pt idx="677">
                  <c:v>50.06</c:v>
                </c:pt>
                <c:pt idx="678">
                  <c:v>49.49</c:v>
                </c:pt>
                <c:pt idx="679">
                  <c:v>49.24</c:v>
                </c:pt>
                <c:pt idx="680">
                  <c:v>49.67</c:v>
                </c:pt>
                <c:pt idx="681">
                  <c:v>49.43</c:v>
                </c:pt>
                <c:pt idx="682">
                  <c:v>49.27</c:v>
                </c:pt>
                <c:pt idx="683">
                  <c:v>48.96</c:v>
                </c:pt>
                <c:pt idx="684">
                  <c:v>48.74</c:v>
                </c:pt>
                <c:pt idx="685">
                  <c:v>49.11</c:v>
                </c:pt>
                <c:pt idx="686">
                  <c:v>48.83</c:v>
                </c:pt>
                <c:pt idx="687">
                  <c:v>48.33</c:v>
                </c:pt>
                <c:pt idx="688">
                  <c:v>47.64</c:v>
                </c:pt>
                <c:pt idx="689">
                  <c:v>47.26</c:v>
                </c:pt>
                <c:pt idx="690">
                  <c:v>46.72</c:v>
                </c:pt>
                <c:pt idx="691">
                  <c:v>47.13</c:v>
                </c:pt>
                <c:pt idx="692">
                  <c:v>47.54</c:v>
                </c:pt>
                <c:pt idx="693">
                  <c:v>47.48</c:v>
                </c:pt>
                <c:pt idx="694">
                  <c:v>48.43</c:v>
                </c:pt>
                <c:pt idx="695">
                  <c:v>48.83</c:v>
                </c:pt>
                <c:pt idx="696">
                  <c:v>48.35</c:v>
                </c:pt>
                <c:pt idx="697">
                  <c:v>47.34</c:v>
                </c:pt>
                <c:pt idx="698">
                  <c:v>46.84</c:v>
                </c:pt>
                <c:pt idx="699">
                  <c:v>47.64</c:v>
                </c:pt>
                <c:pt idx="700">
                  <c:v>48.76</c:v>
                </c:pt>
                <c:pt idx="701">
                  <c:v>48.37</c:v>
                </c:pt>
                <c:pt idx="702">
                  <c:v>48</c:v>
                </c:pt>
                <c:pt idx="703">
                  <c:v>48.23</c:v>
                </c:pt>
                <c:pt idx="704">
                  <c:v>48.73</c:v>
                </c:pt>
                <c:pt idx="705">
                  <c:v>48.32</c:v>
                </c:pt>
                <c:pt idx="706">
                  <c:v>49.01</c:v>
                </c:pt>
                <c:pt idx="707">
                  <c:v>49.39</c:v>
                </c:pt>
                <c:pt idx="708">
                  <c:v>49.85</c:v>
                </c:pt>
                <c:pt idx="709">
                  <c:v>50.31</c:v>
                </c:pt>
                <c:pt idx="710">
                  <c:v>49.37</c:v>
                </c:pt>
                <c:pt idx="711">
                  <c:v>49.54</c:v>
                </c:pt>
                <c:pt idx="712">
                  <c:v>49.97</c:v>
                </c:pt>
                <c:pt idx="713">
                  <c:v>50.94</c:v>
                </c:pt>
                <c:pt idx="714">
                  <c:v>50.26</c:v>
                </c:pt>
                <c:pt idx="715">
                  <c:v>49.78</c:v>
                </c:pt>
                <c:pt idx="716">
                  <c:v>49.76</c:v>
                </c:pt>
                <c:pt idx="717">
                  <c:v>49.57</c:v>
                </c:pt>
                <c:pt idx="718">
                  <c:v>49.7</c:v>
                </c:pt>
                <c:pt idx="719">
                  <c:v>49.6</c:v>
                </c:pt>
                <c:pt idx="720">
                  <c:v>49.13</c:v>
                </c:pt>
                <c:pt idx="721">
                  <c:v>49.9</c:v>
                </c:pt>
                <c:pt idx="722">
                  <c:v>49.48</c:v>
                </c:pt>
                <c:pt idx="723">
                  <c:v>49.3</c:v>
                </c:pt>
                <c:pt idx="724">
                  <c:v>47.98</c:v>
                </c:pt>
                <c:pt idx="725">
                  <c:v>47.71</c:v>
                </c:pt>
                <c:pt idx="726">
                  <c:v>47.73</c:v>
                </c:pt>
                <c:pt idx="727">
                  <c:v>47.97</c:v>
                </c:pt>
                <c:pt idx="728">
                  <c:v>47.48</c:v>
                </c:pt>
                <c:pt idx="729">
                  <c:v>46.73</c:v>
                </c:pt>
                <c:pt idx="730">
                  <c:v>47.02</c:v>
                </c:pt>
                <c:pt idx="731">
                  <c:v>46.95</c:v>
                </c:pt>
                <c:pt idx="732">
                  <c:v>46.98</c:v>
                </c:pt>
                <c:pt idx="733">
                  <c:v>46.75</c:v>
                </c:pt>
                <c:pt idx="734">
                  <c:v>46.95</c:v>
                </c:pt>
                <c:pt idx="735">
                  <c:v>47.39</c:v>
                </c:pt>
                <c:pt idx="736">
                  <c:v>48.04</c:v>
                </c:pt>
                <c:pt idx="737">
                  <c:v>48.54</c:v>
                </c:pt>
                <c:pt idx="738">
                  <c:v>48.7</c:v>
                </c:pt>
                <c:pt idx="739">
                  <c:v>48.63</c:v>
                </c:pt>
                <c:pt idx="740">
                  <c:v>48.27</c:v>
                </c:pt>
                <c:pt idx="741">
                  <c:v>48.13</c:v>
                </c:pt>
                <c:pt idx="742">
                  <c:v>48.62</c:v>
                </c:pt>
                <c:pt idx="743">
                  <c:v>48.63</c:v>
                </c:pt>
                <c:pt idx="744">
                  <c:v>48.53</c:v>
                </c:pt>
                <c:pt idx="745">
                  <c:v>48.58</c:v>
                </c:pt>
                <c:pt idx="746">
                  <c:v>48.56</c:v>
                </c:pt>
                <c:pt idx="747">
                  <c:v>48.13</c:v>
                </c:pt>
                <c:pt idx="748">
                  <c:v>47.46</c:v>
                </c:pt>
                <c:pt idx="749">
                  <c:v>47.72</c:v>
                </c:pt>
                <c:pt idx="750">
                  <c:v>48.54</c:v>
                </c:pt>
                <c:pt idx="751">
                  <c:v>48.52</c:v>
                </c:pt>
                <c:pt idx="752">
                  <c:v>49.22</c:v>
                </c:pt>
                <c:pt idx="753">
                  <c:v>49.13</c:v>
                </c:pt>
                <c:pt idx="754">
                  <c:v>49.38</c:v>
                </c:pt>
                <c:pt idx="755">
                  <c:v>49.43</c:v>
                </c:pt>
                <c:pt idx="756">
                  <c:v>50.9</c:v>
                </c:pt>
                <c:pt idx="757">
                  <c:v>50.92</c:v>
                </c:pt>
                <c:pt idx="758">
                  <c:v>50.52</c:v>
                </c:pt>
                <c:pt idx="759">
                  <c:v>50.51</c:v>
                </c:pt>
                <c:pt idx="760">
                  <c:v>50.79</c:v>
                </c:pt>
                <c:pt idx="761">
                  <c:v>50.36</c:v>
                </c:pt>
                <c:pt idx="762">
                  <c:v>50.11</c:v>
                </c:pt>
                <c:pt idx="763">
                  <c:v>49.52</c:v>
                </c:pt>
                <c:pt idx="764">
                  <c:v>49.16</c:v>
                </c:pt>
                <c:pt idx="765">
                  <c:v>49.17</c:v>
                </c:pt>
                <c:pt idx="766">
                  <c:v>49.36</c:v>
                </c:pt>
                <c:pt idx="767">
                  <c:v>48.98</c:v>
                </c:pt>
                <c:pt idx="768">
                  <c:v>48.92</c:v>
                </c:pt>
                <c:pt idx="769">
                  <c:v>49.47</c:v>
                </c:pt>
                <c:pt idx="770">
                  <c:v>49.45</c:v>
                </c:pt>
                <c:pt idx="771">
                  <c:v>49.28</c:v>
                </c:pt>
                <c:pt idx="772">
                  <c:v>50.34</c:v>
                </c:pt>
                <c:pt idx="773">
                  <c:v>50.54</c:v>
                </c:pt>
                <c:pt idx="774">
                  <c:v>50.36</c:v>
                </c:pt>
                <c:pt idx="775">
                  <c:v>50.45</c:v>
                </c:pt>
                <c:pt idx="776">
                  <c:v>50.59</c:v>
                </c:pt>
                <c:pt idx="777">
                  <c:v>50.47</c:v>
                </c:pt>
                <c:pt idx="778">
                  <c:v>50.06</c:v>
                </c:pt>
                <c:pt idx="779">
                  <c:v>49.92</c:v>
                </c:pt>
                <c:pt idx="780">
                  <c:v>49.69</c:v>
                </c:pt>
                <c:pt idx="781">
                  <c:v>49.43</c:v>
                </c:pt>
                <c:pt idx="782">
                  <c:v>49.56</c:v>
                </c:pt>
                <c:pt idx="783">
                  <c:v>49.2</c:v>
                </c:pt>
                <c:pt idx="784">
                  <c:v>49.33</c:v>
                </c:pt>
                <c:pt idx="785">
                  <c:v>49.24</c:v>
                </c:pt>
                <c:pt idx="786">
                  <c:v>48.56</c:v>
                </c:pt>
                <c:pt idx="787">
                  <c:v>48.64</c:v>
                </c:pt>
                <c:pt idx="788">
                  <c:v>48.6</c:v>
                </c:pt>
                <c:pt idx="789">
                  <c:v>48.61</c:v>
                </c:pt>
                <c:pt idx="790">
                  <c:v>48.37</c:v>
                </c:pt>
                <c:pt idx="791">
                  <c:v>48.05</c:v>
                </c:pt>
                <c:pt idx="792">
                  <c:v>48.02</c:v>
                </c:pt>
                <c:pt idx="793">
                  <c:v>47.64</c:v>
                </c:pt>
                <c:pt idx="794">
                  <c:v>47.91</c:v>
                </c:pt>
                <c:pt idx="795">
                  <c:v>47.75</c:v>
                </c:pt>
                <c:pt idx="796">
                  <c:v>47.26</c:v>
                </c:pt>
                <c:pt idx="797">
                  <c:v>46.93</c:v>
                </c:pt>
                <c:pt idx="798">
                  <c:v>46.76</c:v>
                </c:pt>
                <c:pt idx="799">
                  <c:v>46.46</c:v>
                </c:pt>
                <c:pt idx="800">
                  <c:v>45.94</c:v>
                </c:pt>
                <c:pt idx="801">
                  <c:v>45.65</c:v>
                </c:pt>
                <c:pt idx="802">
                  <c:v>45.66</c:v>
                </c:pt>
                <c:pt idx="803">
                  <c:v>44.01</c:v>
                </c:pt>
                <c:pt idx="804">
                  <c:v>44.01</c:v>
                </c:pt>
                <c:pt idx="805">
                  <c:v>43.72</c:v>
                </c:pt>
                <c:pt idx="806">
                  <c:v>43.55</c:v>
                </c:pt>
                <c:pt idx="807">
                  <c:v>43.23</c:v>
                </c:pt>
                <c:pt idx="808">
                  <c:v>43.33</c:v>
                </c:pt>
                <c:pt idx="809">
                  <c:v>43.39</c:v>
                </c:pt>
                <c:pt idx="810">
                  <c:v>43.61</c:v>
                </c:pt>
                <c:pt idx="811">
                  <c:v>43.83</c:v>
                </c:pt>
                <c:pt idx="812">
                  <c:v>43.78</c:v>
                </c:pt>
                <c:pt idx="813">
                  <c:v>43.32</c:v>
                </c:pt>
                <c:pt idx="814">
                  <c:v>42.81</c:v>
                </c:pt>
                <c:pt idx="815">
                  <c:v>42.63</c:v>
                </c:pt>
                <c:pt idx="816">
                  <c:v>42.39</c:v>
                </c:pt>
                <c:pt idx="817">
                  <c:v>41.9</c:v>
                </c:pt>
                <c:pt idx="818">
                  <c:v>41.8</c:v>
                </c:pt>
                <c:pt idx="819">
                  <c:v>41.67</c:v>
                </c:pt>
                <c:pt idx="820">
                  <c:v>41.94</c:v>
                </c:pt>
                <c:pt idx="821">
                  <c:v>41.86</c:v>
                </c:pt>
                <c:pt idx="822">
                  <c:v>41.29</c:v>
                </c:pt>
                <c:pt idx="823">
                  <c:v>41.52</c:v>
                </c:pt>
                <c:pt idx="824">
                  <c:v>41.27</c:v>
                </c:pt>
                <c:pt idx="825">
                  <c:v>41.05</c:v>
                </c:pt>
                <c:pt idx="826">
                  <c:v>40.909999999999997</c:v>
                </c:pt>
                <c:pt idx="827">
                  <c:v>41.41</c:v>
                </c:pt>
                <c:pt idx="828">
                  <c:v>41.74</c:v>
                </c:pt>
                <c:pt idx="829">
                  <c:v>41.87</c:v>
                </c:pt>
                <c:pt idx="830">
                  <c:v>41.63</c:v>
                </c:pt>
                <c:pt idx="831">
                  <c:v>41.34</c:v>
                </c:pt>
                <c:pt idx="832">
                  <c:v>41.35</c:v>
                </c:pt>
                <c:pt idx="833">
                  <c:v>41.44</c:v>
                </c:pt>
                <c:pt idx="834">
                  <c:v>41.19</c:v>
                </c:pt>
                <c:pt idx="835">
                  <c:v>40.68</c:v>
                </c:pt>
                <c:pt idx="836">
                  <c:v>40.89</c:v>
                </c:pt>
                <c:pt idx="837">
                  <c:v>41.15</c:v>
                </c:pt>
                <c:pt idx="838">
                  <c:v>41.5</c:v>
                </c:pt>
                <c:pt idx="839">
                  <c:v>41.27</c:v>
                </c:pt>
                <c:pt idx="840">
                  <c:v>41.9</c:v>
                </c:pt>
                <c:pt idx="841">
                  <c:v>42.71</c:v>
                </c:pt>
                <c:pt idx="842">
                  <c:v>42.77</c:v>
                </c:pt>
                <c:pt idx="843">
                  <c:v>42.39</c:v>
                </c:pt>
                <c:pt idx="844">
                  <c:v>42.02</c:v>
                </c:pt>
                <c:pt idx="845">
                  <c:v>42.22</c:v>
                </c:pt>
                <c:pt idx="846">
                  <c:v>41.94</c:v>
                </c:pt>
                <c:pt idx="847">
                  <c:v>42.14</c:v>
                </c:pt>
                <c:pt idx="848">
                  <c:v>42.24</c:v>
                </c:pt>
                <c:pt idx="849">
                  <c:v>42.63</c:v>
                </c:pt>
                <c:pt idx="850">
                  <c:v>42.74</c:v>
                </c:pt>
                <c:pt idx="851">
                  <c:v>43.55</c:v>
                </c:pt>
                <c:pt idx="852">
                  <c:v>44.08</c:v>
                </c:pt>
                <c:pt idx="853">
                  <c:v>44.25</c:v>
                </c:pt>
                <c:pt idx="854">
                  <c:v>44.22</c:v>
                </c:pt>
                <c:pt idx="855">
                  <c:v>43.94</c:v>
                </c:pt>
                <c:pt idx="856">
                  <c:v>43.57</c:v>
                </c:pt>
                <c:pt idx="857">
                  <c:v>43.51</c:v>
                </c:pt>
                <c:pt idx="858">
                  <c:v>43.54</c:v>
                </c:pt>
                <c:pt idx="859">
                  <c:v>43.64</c:v>
                </c:pt>
                <c:pt idx="860">
                  <c:v>43.46</c:v>
                </c:pt>
                <c:pt idx="861">
                  <c:v>43.81</c:v>
                </c:pt>
                <c:pt idx="862">
                  <c:v>43.78</c:v>
                </c:pt>
                <c:pt idx="863">
                  <c:v>44.04</c:v>
                </c:pt>
                <c:pt idx="864">
                  <c:v>43.46</c:v>
                </c:pt>
                <c:pt idx="865">
                  <c:v>43.77</c:v>
                </c:pt>
                <c:pt idx="866">
                  <c:v>43.82</c:v>
                </c:pt>
                <c:pt idx="867">
                  <c:v>43.58</c:v>
                </c:pt>
                <c:pt idx="868">
                  <c:v>43.2</c:v>
                </c:pt>
                <c:pt idx="869">
                  <c:v>43.08</c:v>
                </c:pt>
                <c:pt idx="870">
                  <c:v>43.29</c:v>
                </c:pt>
                <c:pt idx="871">
                  <c:v>44.25</c:v>
                </c:pt>
                <c:pt idx="872">
                  <c:v>44.14</c:v>
                </c:pt>
                <c:pt idx="873">
                  <c:v>44.24</c:v>
                </c:pt>
                <c:pt idx="874">
                  <c:v>43.98</c:v>
                </c:pt>
                <c:pt idx="875">
                  <c:v>44.67</c:v>
                </c:pt>
                <c:pt idx="876">
                  <c:v>45.37</c:v>
                </c:pt>
                <c:pt idx="877">
                  <c:v>45.67</c:v>
                </c:pt>
                <c:pt idx="878">
                  <c:v>45.65</c:v>
                </c:pt>
                <c:pt idx="879">
                  <c:v>44.4</c:v>
                </c:pt>
                <c:pt idx="880">
                  <c:v>44.69</c:v>
                </c:pt>
                <c:pt idx="881">
                  <c:v>44.56</c:v>
                </c:pt>
                <c:pt idx="882">
                  <c:v>44.18</c:v>
                </c:pt>
                <c:pt idx="883">
                  <c:v>44.09</c:v>
                </c:pt>
                <c:pt idx="884">
                  <c:v>43.39</c:v>
                </c:pt>
                <c:pt idx="885">
                  <c:v>42.98</c:v>
                </c:pt>
                <c:pt idx="886">
                  <c:v>43.31</c:v>
                </c:pt>
                <c:pt idx="887">
                  <c:v>43.17</c:v>
                </c:pt>
                <c:pt idx="888">
                  <c:v>42.81</c:v>
                </c:pt>
                <c:pt idx="889">
                  <c:v>42.75</c:v>
                </c:pt>
                <c:pt idx="890">
                  <c:v>43.11</c:v>
                </c:pt>
                <c:pt idx="891">
                  <c:v>43.16</c:v>
                </c:pt>
                <c:pt idx="892">
                  <c:v>43.13</c:v>
                </c:pt>
                <c:pt idx="893">
                  <c:v>43.09</c:v>
                </c:pt>
                <c:pt idx="894">
                  <c:v>43.56</c:v>
                </c:pt>
                <c:pt idx="895">
                  <c:v>43.1</c:v>
                </c:pt>
                <c:pt idx="896">
                  <c:v>43.34</c:v>
                </c:pt>
                <c:pt idx="897">
                  <c:v>42.66</c:v>
                </c:pt>
                <c:pt idx="898">
                  <c:v>43.09</c:v>
                </c:pt>
                <c:pt idx="899">
                  <c:v>43.18</c:v>
                </c:pt>
                <c:pt idx="900">
                  <c:v>42.98</c:v>
                </c:pt>
                <c:pt idx="901">
                  <c:v>43.37</c:v>
                </c:pt>
                <c:pt idx="902">
                  <c:v>43.34</c:v>
                </c:pt>
                <c:pt idx="903">
                  <c:v>42.82</c:v>
                </c:pt>
                <c:pt idx="904">
                  <c:v>43.43</c:v>
                </c:pt>
                <c:pt idx="905">
                  <c:v>43.23</c:v>
                </c:pt>
                <c:pt idx="906">
                  <c:v>43.12</c:v>
                </c:pt>
                <c:pt idx="907">
                  <c:v>43.02</c:v>
                </c:pt>
                <c:pt idx="908">
                  <c:v>42.34</c:v>
                </c:pt>
                <c:pt idx="909">
                  <c:v>42.19</c:v>
                </c:pt>
                <c:pt idx="910">
                  <c:v>42.21</c:v>
                </c:pt>
                <c:pt idx="911">
                  <c:v>42.16</c:v>
                </c:pt>
                <c:pt idx="912">
                  <c:v>42.22</c:v>
                </c:pt>
                <c:pt idx="913">
                  <c:v>41.57</c:v>
                </c:pt>
                <c:pt idx="914">
                  <c:v>40.93</c:v>
                </c:pt>
                <c:pt idx="915">
                  <c:v>40.67</c:v>
                </c:pt>
                <c:pt idx="916">
                  <c:v>40.18</c:v>
                </c:pt>
                <c:pt idx="917">
                  <c:v>40.24</c:v>
                </c:pt>
                <c:pt idx="918">
                  <c:v>41.3</c:v>
                </c:pt>
                <c:pt idx="919">
                  <c:v>41.61</c:v>
                </c:pt>
                <c:pt idx="920">
                  <c:v>41.14</c:v>
                </c:pt>
                <c:pt idx="921">
                  <c:v>41.3</c:v>
                </c:pt>
                <c:pt idx="922">
                  <c:v>41.03</c:v>
                </c:pt>
                <c:pt idx="923">
                  <c:v>40.65</c:v>
                </c:pt>
                <c:pt idx="924">
                  <c:v>40.25</c:v>
                </c:pt>
                <c:pt idx="925">
                  <c:v>40.520000000000003</c:v>
                </c:pt>
                <c:pt idx="926">
                  <c:v>40.69</c:v>
                </c:pt>
                <c:pt idx="927">
                  <c:v>40.19</c:v>
                </c:pt>
                <c:pt idx="928">
                  <c:v>40.18</c:v>
                </c:pt>
                <c:pt idx="929">
                  <c:v>40.81</c:v>
                </c:pt>
                <c:pt idx="930">
                  <c:v>41.11</c:v>
                </c:pt>
                <c:pt idx="931">
                  <c:v>41.04</c:v>
                </c:pt>
                <c:pt idx="932">
                  <c:v>40.22</c:v>
                </c:pt>
                <c:pt idx="933">
                  <c:v>39.4</c:v>
                </c:pt>
                <c:pt idx="934">
                  <c:v>38.64</c:v>
                </c:pt>
                <c:pt idx="935">
                  <c:v>38.49</c:v>
                </c:pt>
                <c:pt idx="936">
                  <c:v>38.43</c:v>
                </c:pt>
                <c:pt idx="937">
                  <c:v>38.19</c:v>
                </c:pt>
                <c:pt idx="938">
                  <c:v>38.08</c:v>
                </c:pt>
                <c:pt idx="939">
                  <c:v>38.86</c:v>
                </c:pt>
                <c:pt idx="940">
                  <c:v>39.58</c:v>
                </c:pt>
                <c:pt idx="941">
                  <c:v>40.14</c:v>
                </c:pt>
                <c:pt idx="942">
                  <c:v>39.49</c:v>
                </c:pt>
                <c:pt idx="943">
                  <c:v>39.020000000000003</c:v>
                </c:pt>
                <c:pt idx="944">
                  <c:v>38.35</c:v>
                </c:pt>
                <c:pt idx="945">
                  <c:v>38.51</c:v>
                </c:pt>
                <c:pt idx="946">
                  <c:v>38.43</c:v>
                </c:pt>
                <c:pt idx="947">
                  <c:v>37.840000000000003</c:v>
                </c:pt>
                <c:pt idx="948">
                  <c:v>37.6</c:v>
                </c:pt>
                <c:pt idx="949">
                  <c:v>36.74</c:v>
                </c:pt>
                <c:pt idx="950">
                  <c:v>36.53</c:v>
                </c:pt>
                <c:pt idx="951">
                  <c:v>36.479999999999997</c:v>
                </c:pt>
                <c:pt idx="952">
                  <c:v>36.89</c:v>
                </c:pt>
                <c:pt idx="953">
                  <c:v>37.61</c:v>
                </c:pt>
                <c:pt idx="954">
                  <c:v>37.549999999999997</c:v>
                </c:pt>
                <c:pt idx="955">
                  <c:v>37.76</c:v>
                </c:pt>
                <c:pt idx="956">
                  <c:v>37.43</c:v>
                </c:pt>
                <c:pt idx="957">
                  <c:v>37.08</c:v>
                </c:pt>
                <c:pt idx="958">
                  <c:v>36.42</c:v>
                </c:pt>
                <c:pt idx="959">
                  <c:v>36.979999999999997</c:v>
                </c:pt>
                <c:pt idx="960">
                  <c:v>37.72</c:v>
                </c:pt>
                <c:pt idx="961">
                  <c:v>37.090000000000003</c:v>
                </c:pt>
                <c:pt idx="962">
                  <c:v>36.69</c:v>
                </c:pt>
                <c:pt idx="963">
                  <c:v>37.26</c:v>
                </c:pt>
                <c:pt idx="964">
                  <c:v>37.99</c:v>
                </c:pt>
                <c:pt idx="965">
                  <c:v>38.56</c:v>
                </c:pt>
                <c:pt idx="966">
                  <c:v>39.299999999999997</c:v>
                </c:pt>
                <c:pt idx="967">
                  <c:v>40.29</c:v>
                </c:pt>
                <c:pt idx="968">
                  <c:v>40.299999999999997</c:v>
                </c:pt>
                <c:pt idx="969">
                  <c:v>41.16</c:v>
                </c:pt>
                <c:pt idx="970">
                  <c:v>41.18</c:v>
                </c:pt>
                <c:pt idx="971">
                  <c:v>41.82</c:v>
                </c:pt>
                <c:pt idx="972">
                  <c:v>42.8</c:v>
                </c:pt>
                <c:pt idx="973">
                  <c:v>43.67</c:v>
                </c:pt>
                <c:pt idx="974">
                  <c:v>43.7</c:v>
                </c:pt>
                <c:pt idx="975">
                  <c:v>43.3</c:v>
                </c:pt>
                <c:pt idx="976">
                  <c:v>43.2</c:v>
                </c:pt>
                <c:pt idx="977">
                  <c:v>43.58</c:v>
                </c:pt>
                <c:pt idx="978">
                  <c:v>43.5</c:v>
                </c:pt>
                <c:pt idx="979">
                  <c:v>44.21</c:v>
                </c:pt>
                <c:pt idx="980">
                  <c:v>44.55</c:v>
                </c:pt>
                <c:pt idx="981">
                  <c:v>44.35</c:v>
                </c:pt>
                <c:pt idx="982">
                  <c:v>44.04</c:v>
                </c:pt>
                <c:pt idx="983">
                  <c:v>44.06</c:v>
                </c:pt>
                <c:pt idx="984">
                  <c:v>44.28</c:v>
                </c:pt>
                <c:pt idx="985">
                  <c:v>44.62</c:v>
                </c:pt>
                <c:pt idx="986">
                  <c:v>44.34</c:v>
                </c:pt>
                <c:pt idx="987">
                  <c:v>44.62</c:v>
                </c:pt>
                <c:pt idx="988">
                  <c:v>44.73</c:v>
                </c:pt>
                <c:pt idx="989">
                  <c:v>44.33</c:v>
                </c:pt>
                <c:pt idx="990">
                  <c:v>45.02</c:v>
                </c:pt>
                <c:pt idx="991">
                  <c:v>44.93</c:v>
                </c:pt>
                <c:pt idx="992">
                  <c:v>45.06</c:v>
                </c:pt>
                <c:pt idx="993">
                  <c:v>45.81</c:v>
                </c:pt>
                <c:pt idx="994">
                  <c:v>45.51</c:v>
                </c:pt>
                <c:pt idx="995">
                  <c:v>45.32</c:v>
                </c:pt>
                <c:pt idx="996">
                  <c:v>44.84</c:v>
                </c:pt>
                <c:pt idx="997">
                  <c:v>45.55</c:v>
                </c:pt>
                <c:pt idx="998">
                  <c:v>46.12</c:v>
                </c:pt>
                <c:pt idx="999">
                  <c:v>45.89</c:v>
                </c:pt>
                <c:pt idx="1000">
                  <c:v>45.16</c:v>
                </c:pt>
                <c:pt idx="1001">
                  <c:v>45.4</c:v>
                </c:pt>
                <c:pt idx="1002">
                  <c:v>45.8</c:v>
                </c:pt>
                <c:pt idx="1003">
                  <c:v>46.09</c:v>
                </c:pt>
                <c:pt idx="1004">
                  <c:v>46.66</c:v>
                </c:pt>
                <c:pt idx="1005">
                  <c:v>46.76</c:v>
                </c:pt>
                <c:pt idx="1006">
                  <c:v>46.91</c:v>
                </c:pt>
                <c:pt idx="1007">
                  <c:v>46.83</c:v>
                </c:pt>
                <c:pt idx="1008">
                  <c:v>45.99</c:v>
                </c:pt>
                <c:pt idx="1009">
                  <c:v>45.64</c:v>
                </c:pt>
                <c:pt idx="1010">
                  <c:v>45.53</c:v>
                </c:pt>
                <c:pt idx="1011">
                  <c:v>44.69</c:v>
                </c:pt>
                <c:pt idx="1012">
                  <c:v>45.02</c:v>
                </c:pt>
                <c:pt idx="1013">
                  <c:v>45.81</c:v>
                </c:pt>
                <c:pt idx="1014">
                  <c:v>45.37</c:v>
                </c:pt>
                <c:pt idx="1015">
                  <c:v>45.07</c:v>
                </c:pt>
                <c:pt idx="1016">
                  <c:v>45.4</c:v>
                </c:pt>
                <c:pt idx="1017">
                  <c:v>45.31</c:v>
                </c:pt>
                <c:pt idx="1018">
                  <c:v>45.49</c:v>
                </c:pt>
                <c:pt idx="1019">
                  <c:v>45.15</c:v>
                </c:pt>
                <c:pt idx="1020">
                  <c:v>44.5</c:v>
                </c:pt>
                <c:pt idx="1021">
                  <c:v>44.81</c:v>
                </c:pt>
                <c:pt idx="1022">
                  <c:v>45.1</c:v>
                </c:pt>
                <c:pt idx="1023">
                  <c:v>44.84</c:v>
                </c:pt>
                <c:pt idx="1024">
                  <c:v>44.43</c:v>
                </c:pt>
                <c:pt idx="1025">
                  <c:v>44.79</c:v>
                </c:pt>
                <c:pt idx="1026">
                  <c:v>44.35</c:v>
                </c:pt>
                <c:pt idx="1027">
                  <c:v>43.97</c:v>
                </c:pt>
                <c:pt idx="1028">
                  <c:v>43.44</c:v>
                </c:pt>
                <c:pt idx="1029">
                  <c:v>44.25</c:v>
                </c:pt>
                <c:pt idx="1030">
                  <c:v>44.17</c:v>
                </c:pt>
                <c:pt idx="1031">
                  <c:v>43.75</c:v>
                </c:pt>
                <c:pt idx="1032">
                  <c:v>43.65</c:v>
                </c:pt>
                <c:pt idx="1033">
                  <c:v>43.32</c:v>
                </c:pt>
                <c:pt idx="1034">
                  <c:v>43.27</c:v>
                </c:pt>
                <c:pt idx="1035">
                  <c:v>42.9</c:v>
                </c:pt>
                <c:pt idx="1036">
                  <c:v>42.24</c:v>
                </c:pt>
                <c:pt idx="1037">
                  <c:v>41.67</c:v>
                </c:pt>
                <c:pt idx="1038">
                  <c:v>42</c:v>
                </c:pt>
                <c:pt idx="1039">
                  <c:v>41.83</c:v>
                </c:pt>
                <c:pt idx="1040">
                  <c:v>41.07</c:v>
                </c:pt>
                <c:pt idx="1041">
                  <c:v>40.81</c:v>
                </c:pt>
                <c:pt idx="1042">
                  <c:v>40.6</c:v>
                </c:pt>
                <c:pt idx="1043">
                  <c:v>40.69</c:v>
                </c:pt>
                <c:pt idx="1044">
                  <c:v>40.840000000000003</c:v>
                </c:pt>
                <c:pt idx="1045">
                  <c:v>40.43</c:v>
                </c:pt>
                <c:pt idx="1046">
                  <c:v>40.159999999999997</c:v>
                </c:pt>
                <c:pt idx="1047">
                  <c:v>39.700000000000003</c:v>
                </c:pt>
                <c:pt idx="1048">
                  <c:v>40</c:v>
                </c:pt>
                <c:pt idx="1049">
                  <c:v>39.99</c:v>
                </c:pt>
                <c:pt idx="1050">
                  <c:v>39.799999999999997</c:v>
                </c:pt>
                <c:pt idx="1051">
                  <c:v>39.76</c:v>
                </c:pt>
                <c:pt idx="1052">
                  <c:v>37.6</c:v>
                </c:pt>
                <c:pt idx="1053">
                  <c:v>36.909999999999997</c:v>
                </c:pt>
                <c:pt idx="1054">
                  <c:v>37.39</c:v>
                </c:pt>
                <c:pt idx="1055">
                  <c:v>37.479999999999997</c:v>
                </c:pt>
                <c:pt idx="1056">
                  <c:v>37.67</c:v>
                </c:pt>
                <c:pt idx="1057">
                  <c:v>37.53</c:v>
                </c:pt>
                <c:pt idx="1058">
                  <c:v>37.619999999999997</c:v>
                </c:pt>
                <c:pt idx="1059">
                  <c:v>38.130000000000003</c:v>
                </c:pt>
                <c:pt idx="1060">
                  <c:v>37.97</c:v>
                </c:pt>
                <c:pt idx="1061">
                  <c:v>37.99</c:v>
                </c:pt>
                <c:pt idx="1062">
                  <c:v>38.380000000000003</c:v>
                </c:pt>
                <c:pt idx="1063">
                  <c:v>38</c:v>
                </c:pt>
                <c:pt idx="1064">
                  <c:v>38.22</c:v>
                </c:pt>
                <c:pt idx="1065">
                  <c:v>38.11</c:v>
                </c:pt>
                <c:pt idx="1066">
                  <c:v>39.06</c:v>
                </c:pt>
                <c:pt idx="1067">
                  <c:v>39.369999999999997</c:v>
                </c:pt>
                <c:pt idx="1068">
                  <c:v>40.82</c:v>
                </c:pt>
                <c:pt idx="1069">
                  <c:v>40.590000000000003</c:v>
                </c:pt>
                <c:pt idx="1070">
                  <c:v>41.17</c:v>
                </c:pt>
                <c:pt idx="1071">
                  <c:v>41.85</c:v>
                </c:pt>
                <c:pt idx="1072">
                  <c:v>41.82</c:v>
                </c:pt>
                <c:pt idx="1073">
                  <c:v>41.92</c:v>
                </c:pt>
                <c:pt idx="1074">
                  <c:v>41.04</c:v>
                </c:pt>
                <c:pt idx="1075">
                  <c:v>40.590000000000003</c:v>
                </c:pt>
                <c:pt idx="1076">
                  <c:v>40.46</c:v>
                </c:pt>
                <c:pt idx="1077">
                  <c:v>38.92</c:v>
                </c:pt>
                <c:pt idx="1078">
                  <c:v>39.590000000000003</c:v>
                </c:pt>
                <c:pt idx="1079">
                  <c:v>39.56</c:v>
                </c:pt>
                <c:pt idx="1080">
                  <c:v>39.57</c:v>
                </c:pt>
                <c:pt idx="1081">
                  <c:v>39.44</c:v>
                </c:pt>
                <c:pt idx="1082">
                  <c:v>40.369999999999997</c:v>
                </c:pt>
                <c:pt idx="1083">
                  <c:v>40.549999999999997</c:v>
                </c:pt>
                <c:pt idx="1084">
                  <c:v>41.1</c:v>
                </c:pt>
                <c:pt idx="1085">
                  <c:v>40.96</c:v>
                </c:pt>
                <c:pt idx="1086">
                  <c:v>41.35</c:v>
                </c:pt>
                <c:pt idx="1087">
                  <c:v>40.81</c:v>
                </c:pt>
                <c:pt idx="1088">
                  <c:v>40.64</c:v>
                </c:pt>
                <c:pt idx="1089">
                  <c:v>41.47</c:v>
                </c:pt>
                <c:pt idx="1090">
                  <c:v>42.48</c:v>
                </c:pt>
                <c:pt idx="1091">
                  <c:v>41.88</c:v>
                </c:pt>
                <c:pt idx="1092">
                  <c:v>41.16</c:v>
                </c:pt>
                <c:pt idx="1093">
                  <c:v>41.25</c:v>
                </c:pt>
                <c:pt idx="1094">
                  <c:v>41.45</c:v>
                </c:pt>
                <c:pt idx="1095">
                  <c:v>42.01</c:v>
                </c:pt>
                <c:pt idx="1096">
                  <c:v>42.08</c:v>
                </c:pt>
                <c:pt idx="1097">
                  <c:v>41.96</c:v>
                </c:pt>
                <c:pt idx="1098">
                  <c:v>41.15</c:v>
                </c:pt>
                <c:pt idx="1099">
                  <c:v>41.12</c:v>
                </c:pt>
                <c:pt idx="1100">
                  <c:v>41.05</c:v>
                </c:pt>
                <c:pt idx="1101">
                  <c:v>40.24</c:v>
                </c:pt>
                <c:pt idx="1102">
                  <c:v>39.54</c:v>
                </c:pt>
                <c:pt idx="1103">
                  <c:v>39.729999999999997</c:v>
                </c:pt>
                <c:pt idx="1104">
                  <c:v>39.47</c:v>
                </c:pt>
                <c:pt idx="1105">
                  <c:v>39.869999999999997</c:v>
                </c:pt>
                <c:pt idx="1106">
                  <c:v>39.06</c:v>
                </c:pt>
                <c:pt idx="1107">
                  <c:v>38.29</c:v>
                </c:pt>
                <c:pt idx="1108">
                  <c:v>38.15</c:v>
                </c:pt>
                <c:pt idx="1109">
                  <c:v>37.65</c:v>
                </c:pt>
                <c:pt idx="1110">
                  <c:v>37.99</c:v>
                </c:pt>
                <c:pt idx="1111">
                  <c:v>37.67</c:v>
                </c:pt>
                <c:pt idx="1112">
                  <c:v>37.01</c:v>
                </c:pt>
                <c:pt idx="1113">
                  <c:v>36.229999999999997</c:v>
                </c:pt>
                <c:pt idx="1114">
                  <c:v>36.69</c:v>
                </c:pt>
                <c:pt idx="1115">
                  <c:v>37.590000000000003</c:v>
                </c:pt>
                <c:pt idx="1116">
                  <c:v>38.380000000000003</c:v>
                </c:pt>
                <c:pt idx="1117">
                  <c:v>39.130000000000003</c:v>
                </c:pt>
                <c:pt idx="1118">
                  <c:v>38.96</c:v>
                </c:pt>
                <c:pt idx="1119">
                  <c:v>39.299999999999997</c:v>
                </c:pt>
                <c:pt idx="1120">
                  <c:v>38.56</c:v>
                </c:pt>
                <c:pt idx="1121">
                  <c:v>38.57</c:v>
                </c:pt>
                <c:pt idx="1122">
                  <c:v>41.23</c:v>
                </c:pt>
                <c:pt idx="1123">
                  <c:v>43.24</c:v>
                </c:pt>
                <c:pt idx="1124">
                  <c:v>43.02</c:v>
                </c:pt>
                <c:pt idx="1125">
                  <c:v>42.73</c:v>
                </c:pt>
                <c:pt idx="1126">
                  <c:v>43.1</c:v>
                </c:pt>
                <c:pt idx="1127">
                  <c:v>43.15</c:v>
                </c:pt>
                <c:pt idx="1128">
                  <c:v>42.57</c:v>
                </c:pt>
                <c:pt idx="1129">
                  <c:v>42.48</c:v>
                </c:pt>
                <c:pt idx="1130">
                  <c:v>42.44</c:v>
                </c:pt>
                <c:pt idx="1131">
                  <c:v>43.78</c:v>
                </c:pt>
                <c:pt idx="1132">
                  <c:v>44.21</c:v>
                </c:pt>
                <c:pt idx="1133">
                  <c:v>43.84</c:v>
                </c:pt>
                <c:pt idx="1134">
                  <c:v>43.05</c:v>
                </c:pt>
                <c:pt idx="1135">
                  <c:v>42.94</c:v>
                </c:pt>
                <c:pt idx="1136">
                  <c:v>43.63</c:v>
                </c:pt>
                <c:pt idx="1137">
                  <c:v>43.88</c:v>
                </c:pt>
                <c:pt idx="1138">
                  <c:v>44.07</c:v>
                </c:pt>
                <c:pt idx="1139">
                  <c:v>43.09</c:v>
                </c:pt>
                <c:pt idx="1140">
                  <c:v>42.61</c:v>
                </c:pt>
                <c:pt idx="1141">
                  <c:v>41.3</c:v>
                </c:pt>
                <c:pt idx="1142">
                  <c:v>42.06</c:v>
                </c:pt>
                <c:pt idx="1143">
                  <c:v>42</c:v>
                </c:pt>
                <c:pt idx="1144">
                  <c:v>42.24</c:v>
                </c:pt>
                <c:pt idx="1145">
                  <c:v>41.9</c:v>
                </c:pt>
                <c:pt idx="1146">
                  <c:v>41.51</c:v>
                </c:pt>
                <c:pt idx="1147">
                  <c:v>43.41</c:v>
                </c:pt>
                <c:pt idx="1148">
                  <c:v>44.17</c:v>
                </c:pt>
                <c:pt idx="1149">
                  <c:v>43.92</c:v>
                </c:pt>
                <c:pt idx="1150">
                  <c:v>43.79</c:v>
                </c:pt>
                <c:pt idx="1151">
                  <c:v>42.65</c:v>
                </c:pt>
                <c:pt idx="1152">
                  <c:v>41.62</c:v>
                </c:pt>
                <c:pt idx="1153">
                  <c:v>44.3</c:v>
                </c:pt>
                <c:pt idx="1154">
                  <c:v>43.61</c:v>
                </c:pt>
                <c:pt idx="1155">
                  <c:v>45.98</c:v>
                </c:pt>
                <c:pt idx="1156">
                  <c:v>47.9</c:v>
                </c:pt>
                <c:pt idx="1157">
                  <c:v>49.77</c:v>
                </c:pt>
                <c:pt idx="1158">
                  <c:v>50.42</c:v>
                </c:pt>
                <c:pt idx="1159">
                  <c:v>51.24</c:v>
                </c:pt>
                <c:pt idx="1160">
                  <c:v>51.69</c:v>
                </c:pt>
                <c:pt idx="1161">
                  <c:v>51.11</c:v>
                </c:pt>
                <c:pt idx="1162">
                  <c:v>51.44</c:v>
                </c:pt>
                <c:pt idx="1163">
                  <c:v>51.67</c:v>
                </c:pt>
                <c:pt idx="1164">
                  <c:v>51.68</c:v>
                </c:pt>
                <c:pt idx="1165">
                  <c:v>51.4</c:v>
                </c:pt>
                <c:pt idx="1166">
                  <c:v>51.39</c:v>
                </c:pt>
                <c:pt idx="1167">
                  <c:v>50.74</c:v>
                </c:pt>
                <c:pt idx="1168">
                  <c:v>50.98</c:v>
                </c:pt>
                <c:pt idx="1169">
                  <c:v>50.72</c:v>
                </c:pt>
                <c:pt idx="1170">
                  <c:v>50.91</c:v>
                </c:pt>
                <c:pt idx="1171">
                  <c:v>51.11</c:v>
                </c:pt>
                <c:pt idx="1172">
                  <c:v>51.14</c:v>
                </c:pt>
                <c:pt idx="1173">
                  <c:v>51.22</c:v>
                </c:pt>
                <c:pt idx="1174">
                  <c:v>50.79</c:v>
                </c:pt>
                <c:pt idx="1175">
                  <c:v>51.01</c:v>
                </c:pt>
                <c:pt idx="1176">
                  <c:v>51.8</c:v>
                </c:pt>
                <c:pt idx="1177">
                  <c:v>51.59</c:v>
                </c:pt>
                <c:pt idx="1178">
                  <c:v>50.63</c:v>
                </c:pt>
                <c:pt idx="1179">
                  <c:v>50.8</c:v>
                </c:pt>
                <c:pt idx="1180">
                  <c:v>50.49</c:v>
                </c:pt>
                <c:pt idx="1181">
                  <c:v>49.7</c:v>
                </c:pt>
                <c:pt idx="1182">
                  <c:v>49.09</c:v>
                </c:pt>
                <c:pt idx="1183">
                  <c:v>48.98</c:v>
                </c:pt>
                <c:pt idx="1184">
                  <c:v>48.74</c:v>
                </c:pt>
                <c:pt idx="1185">
                  <c:v>48.63</c:v>
                </c:pt>
                <c:pt idx="1186">
                  <c:v>48.57</c:v>
                </c:pt>
                <c:pt idx="1187">
                  <c:v>48.49</c:v>
                </c:pt>
                <c:pt idx="1188">
                  <c:v>48.75</c:v>
                </c:pt>
                <c:pt idx="1189">
                  <c:v>49.14</c:v>
                </c:pt>
                <c:pt idx="1190">
                  <c:v>49.19</c:v>
                </c:pt>
                <c:pt idx="1191">
                  <c:v>49.64</c:v>
                </c:pt>
                <c:pt idx="1192">
                  <c:v>49.48</c:v>
                </c:pt>
                <c:pt idx="1193">
                  <c:v>49.89</c:v>
                </c:pt>
                <c:pt idx="1194">
                  <c:v>49.73</c:v>
                </c:pt>
                <c:pt idx="1195">
                  <c:v>49.51</c:v>
                </c:pt>
                <c:pt idx="1196">
                  <c:v>49.22</c:v>
                </c:pt>
                <c:pt idx="1197">
                  <c:v>48.9</c:v>
                </c:pt>
                <c:pt idx="1198">
                  <c:v>48.94</c:v>
                </c:pt>
                <c:pt idx="1199">
                  <c:v>48.7</c:v>
                </c:pt>
                <c:pt idx="1200">
                  <c:v>48.98</c:v>
                </c:pt>
                <c:pt idx="1201">
                  <c:v>48.82</c:v>
                </c:pt>
                <c:pt idx="1202">
                  <c:v>49.28</c:v>
                </c:pt>
                <c:pt idx="1203">
                  <c:v>49.61</c:v>
                </c:pt>
                <c:pt idx="1204">
                  <c:v>49.22</c:v>
                </c:pt>
                <c:pt idx="1205">
                  <c:v>49.06</c:v>
                </c:pt>
                <c:pt idx="1206">
                  <c:v>48.75</c:v>
                </c:pt>
                <c:pt idx="1207">
                  <c:v>48.63</c:v>
                </c:pt>
                <c:pt idx="1208">
                  <c:v>48.2</c:v>
                </c:pt>
                <c:pt idx="1209">
                  <c:v>47.93</c:v>
                </c:pt>
                <c:pt idx="1210">
                  <c:v>49.02</c:v>
                </c:pt>
                <c:pt idx="1211">
                  <c:v>49.12</c:v>
                </c:pt>
                <c:pt idx="1212">
                  <c:v>49.08</c:v>
                </c:pt>
                <c:pt idx="1213">
                  <c:v>49.15</c:v>
                </c:pt>
                <c:pt idx="1214">
                  <c:v>49.25</c:v>
                </c:pt>
                <c:pt idx="1215">
                  <c:v>49.47</c:v>
                </c:pt>
                <c:pt idx="1216">
                  <c:v>49.15</c:v>
                </c:pt>
                <c:pt idx="1217">
                  <c:v>50.05</c:v>
                </c:pt>
                <c:pt idx="1218">
                  <c:v>50.13</c:v>
                </c:pt>
                <c:pt idx="1219">
                  <c:v>49.49</c:v>
                </c:pt>
                <c:pt idx="1220">
                  <c:v>49.23</c:v>
                </c:pt>
                <c:pt idx="1221">
                  <c:v>49.58</c:v>
                </c:pt>
                <c:pt idx="1222">
                  <c:v>50.24</c:v>
                </c:pt>
                <c:pt idx="1223">
                  <c:v>50.67</c:v>
                </c:pt>
                <c:pt idx="1224">
                  <c:v>50.81</c:v>
                </c:pt>
                <c:pt idx="1225">
                  <c:v>51.18</c:v>
                </c:pt>
                <c:pt idx="1226">
                  <c:v>51.48</c:v>
                </c:pt>
                <c:pt idx="1227">
                  <c:v>52.26</c:v>
                </c:pt>
                <c:pt idx="1228">
                  <c:v>52</c:v>
                </c:pt>
                <c:pt idx="1229">
                  <c:v>51.74</c:v>
                </c:pt>
                <c:pt idx="1230">
                  <c:v>51.69</c:v>
                </c:pt>
                <c:pt idx="1231">
                  <c:v>51.09</c:v>
                </c:pt>
                <c:pt idx="1232">
                  <c:v>51.42</c:v>
                </c:pt>
                <c:pt idx="1233">
                  <c:v>52.34</c:v>
                </c:pt>
                <c:pt idx="1234">
                  <c:v>52.26</c:v>
                </c:pt>
                <c:pt idx="1235">
                  <c:v>52.16</c:v>
                </c:pt>
                <c:pt idx="1236">
                  <c:v>52.25</c:v>
                </c:pt>
                <c:pt idx="1237">
                  <c:v>52.95</c:v>
                </c:pt>
                <c:pt idx="1238">
                  <c:v>53.32</c:v>
                </c:pt>
                <c:pt idx="1239">
                  <c:v>53.2</c:v>
                </c:pt>
                <c:pt idx="1240">
                  <c:v>53.42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78.23</c:v>
                </c:pt>
                <c:pt idx="1">
                  <c:v>78.41</c:v>
                </c:pt>
                <c:pt idx="2">
                  <c:v>77.3</c:v>
                </c:pt>
                <c:pt idx="3">
                  <c:v>77.069999999999993</c:v>
                </c:pt>
                <c:pt idx="4">
                  <c:v>77.03</c:v>
                </c:pt>
                <c:pt idx="5">
                  <c:v>77.95</c:v>
                </c:pt>
                <c:pt idx="6">
                  <c:v>77.73</c:v>
                </c:pt>
                <c:pt idx="7">
                  <c:v>77.58</c:v>
                </c:pt>
                <c:pt idx="8">
                  <c:v>77.010000000000005</c:v>
                </c:pt>
                <c:pt idx="9">
                  <c:v>78.16</c:v>
                </c:pt>
                <c:pt idx="10">
                  <c:v>77.72</c:v>
                </c:pt>
                <c:pt idx="11">
                  <c:v>77.34</c:v>
                </c:pt>
                <c:pt idx="12">
                  <c:v>76.900000000000006</c:v>
                </c:pt>
                <c:pt idx="13">
                  <c:v>76.95</c:v>
                </c:pt>
                <c:pt idx="14">
                  <c:v>74.900000000000006</c:v>
                </c:pt>
                <c:pt idx="15">
                  <c:v>74.14</c:v>
                </c:pt>
                <c:pt idx="16">
                  <c:v>72.489999999999995</c:v>
                </c:pt>
                <c:pt idx="17">
                  <c:v>72.8</c:v>
                </c:pt>
                <c:pt idx="18">
                  <c:v>72.83</c:v>
                </c:pt>
                <c:pt idx="19">
                  <c:v>72.39</c:v>
                </c:pt>
                <c:pt idx="20">
                  <c:v>72.349999999999994</c:v>
                </c:pt>
                <c:pt idx="21">
                  <c:v>76.48</c:v>
                </c:pt>
                <c:pt idx="22">
                  <c:v>78.040000000000006</c:v>
                </c:pt>
                <c:pt idx="23">
                  <c:v>78.34</c:v>
                </c:pt>
                <c:pt idx="24">
                  <c:v>79.209999999999994</c:v>
                </c:pt>
                <c:pt idx="25">
                  <c:v>79.569999999999993</c:v>
                </c:pt>
                <c:pt idx="26">
                  <c:v>77.44</c:v>
                </c:pt>
                <c:pt idx="27">
                  <c:v>77.92</c:v>
                </c:pt>
                <c:pt idx="28">
                  <c:v>81.09</c:v>
                </c:pt>
                <c:pt idx="29">
                  <c:v>82.11</c:v>
                </c:pt>
                <c:pt idx="30">
                  <c:v>81.67</c:v>
                </c:pt>
                <c:pt idx="31">
                  <c:v>82.2</c:v>
                </c:pt>
                <c:pt idx="32">
                  <c:v>81.84</c:v>
                </c:pt>
                <c:pt idx="33">
                  <c:v>82.13</c:v>
                </c:pt>
                <c:pt idx="34">
                  <c:v>82.06</c:v>
                </c:pt>
                <c:pt idx="35">
                  <c:v>82.37</c:v>
                </c:pt>
                <c:pt idx="36">
                  <c:v>82.99</c:v>
                </c:pt>
                <c:pt idx="37">
                  <c:v>82.87</c:v>
                </c:pt>
                <c:pt idx="38">
                  <c:v>82.85</c:v>
                </c:pt>
                <c:pt idx="39">
                  <c:v>83.36</c:v>
                </c:pt>
                <c:pt idx="40">
                  <c:v>83.71</c:v>
                </c:pt>
                <c:pt idx="41">
                  <c:v>84.38</c:v>
                </c:pt>
                <c:pt idx="42">
                  <c:v>83.78</c:v>
                </c:pt>
                <c:pt idx="43">
                  <c:v>83.97</c:v>
                </c:pt>
                <c:pt idx="44">
                  <c:v>84.14</c:v>
                </c:pt>
                <c:pt idx="45">
                  <c:v>84.54</c:v>
                </c:pt>
                <c:pt idx="46">
                  <c:v>84.68</c:v>
                </c:pt>
                <c:pt idx="47">
                  <c:v>84.38</c:v>
                </c:pt>
                <c:pt idx="48">
                  <c:v>83.24</c:v>
                </c:pt>
                <c:pt idx="49">
                  <c:v>82.6</c:v>
                </c:pt>
                <c:pt idx="50">
                  <c:v>81.55</c:v>
                </c:pt>
                <c:pt idx="51">
                  <c:v>81.36</c:v>
                </c:pt>
                <c:pt idx="52">
                  <c:v>81.64</c:v>
                </c:pt>
                <c:pt idx="53">
                  <c:v>82.22</c:v>
                </c:pt>
                <c:pt idx="54">
                  <c:v>81.13</c:v>
                </c:pt>
                <c:pt idx="55">
                  <c:v>81.540000000000006</c:v>
                </c:pt>
                <c:pt idx="56">
                  <c:v>81.19</c:v>
                </c:pt>
                <c:pt idx="57">
                  <c:v>80.989999999999995</c:v>
                </c:pt>
                <c:pt idx="58">
                  <c:v>79.87</c:v>
                </c:pt>
                <c:pt idx="59">
                  <c:v>79.709999999999994</c:v>
                </c:pt>
                <c:pt idx="60">
                  <c:v>78.03</c:v>
                </c:pt>
                <c:pt idx="61">
                  <c:v>78.180000000000007</c:v>
                </c:pt>
                <c:pt idx="62">
                  <c:v>77.73</c:v>
                </c:pt>
                <c:pt idx="63">
                  <c:v>76.42</c:v>
                </c:pt>
                <c:pt idx="64">
                  <c:v>76.069999999999993</c:v>
                </c:pt>
                <c:pt idx="65">
                  <c:v>75.599999999999994</c:v>
                </c:pt>
                <c:pt idx="66">
                  <c:v>75.13</c:v>
                </c:pt>
                <c:pt idx="67">
                  <c:v>74.84</c:v>
                </c:pt>
                <c:pt idx="68">
                  <c:v>76.28</c:v>
                </c:pt>
                <c:pt idx="69">
                  <c:v>77.62</c:v>
                </c:pt>
                <c:pt idx="70">
                  <c:v>77.150000000000006</c:v>
                </c:pt>
                <c:pt idx="71">
                  <c:v>78.010000000000005</c:v>
                </c:pt>
                <c:pt idx="72">
                  <c:v>78.53</c:v>
                </c:pt>
                <c:pt idx="73">
                  <c:v>77.28</c:v>
                </c:pt>
                <c:pt idx="74">
                  <c:v>77.73</c:v>
                </c:pt>
                <c:pt idx="75">
                  <c:v>77.09</c:v>
                </c:pt>
                <c:pt idx="76">
                  <c:v>75.78</c:v>
                </c:pt>
                <c:pt idx="77">
                  <c:v>75.14</c:v>
                </c:pt>
                <c:pt idx="78">
                  <c:v>72.459999999999994</c:v>
                </c:pt>
                <c:pt idx="79">
                  <c:v>71.290000000000006</c:v>
                </c:pt>
                <c:pt idx="80">
                  <c:v>71.239999999999995</c:v>
                </c:pt>
                <c:pt idx="81">
                  <c:v>69.760000000000005</c:v>
                </c:pt>
                <c:pt idx="82">
                  <c:v>69.540000000000006</c:v>
                </c:pt>
                <c:pt idx="83">
                  <c:v>69.36</c:v>
                </c:pt>
                <c:pt idx="84">
                  <c:v>68.78</c:v>
                </c:pt>
                <c:pt idx="85">
                  <c:v>68.819999999999993</c:v>
                </c:pt>
                <c:pt idx="86">
                  <c:v>68.599999999999994</c:v>
                </c:pt>
                <c:pt idx="87">
                  <c:v>68.58</c:v>
                </c:pt>
                <c:pt idx="88">
                  <c:v>68.08</c:v>
                </c:pt>
                <c:pt idx="89">
                  <c:v>67.91</c:v>
                </c:pt>
                <c:pt idx="90">
                  <c:v>67.77</c:v>
                </c:pt>
                <c:pt idx="91">
                  <c:v>67.09</c:v>
                </c:pt>
                <c:pt idx="92">
                  <c:v>67.099999999999994</c:v>
                </c:pt>
                <c:pt idx="93">
                  <c:v>66.33</c:v>
                </c:pt>
                <c:pt idx="94">
                  <c:v>66.78</c:v>
                </c:pt>
                <c:pt idx="95">
                  <c:v>66.56</c:v>
                </c:pt>
                <c:pt idx="96">
                  <c:v>66.47</c:v>
                </c:pt>
                <c:pt idx="97">
                  <c:v>67.12</c:v>
                </c:pt>
                <c:pt idx="98">
                  <c:v>66.33</c:v>
                </c:pt>
                <c:pt idx="99">
                  <c:v>65.23</c:v>
                </c:pt>
                <c:pt idx="100">
                  <c:v>64.97</c:v>
                </c:pt>
                <c:pt idx="101">
                  <c:v>64.709999999999994</c:v>
                </c:pt>
                <c:pt idx="102">
                  <c:v>65.63</c:v>
                </c:pt>
                <c:pt idx="103">
                  <c:v>66.239999999999995</c:v>
                </c:pt>
                <c:pt idx="104">
                  <c:v>65.790000000000006</c:v>
                </c:pt>
                <c:pt idx="105">
                  <c:v>65.680000000000007</c:v>
                </c:pt>
                <c:pt idx="106">
                  <c:v>65.430000000000007</c:v>
                </c:pt>
                <c:pt idx="107">
                  <c:v>65.510000000000005</c:v>
                </c:pt>
                <c:pt idx="108">
                  <c:v>65.73</c:v>
                </c:pt>
                <c:pt idx="109">
                  <c:v>65.33</c:v>
                </c:pt>
                <c:pt idx="110">
                  <c:v>64.88</c:v>
                </c:pt>
                <c:pt idx="111">
                  <c:v>64.78</c:v>
                </c:pt>
                <c:pt idx="112">
                  <c:v>64.72</c:v>
                </c:pt>
                <c:pt idx="113">
                  <c:v>64.52</c:v>
                </c:pt>
                <c:pt idx="114">
                  <c:v>64.3</c:v>
                </c:pt>
                <c:pt idx="115">
                  <c:v>63.55</c:v>
                </c:pt>
                <c:pt idx="116">
                  <c:v>64.02</c:v>
                </c:pt>
                <c:pt idx="117">
                  <c:v>64.709999999999994</c:v>
                </c:pt>
                <c:pt idx="118">
                  <c:v>65.22</c:v>
                </c:pt>
                <c:pt idx="119">
                  <c:v>65.03</c:v>
                </c:pt>
                <c:pt idx="120">
                  <c:v>64.94</c:v>
                </c:pt>
                <c:pt idx="121">
                  <c:v>65.23</c:v>
                </c:pt>
                <c:pt idx="122">
                  <c:v>65.260000000000005</c:v>
                </c:pt>
                <c:pt idx="123">
                  <c:v>65.849999999999994</c:v>
                </c:pt>
                <c:pt idx="124">
                  <c:v>65.150000000000006</c:v>
                </c:pt>
                <c:pt idx="125">
                  <c:v>64.790000000000006</c:v>
                </c:pt>
                <c:pt idx="126">
                  <c:v>65.45</c:v>
                </c:pt>
                <c:pt idx="127">
                  <c:v>65.08</c:v>
                </c:pt>
                <c:pt idx="128">
                  <c:v>65.19</c:v>
                </c:pt>
                <c:pt idx="129">
                  <c:v>65.53</c:v>
                </c:pt>
                <c:pt idx="130">
                  <c:v>65.599999999999994</c:v>
                </c:pt>
                <c:pt idx="131">
                  <c:v>65.89</c:v>
                </c:pt>
                <c:pt idx="132">
                  <c:v>65.52</c:v>
                </c:pt>
                <c:pt idx="133">
                  <c:v>64.95</c:v>
                </c:pt>
                <c:pt idx="134">
                  <c:v>64.73</c:v>
                </c:pt>
                <c:pt idx="135">
                  <c:v>64.39</c:v>
                </c:pt>
                <c:pt idx="136">
                  <c:v>64.81</c:v>
                </c:pt>
                <c:pt idx="137">
                  <c:v>64.900000000000006</c:v>
                </c:pt>
                <c:pt idx="138">
                  <c:v>64.739999999999995</c:v>
                </c:pt>
                <c:pt idx="139">
                  <c:v>65.56</c:v>
                </c:pt>
                <c:pt idx="140">
                  <c:v>66.16</c:v>
                </c:pt>
                <c:pt idx="141">
                  <c:v>66.23</c:v>
                </c:pt>
                <c:pt idx="142">
                  <c:v>66.61</c:v>
                </c:pt>
                <c:pt idx="143">
                  <c:v>65.72</c:v>
                </c:pt>
                <c:pt idx="144">
                  <c:v>65.61</c:v>
                </c:pt>
                <c:pt idx="145">
                  <c:v>64.959999999999994</c:v>
                </c:pt>
                <c:pt idx="146">
                  <c:v>64.13</c:v>
                </c:pt>
                <c:pt idx="147">
                  <c:v>63.46</c:v>
                </c:pt>
                <c:pt idx="148">
                  <c:v>63.69</c:v>
                </c:pt>
                <c:pt idx="149">
                  <c:v>63.22</c:v>
                </c:pt>
                <c:pt idx="150">
                  <c:v>63.38</c:v>
                </c:pt>
                <c:pt idx="151">
                  <c:v>63.02</c:v>
                </c:pt>
                <c:pt idx="152">
                  <c:v>61.89</c:v>
                </c:pt>
                <c:pt idx="153">
                  <c:v>61.56</c:v>
                </c:pt>
                <c:pt idx="154">
                  <c:v>60.91</c:v>
                </c:pt>
                <c:pt idx="155">
                  <c:v>60.81</c:v>
                </c:pt>
                <c:pt idx="156">
                  <c:v>60.92</c:v>
                </c:pt>
                <c:pt idx="157">
                  <c:v>60.97</c:v>
                </c:pt>
                <c:pt idx="158">
                  <c:v>61.21</c:v>
                </c:pt>
                <c:pt idx="159">
                  <c:v>61.72</c:v>
                </c:pt>
                <c:pt idx="160">
                  <c:v>61.94</c:v>
                </c:pt>
                <c:pt idx="161">
                  <c:v>61.84</c:v>
                </c:pt>
                <c:pt idx="162">
                  <c:v>61.38</c:v>
                </c:pt>
                <c:pt idx="163">
                  <c:v>61.76</c:v>
                </c:pt>
                <c:pt idx="164">
                  <c:v>61.7</c:v>
                </c:pt>
                <c:pt idx="165">
                  <c:v>61.46</c:v>
                </c:pt>
                <c:pt idx="166">
                  <c:v>61.02</c:v>
                </c:pt>
                <c:pt idx="167">
                  <c:v>60.19</c:v>
                </c:pt>
                <c:pt idx="168">
                  <c:v>59.96</c:v>
                </c:pt>
                <c:pt idx="169">
                  <c:v>61.13</c:v>
                </c:pt>
                <c:pt idx="170">
                  <c:v>61.33</c:v>
                </c:pt>
                <c:pt idx="171">
                  <c:v>60.78</c:v>
                </c:pt>
                <c:pt idx="172">
                  <c:v>60.37</c:v>
                </c:pt>
                <c:pt idx="173">
                  <c:v>60.39</c:v>
                </c:pt>
                <c:pt idx="174">
                  <c:v>60.1</c:v>
                </c:pt>
                <c:pt idx="175">
                  <c:v>59.87</c:v>
                </c:pt>
                <c:pt idx="176">
                  <c:v>59.95</c:v>
                </c:pt>
                <c:pt idx="177">
                  <c:v>59.89</c:v>
                </c:pt>
                <c:pt idx="178">
                  <c:v>59.58</c:v>
                </c:pt>
                <c:pt idx="179">
                  <c:v>59.37</c:v>
                </c:pt>
                <c:pt idx="180">
                  <c:v>58.86</c:v>
                </c:pt>
                <c:pt idx="181">
                  <c:v>59.17</c:v>
                </c:pt>
                <c:pt idx="182">
                  <c:v>59.37</c:v>
                </c:pt>
                <c:pt idx="183">
                  <c:v>59.55</c:v>
                </c:pt>
                <c:pt idx="184">
                  <c:v>59.03</c:v>
                </c:pt>
                <c:pt idx="185">
                  <c:v>58.64</c:v>
                </c:pt>
                <c:pt idx="186">
                  <c:v>57.67</c:v>
                </c:pt>
                <c:pt idx="187">
                  <c:v>57.52</c:v>
                </c:pt>
                <c:pt idx="188">
                  <c:v>57.62</c:v>
                </c:pt>
                <c:pt idx="189">
                  <c:v>57.91</c:v>
                </c:pt>
                <c:pt idx="190">
                  <c:v>57.59</c:v>
                </c:pt>
                <c:pt idx="191">
                  <c:v>57.51</c:v>
                </c:pt>
                <c:pt idx="192">
                  <c:v>57.44</c:v>
                </c:pt>
                <c:pt idx="193">
                  <c:v>56.5</c:v>
                </c:pt>
                <c:pt idx="194">
                  <c:v>56.4</c:v>
                </c:pt>
                <c:pt idx="195">
                  <c:v>57.35</c:v>
                </c:pt>
                <c:pt idx="196">
                  <c:v>58.61</c:v>
                </c:pt>
                <c:pt idx="197">
                  <c:v>58.22</c:v>
                </c:pt>
                <c:pt idx="198">
                  <c:v>57.94</c:v>
                </c:pt>
                <c:pt idx="199">
                  <c:v>58.41</c:v>
                </c:pt>
                <c:pt idx="200">
                  <c:v>57.84</c:v>
                </c:pt>
                <c:pt idx="201">
                  <c:v>57.96</c:v>
                </c:pt>
                <c:pt idx="202">
                  <c:v>58.73</c:v>
                </c:pt>
                <c:pt idx="203">
                  <c:v>57.63</c:v>
                </c:pt>
                <c:pt idx="204">
                  <c:v>58.32</c:v>
                </c:pt>
                <c:pt idx="205">
                  <c:v>59.03</c:v>
                </c:pt>
                <c:pt idx="206">
                  <c:v>59.32</c:v>
                </c:pt>
                <c:pt idx="207">
                  <c:v>59.53</c:v>
                </c:pt>
                <c:pt idx="208">
                  <c:v>58.9</c:v>
                </c:pt>
                <c:pt idx="209">
                  <c:v>58.43</c:v>
                </c:pt>
                <c:pt idx="210">
                  <c:v>57.76</c:v>
                </c:pt>
                <c:pt idx="211">
                  <c:v>57.53</c:v>
                </c:pt>
                <c:pt idx="212">
                  <c:v>57.51</c:v>
                </c:pt>
                <c:pt idx="213">
                  <c:v>57.86</c:v>
                </c:pt>
                <c:pt idx="214">
                  <c:v>57.94</c:v>
                </c:pt>
                <c:pt idx="215">
                  <c:v>57.97</c:v>
                </c:pt>
                <c:pt idx="216">
                  <c:v>57.92</c:v>
                </c:pt>
                <c:pt idx="217">
                  <c:v>57.26</c:v>
                </c:pt>
                <c:pt idx="218">
                  <c:v>56.95</c:v>
                </c:pt>
                <c:pt idx="219">
                  <c:v>56.91</c:v>
                </c:pt>
                <c:pt idx="220">
                  <c:v>56.75</c:v>
                </c:pt>
                <c:pt idx="221">
                  <c:v>57.31</c:v>
                </c:pt>
                <c:pt idx="222">
                  <c:v>57.15</c:v>
                </c:pt>
                <c:pt idx="223">
                  <c:v>57.27</c:v>
                </c:pt>
                <c:pt idx="224">
                  <c:v>56.27</c:v>
                </c:pt>
                <c:pt idx="225">
                  <c:v>56.17</c:v>
                </c:pt>
                <c:pt idx="226">
                  <c:v>56.34</c:v>
                </c:pt>
                <c:pt idx="227">
                  <c:v>55.7</c:v>
                </c:pt>
                <c:pt idx="228">
                  <c:v>55.92</c:v>
                </c:pt>
                <c:pt idx="229">
                  <c:v>56.26</c:v>
                </c:pt>
                <c:pt idx="230">
                  <c:v>55.81</c:v>
                </c:pt>
                <c:pt idx="231">
                  <c:v>56.03</c:v>
                </c:pt>
                <c:pt idx="232">
                  <c:v>56.44</c:v>
                </c:pt>
                <c:pt idx="233">
                  <c:v>55.86</c:v>
                </c:pt>
                <c:pt idx="234">
                  <c:v>56.51</c:v>
                </c:pt>
                <c:pt idx="235">
                  <c:v>56.81</c:v>
                </c:pt>
                <c:pt idx="236">
                  <c:v>56.85</c:v>
                </c:pt>
                <c:pt idx="237">
                  <c:v>56.55</c:v>
                </c:pt>
                <c:pt idx="238">
                  <c:v>56.78</c:v>
                </c:pt>
                <c:pt idx="239">
                  <c:v>56.73</c:v>
                </c:pt>
                <c:pt idx="240">
                  <c:v>55.37</c:v>
                </c:pt>
                <c:pt idx="241">
                  <c:v>56.22</c:v>
                </c:pt>
                <c:pt idx="242">
                  <c:v>56.33</c:v>
                </c:pt>
                <c:pt idx="243">
                  <c:v>56.57</c:v>
                </c:pt>
                <c:pt idx="244">
                  <c:v>56.22</c:v>
                </c:pt>
                <c:pt idx="245">
                  <c:v>56.84</c:v>
                </c:pt>
                <c:pt idx="246">
                  <c:v>56.03</c:v>
                </c:pt>
                <c:pt idx="247">
                  <c:v>55.67</c:v>
                </c:pt>
                <c:pt idx="248">
                  <c:v>55.48</c:v>
                </c:pt>
                <c:pt idx="249">
                  <c:v>54.67</c:v>
                </c:pt>
                <c:pt idx="250">
                  <c:v>54.77</c:v>
                </c:pt>
                <c:pt idx="251">
                  <c:v>54.88</c:v>
                </c:pt>
                <c:pt idx="252">
                  <c:v>55.21</c:v>
                </c:pt>
                <c:pt idx="253">
                  <c:v>54.38</c:v>
                </c:pt>
                <c:pt idx="254">
                  <c:v>53.58</c:v>
                </c:pt>
                <c:pt idx="255">
                  <c:v>53.86</c:v>
                </c:pt>
                <c:pt idx="256">
                  <c:v>54.4</c:v>
                </c:pt>
                <c:pt idx="257">
                  <c:v>54.1</c:v>
                </c:pt>
                <c:pt idx="258">
                  <c:v>54</c:v>
                </c:pt>
                <c:pt idx="259">
                  <c:v>54.43</c:v>
                </c:pt>
                <c:pt idx="260">
                  <c:v>54.65</c:v>
                </c:pt>
                <c:pt idx="261">
                  <c:v>54.8</c:v>
                </c:pt>
                <c:pt idx="262">
                  <c:v>54.5</c:v>
                </c:pt>
                <c:pt idx="263">
                  <c:v>53.8</c:v>
                </c:pt>
                <c:pt idx="264">
                  <c:v>53.04</c:v>
                </c:pt>
                <c:pt idx="265">
                  <c:v>53.2</c:v>
                </c:pt>
                <c:pt idx="266">
                  <c:v>53.11</c:v>
                </c:pt>
                <c:pt idx="267">
                  <c:v>52.71</c:v>
                </c:pt>
                <c:pt idx="268">
                  <c:v>52.44</c:v>
                </c:pt>
                <c:pt idx="269">
                  <c:v>52.68</c:v>
                </c:pt>
                <c:pt idx="270">
                  <c:v>52.22</c:v>
                </c:pt>
                <c:pt idx="271">
                  <c:v>52.07</c:v>
                </c:pt>
                <c:pt idx="272">
                  <c:v>52.65</c:v>
                </c:pt>
                <c:pt idx="273">
                  <c:v>52.23</c:v>
                </c:pt>
                <c:pt idx="274">
                  <c:v>51.39</c:v>
                </c:pt>
                <c:pt idx="275">
                  <c:v>50.47</c:v>
                </c:pt>
                <c:pt idx="276">
                  <c:v>50.01</c:v>
                </c:pt>
                <c:pt idx="277">
                  <c:v>50.24</c:v>
                </c:pt>
                <c:pt idx="278">
                  <c:v>50.06</c:v>
                </c:pt>
                <c:pt idx="279">
                  <c:v>50.84</c:v>
                </c:pt>
                <c:pt idx="280">
                  <c:v>50.03</c:v>
                </c:pt>
                <c:pt idx="281">
                  <c:v>49.8</c:v>
                </c:pt>
                <c:pt idx="282">
                  <c:v>49.85</c:v>
                </c:pt>
                <c:pt idx="283">
                  <c:v>49.6</c:v>
                </c:pt>
                <c:pt idx="284">
                  <c:v>49.39</c:v>
                </c:pt>
                <c:pt idx="285">
                  <c:v>50.35</c:v>
                </c:pt>
                <c:pt idx="286">
                  <c:v>50.25</c:v>
                </c:pt>
                <c:pt idx="287">
                  <c:v>51.13</c:v>
                </c:pt>
                <c:pt idx="288">
                  <c:v>51.96</c:v>
                </c:pt>
                <c:pt idx="289">
                  <c:v>51.89</c:v>
                </c:pt>
                <c:pt idx="290">
                  <c:v>51.63</c:v>
                </c:pt>
                <c:pt idx="291">
                  <c:v>51.6</c:v>
                </c:pt>
                <c:pt idx="292">
                  <c:v>52.23</c:v>
                </c:pt>
                <c:pt idx="293">
                  <c:v>52.17</c:v>
                </c:pt>
                <c:pt idx="294">
                  <c:v>52.18</c:v>
                </c:pt>
                <c:pt idx="295">
                  <c:v>51.73</c:v>
                </c:pt>
                <c:pt idx="296">
                  <c:v>50.39</c:v>
                </c:pt>
                <c:pt idx="297">
                  <c:v>50.67</c:v>
                </c:pt>
                <c:pt idx="298">
                  <c:v>50.85</c:v>
                </c:pt>
                <c:pt idx="299">
                  <c:v>49.48</c:v>
                </c:pt>
                <c:pt idx="300">
                  <c:v>48.78</c:v>
                </c:pt>
                <c:pt idx="301">
                  <c:v>49.51</c:v>
                </c:pt>
                <c:pt idx="302">
                  <c:v>48.81</c:v>
                </c:pt>
                <c:pt idx="303">
                  <c:v>48.4</c:v>
                </c:pt>
                <c:pt idx="304">
                  <c:v>50.24</c:v>
                </c:pt>
                <c:pt idx="305">
                  <c:v>50.6</c:v>
                </c:pt>
                <c:pt idx="306">
                  <c:v>50.52</c:v>
                </c:pt>
                <c:pt idx="307">
                  <c:v>50.34</c:v>
                </c:pt>
                <c:pt idx="308">
                  <c:v>52.86</c:v>
                </c:pt>
                <c:pt idx="309">
                  <c:v>52.84</c:v>
                </c:pt>
                <c:pt idx="310">
                  <c:v>52.5</c:v>
                </c:pt>
                <c:pt idx="311">
                  <c:v>52.35</c:v>
                </c:pt>
                <c:pt idx="312">
                  <c:v>52.49</c:v>
                </c:pt>
                <c:pt idx="313">
                  <c:v>52.28</c:v>
                </c:pt>
                <c:pt idx="314">
                  <c:v>52.51</c:v>
                </c:pt>
                <c:pt idx="315">
                  <c:v>52.53</c:v>
                </c:pt>
                <c:pt idx="316">
                  <c:v>52.99</c:v>
                </c:pt>
                <c:pt idx="317">
                  <c:v>53.92</c:v>
                </c:pt>
                <c:pt idx="318">
                  <c:v>54.31</c:v>
                </c:pt>
                <c:pt idx="319">
                  <c:v>53.75</c:v>
                </c:pt>
                <c:pt idx="320">
                  <c:v>53.25</c:v>
                </c:pt>
                <c:pt idx="321">
                  <c:v>52.6</c:v>
                </c:pt>
                <c:pt idx="322">
                  <c:v>53.27</c:v>
                </c:pt>
                <c:pt idx="323">
                  <c:v>53.81</c:v>
                </c:pt>
                <c:pt idx="324">
                  <c:v>53.89</c:v>
                </c:pt>
                <c:pt idx="325">
                  <c:v>53.97</c:v>
                </c:pt>
                <c:pt idx="326">
                  <c:v>54.36</c:v>
                </c:pt>
                <c:pt idx="327">
                  <c:v>54.33</c:v>
                </c:pt>
                <c:pt idx="328">
                  <c:v>54.25</c:v>
                </c:pt>
                <c:pt idx="329">
                  <c:v>54.06</c:v>
                </c:pt>
                <c:pt idx="330">
                  <c:v>54.45</c:v>
                </c:pt>
                <c:pt idx="331">
                  <c:v>53.82</c:v>
                </c:pt>
                <c:pt idx="332">
                  <c:v>53.56</c:v>
                </c:pt>
                <c:pt idx="333">
                  <c:v>54.04</c:v>
                </c:pt>
                <c:pt idx="334">
                  <c:v>53.68</c:v>
                </c:pt>
                <c:pt idx="335">
                  <c:v>53.6</c:v>
                </c:pt>
                <c:pt idx="336">
                  <c:v>53.97</c:v>
                </c:pt>
                <c:pt idx="337">
                  <c:v>53.24</c:v>
                </c:pt>
                <c:pt idx="338">
                  <c:v>53.23</c:v>
                </c:pt>
                <c:pt idx="339">
                  <c:v>52.88</c:v>
                </c:pt>
                <c:pt idx="340">
                  <c:v>52.19</c:v>
                </c:pt>
                <c:pt idx="341">
                  <c:v>51</c:v>
                </c:pt>
                <c:pt idx="342">
                  <c:v>50.49</c:v>
                </c:pt>
                <c:pt idx="343">
                  <c:v>50.64</c:v>
                </c:pt>
                <c:pt idx="344">
                  <c:v>50.61</c:v>
                </c:pt>
                <c:pt idx="345">
                  <c:v>51.01</c:v>
                </c:pt>
                <c:pt idx="346">
                  <c:v>51.49</c:v>
                </c:pt>
                <c:pt idx="347">
                  <c:v>51.63</c:v>
                </c:pt>
                <c:pt idx="348">
                  <c:v>51.77</c:v>
                </c:pt>
                <c:pt idx="349">
                  <c:v>51.84</c:v>
                </c:pt>
                <c:pt idx="350">
                  <c:v>51.55</c:v>
                </c:pt>
                <c:pt idx="351">
                  <c:v>51.3</c:v>
                </c:pt>
                <c:pt idx="352">
                  <c:v>51.25</c:v>
                </c:pt>
                <c:pt idx="353">
                  <c:v>51.15</c:v>
                </c:pt>
                <c:pt idx="354">
                  <c:v>50.99</c:v>
                </c:pt>
                <c:pt idx="355">
                  <c:v>51.23</c:v>
                </c:pt>
                <c:pt idx="356">
                  <c:v>50.76</c:v>
                </c:pt>
                <c:pt idx="357">
                  <c:v>50.14</c:v>
                </c:pt>
                <c:pt idx="358">
                  <c:v>49.91</c:v>
                </c:pt>
                <c:pt idx="359">
                  <c:v>50.08</c:v>
                </c:pt>
                <c:pt idx="360">
                  <c:v>50.13</c:v>
                </c:pt>
                <c:pt idx="361">
                  <c:v>50.41</c:v>
                </c:pt>
                <c:pt idx="362">
                  <c:v>50.44</c:v>
                </c:pt>
                <c:pt idx="363">
                  <c:v>50.08</c:v>
                </c:pt>
                <c:pt idx="364">
                  <c:v>49.79</c:v>
                </c:pt>
                <c:pt idx="365">
                  <c:v>49.82</c:v>
                </c:pt>
                <c:pt idx="366">
                  <c:v>49.71</c:v>
                </c:pt>
                <c:pt idx="367">
                  <c:v>49.28</c:v>
                </c:pt>
                <c:pt idx="368">
                  <c:v>49.09</c:v>
                </c:pt>
                <c:pt idx="369">
                  <c:v>48.98</c:v>
                </c:pt>
                <c:pt idx="370">
                  <c:v>48.66</c:v>
                </c:pt>
                <c:pt idx="371">
                  <c:v>48.24</c:v>
                </c:pt>
                <c:pt idx="372">
                  <c:v>48.69</c:v>
                </c:pt>
                <c:pt idx="373">
                  <c:v>48.65</c:v>
                </c:pt>
                <c:pt idx="374">
                  <c:v>47.98</c:v>
                </c:pt>
                <c:pt idx="375">
                  <c:v>48.13</c:v>
                </c:pt>
                <c:pt idx="376">
                  <c:v>48.61</c:v>
                </c:pt>
                <c:pt idx="377">
                  <c:v>48.44</c:v>
                </c:pt>
                <c:pt idx="378">
                  <c:v>48.79</c:v>
                </c:pt>
                <c:pt idx="379">
                  <c:v>49.02</c:v>
                </c:pt>
                <c:pt idx="380">
                  <c:v>49.21</c:v>
                </c:pt>
                <c:pt idx="381">
                  <c:v>49.34</c:v>
                </c:pt>
                <c:pt idx="382">
                  <c:v>49.49</c:v>
                </c:pt>
                <c:pt idx="383">
                  <c:v>49.11</c:v>
                </c:pt>
                <c:pt idx="384">
                  <c:v>48.84</c:v>
                </c:pt>
                <c:pt idx="385">
                  <c:v>48.81</c:v>
                </c:pt>
                <c:pt idx="386">
                  <c:v>48.16</c:v>
                </c:pt>
                <c:pt idx="387">
                  <c:v>48.17</c:v>
                </c:pt>
                <c:pt idx="388">
                  <c:v>48.41</c:v>
                </c:pt>
                <c:pt idx="389">
                  <c:v>48.34</c:v>
                </c:pt>
                <c:pt idx="390">
                  <c:v>48.05</c:v>
                </c:pt>
                <c:pt idx="391">
                  <c:v>48.2</c:v>
                </c:pt>
                <c:pt idx="392">
                  <c:v>48.24</c:v>
                </c:pt>
                <c:pt idx="393">
                  <c:v>48.01</c:v>
                </c:pt>
                <c:pt idx="394">
                  <c:v>48</c:v>
                </c:pt>
                <c:pt idx="395">
                  <c:v>48.52</c:v>
                </c:pt>
                <c:pt idx="396">
                  <c:v>48.05</c:v>
                </c:pt>
                <c:pt idx="397">
                  <c:v>47.32</c:v>
                </c:pt>
                <c:pt idx="398">
                  <c:v>46.79</c:v>
                </c:pt>
                <c:pt idx="399">
                  <c:v>46.81</c:v>
                </c:pt>
                <c:pt idx="400">
                  <c:v>46.45</c:v>
                </c:pt>
                <c:pt idx="401">
                  <c:v>48</c:v>
                </c:pt>
                <c:pt idx="402">
                  <c:v>48.43</c:v>
                </c:pt>
                <c:pt idx="403">
                  <c:v>48.51</c:v>
                </c:pt>
                <c:pt idx="404">
                  <c:v>48.58</c:v>
                </c:pt>
                <c:pt idx="405">
                  <c:v>48.8</c:v>
                </c:pt>
                <c:pt idx="406">
                  <c:v>48.88</c:v>
                </c:pt>
                <c:pt idx="407">
                  <c:v>49.08</c:v>
                </c:pt>
                <c:pt idx="408">
                  <c:v>49.31</c:v>
                </c:pt>
                <c:pt idx="409">
                  <c:v>49.58</c:v>
                </c:pt>
                <c:pt idx="410">
                  <c:v>49.52</c:v>
                </c:pt>
                <c:pt idx="411">
                  <c:v>49.33</c:v>
                </c:pt>
                <c:pt idx="412">
                  <c:v>48.94</c:v>
                </c:pt>
                <c:pt idx="413">
                  <c:v>48.89</c:v>
                </c:pt>
                <c:pt idx="414">
                  <c:v>48.47</c:v>
                </c:pt>
                <c:pt idx="415">
                  <c:v>48.14</c:v>
                </c:pt>
                <c:pt idx="416">
                  <c:v>47.88</c:v>
                </c:pt>
                <c:pt idx="417">
                  <c:v>47.85</c:v>
                </c:pt>
                <c:pt idx="418">
                  <c:v>47.13</c:v>
                </c:pt>
                <c:pt idx="419">
                  <c:v>46.82</c:v>
                </c:pt>
                <c:pt idx="420">
                  <c:v>46.37</c:v>
                </c:pt>
                <c:pt idx="421">
                  <c:v>46.98</c:v>
                </c:pt>
                <c:pt idx="422">
                  <c:v>47.19</c:v>
                </c:pt>
                <c:pt idx="423">
                  <c:v>47.18</c:v>
                </c:pt>
                <c:pt idx="424">
                  <c:v>47.08</c:v>
                </c:pt>
                <c:pt idx="425">
                  <c:v>47.16</c:v>
                </c:pt>
                <c:pt idx="426">
                  <c:v>47.53</c:v>
                </c:pt>
                <c:pt idx="427">
                  <c:v>46.96</c:v>
                </c:pt>
                <c:pt idx="428">
                  <c:v>46.78</c:v>
                </c:pt>
                <c:pt idx="429">
                  <c:v>46.56</c:v>
                </c:pt>
                <c:pt idx="430">
                  <c:v>46.13</c:v>
                </c:pt>
                <c:pt idx="431">
                  <c:v>45.74</c:v>
                </c:pt>
                <c:pt idx="432">
                  <c:v>45.51</c:v>
                </c:pt>
                <c:pt idx="433">
                  <c:v>44.96</c:v>
                </c:pt>
                <c:pt idx="434">
                  <c:v>45.7</c:v>
                </c:pt>
                <c:pt idx="435">
                  <c:v>46.04</c:v>
                </c:pt>
                <c:pt idx="436">
                  <c:v>45.98</c:v>
                </c:pt>
                <c:pt idx="437">
                  <c:v>46.04</c:v>
                </c:pt>
                <c:pt idx="438">
                  <c:v>46.33</c:v>
                </c:pt>
                <c:pt idx="439">
                  <c:v>46.04</c:v>
                </c:pt>
                <c:pt idx="440">
                  <c:v>46.07</c:v>
                </c:pt>
                <c:pt idx="441">
                  <c:v>46.46</c:v>
                </c:pt>
                <c:pt idx="442">
                  <c:v>47.24</c:v>
                </c:pt>
                <c:pt idx="443">
                  <c:v>47.37</c:v>
                </c:pt>
                <c:pt idx="444">
                  <c:v>47.85</c:v>
                </c:pt>
                <c:pt idx="445">
                  <c:v>48</c:v>
                </c:pt>
                <c:pt idx="446">
                  <c:v>47.84</c:v>
                </c:pt>
                <c:pt idx="447">
                  <c:v>48.12</c:v>
                </c:pt>
                <c:pt idx="448">
                  <c:v>48.17</c:v>
                </c:pt>
                <c:pt idx="449">
                  <c:v>47.93</c:v>
                </c:pt>
                <c:pt idx="450">
                  <c:v>47.47</c:v>
                </c:pt>
                <c:pt idx="451">
                  <c:v>47.2</c:v>
                </c:pt>
                <c:pt idx="452">
                  <c:v>47.69</c:v>
                </c:pt>
                <c:pt idx="453">
                  <c:v>47.64</c:v>
                </c:pt>
                <c:pt idx="454">
                  <c:v>47.61</c:v>
                </c:pt>
                <c:pt idx="455">
                  <c:v>47.45</c:v>
                </c:pt>
                <c:pt idx="456">
                  <c:v>47.61</c:v>
                </c:pt>
                <c:pt idx="457">
                  <c:v>48.18</c:v>
                </c:pt>
                <c:pt idx="458">
                  <c:v>48.12</c:v>
                </c:pt>
                <c:pt idx="459">
                  <c:v>48.06</c:v>
                </c:pt>
                <c:pt idx="460">
                  <c:v>48.21</c:v>
                </c:pt>
                <c:pt idx="461">
                  <c:v>48.09</c:v>
                </c:pt>
                <c:pt idx="462">
                  <c:v>47.99</c:v>
                </c:pt>
                <c:pt idx="463">
                  <c:v>48.34</c:v>
                </c:pt>
                <c:pt idx="464">
                  <c:v>48.48</c:v>
                </c:pt>
                <c:pt idx="465">
                  <c:v>48.64</c:v>
                </c:pt>
                <c:pt idx="466">
                  <c:v>48.52</c:v>
                </c:pt>
                <c:pt idx="467">
                  <c:v>48.57</c:v>
                </c:pt>
                <c:pt idx="468">
                  <c:v>49.12</c:v>
                </c:pt>
                <c:pt idx="469">
                  <c:v>49.48</c:v>
                </c:pt>
                <c:pt idx="470">
                  <c:v>49.35</c:v>
                </c:pt>
                <c:pt idx="471">
                  <c:v>49.4</c:v>
                </c:pt>
                <c:pt idx="472">
                  <c:v>49.54</c:v>
                </c:pt>
                <c:pt idx="473">
                  <c:v>49.4</c:v>
                </c:pt>
                <c:pt idx="474">
                  <c:v>49.15</c:v>
                </c:pt>
                <c:pt idx="475">
                  <c:v>49.14</c:v>
                </c:pt>
                <c:pt idx="476">
                  <c:v>50.26</c:v>
                </c:pt>
                <c:pt idx="477">
                  <c:v>50.64</c:v>
                </c:pt>
                <c:pt idx="478">
                  <c:v>50.19</c:v>
                </c:pt>
                <c:pt idx="479">
                  <c:v>50.19</c:v>
                </c:pt>
                <c:pt idx="480">
                  <c:v>50.13</c:v>
                </c:pt>
                <c:pt idx="481">
                  <c:v>49.77</c:v>
                </c:pt>
                <c:pt idx="482">
                  <c:v>50.49</c:v>
                </c:pt>
                <c:pt idx="483">
                  <c:v>50.17</c:v>
                </c:pt>
                <c:pt idx="484">
                  <c:v>49.83</c:v>
                </c:pt>
                <c:pt idx="485">
                  <c:v>50.49</c:v>
                </c:pt>
                <c:pt idx="486">
                  <c:v>50.1</c:v>
                </c:pt>
                <c:pt idx="487">
                  <c:v>49.46</c:v>
                </c:pt>
                <c:pt idx="488">
                  <c:v>49.36</c:v>
                </c:pt>
                <c:pt idx="489">
                  <c:v>49.28</c:v>
                </c:pt>
                <c:pt idx="490">
                  <c:v>49.25</c:v>
                </c:pt>
                <c:pt idx="491">
                  <c:v>48.88</c:v>
                </c:pt>
                <c:pt idx="492">
                  <c:v>48.82</c:v>
                </c:pt>
                <c:pt idx="493">
                  <c:v>48.06</c:v>
                </c:pt>
                <c:pt idx="494">
                  <c:v>48.16</c:v>
                </c:pt>
                <c:pt idx="495">
                  <c:v>48.68</c:v>
                </c:pt>
                <c:pt idx="496">
                  <c:v>49</c:v>
                </c:pt>
                <c:pt idx="497">
                  <c:v>48.54</c:v>
                </c:pt>
                <c:pt idx="498">
                  <c:v>48.33</c:v>
                </c:pt>
                <c:pt idx="499">
                  <c:v>48.33</c:v>
                </c:pt>
                <c:pt idx="500">
                  <c:v>47.97</c:v>
                </c:pt>
                <c:pt idx="501">
                  <c:v>47.69</c:v>
                </c:pt>
                <c:pt idx="502">
                  <c:v>46.92</c:v>
                </c:pt>
                <c:pt idx="503">
                  <c:v>46.84</c:v>
                </c:pt>
                <c:pt idx="504">
                  <c:v>46.04</c:v>
                </c:pt>
                <c:pt idx="505">
                  <c:v>46.83</c:v>
                </c:pt>
                <c:pt idx="506">
                  <c:v>47</c:v>
                </c:pt>
                <c:pt idx="507">
                  <c:v>46.4</c:v>
                </c:pt>
                <c:pt idx="508">
                  <c:v>46.08</c:v>
                </c:pt>
                <c:pt idx="509">
                  <c:v>45.88</c:v>
                </c:pt>
                <c:pt idx="510">
                  <c:v>45.84</c:v>
                </c:pt>
                <c:pt idx="511">
                  <c:v>45.74</c:v>
                </c:pt>
                <c:pt idx="512">
                  <c:v>45.8</c:v>
                </c:pt>
                <c:pt idx="513">
                  <c:v>46.01</c:v>
                </c:pt>
                <c:pt idx="514">
                  <c:v>46.23</c:v>
                </c:pt>
                <c:pt idx="515">
                  <c:v>46.43</c:v>
                </c:pt>
                <c:pt idx="516">
                  <c:v>46.45</c:v>
                </c:pt>
                <c:pt idx="517">
                  <c:v>46.64</c:v>
                </c:pt>
                <c:pt idx="518">
                  <c:v>48.4</c:v>
                </c:pt>
                <c:pt idx="519">
                  <c:v>48.22</c:v>
                </c:pt>
                <c:pt idx="520">
                  <c:v>48.79</c:v>
                </c:pt>
                <c:pt idx="521">
                  <c:v>49.04</c:v>
                </c:pt>
                <c:pt idx="522">
                  <c:v>48.71</c:v>
                </c:pt>
                <c:pt idx="523">
                  <c:v>48.46</c:v>
                </c:pt>
                <c:pt idx="524">
                  <c:v>48.54</c:v>
                </c:pt>
                <c:pt idx="525">
                  <c:v>48.15</c:v>
                </c:pt>
                <c:pt idx="526">
                  <c:v>47.81</c:v>
                </c:pt>
                <c:pt idx="527">
                  <c:v>48.62</c:v>
                </c:pt>
                <c:pt idx="528">
                  <c:v>48.39</c:v>
                </c:pt>
                <c:pt idx="529">
                  <c:v>49.17</c:v>
                </c:pt>
                <c:pt idx="530">
                  <c:v>48.44</c:v>
                </c:pt>
                <c:pt idx="531">
                  <c:v>47.9</c:v>
                </c:pt>
                <c:pt idx="532">
                  <c:v>47.84</c:v>
                </c:pt>
                <c:pt idx="533">
                  <c:v>46.98</c:v>
                </c:pt>
                <c:pt idx="534">
                  <c:v>46</c:v>
                </c:pt>
                <c:pt idx="535">
                  <c:v>45.83</c:v>
                </c:pt>
                <c:pt idx="536">
                  <c:v>46.19</c:v>
                </c:pt>
                <c:pt idx="537">
                  <c:v>45.19</c:v>
                </c:pt>
                <c:pt idx="538">
                  <c:v>43.68</c:v>
                </c:pt>
                <c:pt idx="539">
                  <c:v>43.68</c:v>
                </c:pt>
                <c:pt idx="540">
                  <c:v>43.26</c:v>
                </c:pt>
                <c:pt idx="541">
                  <c:v>42.98</c:v>
                </c:pt>
                <c:pt idx="542">
                  <c:v>43.29</c:v>
                </c:pt>
                <c:pt idx="543">
                  <c:v>43.07</c:v>
                </c:pt>
                <c:pt idx="544">
                  <c:v>43.46</c:v>
                </c:pt>
                <c:pt idx="545">
                  <c:v>43.22</c:v>
                </c:pt>
                <c:pt idx="546">
                  <c:v>43.79</c:v>
                </c:pt>
                <c:pt idx="547">
                  <c:v>45.45</c:v>
                </c:pt>
                <c:pt idx="548">
                  <c:v>44.04</c:v>
                </c:pt>
                <c:pt idx="549">
                  <c:v>43.05</c:v>
                </c:pt>
                <c:pt idx="550">
                  <c:v>42.95</c:v>
                </c:pt>
                <c:pt idx="551">
                  <c:v>43.06</c:v>
                </c:pt>
                <c:pt idx="552">
                  <c:v>42.94</c:v>
                </c:pt>
                <c:pt idx="553">
                  <c:v>43.6</c:v>
                </c:pt>
                <c:pt idx="554">
                  <c:v>42.85</c:v>
                </c:pt>
                <c:pt idx="555">
                  <c:v>42.4</c:v>
                </c:pt>
                <c:pt idx="556">
                  <c:v>42.26</c:v>
                </c:pt>
                <c:pt idx="557">
                  <c:v>40.25</c:v>
                </c:pt>
                <c:pt idx="558">
                  <c:v>40.25</c:v>
                </c:pt>
                <c:pt idx="559">
                  <c:v>40.92</c:v>
                </c:pt>
                <c:pt idx="560">
                  <c:v>40.700000000000003</c:v>
                </c:pt>
                <c:pt idx="561">
                  <c:v>40.64</c:v>
                </c:pt>
                <c:pt idx="562">
                  <c:v>40.69</c:v>
                </c:pt>
                <c:pt idx="563">
                  <c:v>41.17</c:v>
                </c:pt>
                <c:pt idx="564">
                  <c:v>41.94</c:v>
                </c:pt>
                <c:pt idx="565">
                  <c:v>41.39</c:v>
                </c:pt>
                <c:pt idx="566">
                  <c:v>42.48</c:v>
                </c:pt>
                <c:pt idx="567">
                  <c:v>39.86</c:v>
                </c:pt>
                <c:pt idx="568">
                  <c:v>39.92</c:v>
                </c:pt>
                <c:pt idx="569">
                  <c:v>43.34</c:v>
                </c:pt>
                <c:pt idx="570">
                  <c:v>44.47</c:v>
                </c:pt>
                <c:pt idx="571">
                  <c:v>44.63</c:v>
                </c:pt>
                <c:pt idx="572">
                  <c:v>44.87</c:v>
                </c:pt>
                <c:pt idx="573">
                  <c:v>44.19</c:v>
                </c:pt>
                <c:pt idx="574">
                  <c:v>45.29</c:v>
                </c:pt>
                <c:pt idx="575">
                  <c:v>46.54</c:v>
                </c:pt>
                <c:pt idx="576">
                  <c:v>47.62</c:v>
                </c:pt>
                <c:pt idx="577">
                  <c:v>47.77</c:v>
                </c:pt>
                <c:pt idx="578">
                  <c:v>48.49</c:v>
                </c:pt>
                <c:pt idx="579">
                  <c:v>48.71</c:v>
                </c:pt>
                <c:pt idx="580">
                  <c:v>48.19</c:v>
                </c:pt>
                <c:pt idx="581">
                  <c:v>48.76</c:v>
                </c:pt>
                <c:pt idx="582">
                  <c:v>48.91</c:v>
                </c:pt>
                <c:pt idx="583">
                  <c:v>48.89</c:v>
                </c:pt>
                <c:pt idx="584">
                  <c:v>48.96</c:v>
                </c:pt>
                <c:pt idx="585">
                  <c:v>49</c:v>
                </c:pt>
                <c:pt idx="586">
                  <c:v>48.83</c:v>
                </c:pt>
                <c:pt idx="587">
                  <c:v>48.85</c:v>
                </c:pt>
                <c:pt idx="588">
                  <c:v>48.77</c:v>
                </c:pt>
                <c:pt idx="589">
                  <c:v>48.81</c:v>
                </c:pt>
                <c:pt idx="590">
                  <c:v>48.76</c:v>
                </c:pt>
                <c:pt idx="591">
                  <c:v>49.2</c:v>
                </c:pt>
                <c:pt idx="592">
                  <c:v>49.29</c:v>
                </c:pt>
                <c:pt idx="593">
                  <c:v>49.53</c:v>
                </c:pt>
                <c:pt idx="594">
                  <c:v>49.29</c:v>
                </c:pt>
                <c:pt idx="595">
                  <c:v>49.04</c:v>
                </c:pt>
                <c:pt idx="596">
                  <c:v>49.47</c:v>
                </c:pt>
                <c:pt idx="597">
                  <c:v>48.55</c:v>
                </c:pt>
                <c:pt idx="598">
                  <c:v>48.28</c:v>
                </c:pt>
                <c:pt idx="599">
                  <c:v>47.76</c:v>
                </c:pt>
                <c:pt idx="600">
                  <c:v>47.09</c:v>
                </c:pt>
                <c:pt idx="601">
                  <c:v>46.77</c:v>
                </c:pt>
                <c:pt idx="602">
                  <c:v>46.08</c:v>
                </c:pt>
                <c:pt idx="603">
                  <c:v>45.46</c:v>
                </c:pt>
                <c:pt idx="604">
                  <c:v>45.14</c:v>
                </c:pt>
                <c:pt idx="605">
                  <c:v>45.54</c:v>
                </c:pt>
                <c:pt idx="606">
                  <c:v>45.5</c:v>
                </c:pt>
                <c:pt idx="607">
                  <c:v>45.69</c:v>
                </c:pt>
                <c:pt idx="608">
                  <c:v>45.57</c:v>
                </c:pt>
                <c:pt idx="609">
                  <c:v>45.24</c:v>
                </c:pt>
                <c:pt idx="610">
                  <c:v>45.78</c:v>
                </c:pt>
                <c:pt idx="611">
                  <c:v>46.25</c:v>
                </c:pt>
                <c:pt idx="612">
                  <c:v>46.19</c:v>
                </c:pt>
                <c:pt idx="613">
                  <c:v>46.44</c:v>
                </c:pt>
                <c:pt idx="614">
                  <c:v>47.37</c:v>
                </c:pt>
                <c:pt idx="615">
                  <c:v>47.49</c:v>
                </c:pt>
                <c:pt idx="616">
                  <c:v>47.98</c:v>
                </c:pt>
                <c:pt idx="617">
                  <c:v>48.05</c:v>
                </c:pt>
                <c:pt idx="618">
                  <c:v>47.37</c:v>
                </c:pt>
                <c:pt idx="619">
                  <c:v>47.87</c:v>
                </c:pt>
                <c:pt idx="620">
                  <c:v>48.72</c:v>
                </c:pt>
                <c:pt idx="621">
                  <c:v>48.55</c:v>
                </c:pt>
                <c:pt idx="622">
                  <c:v>49.57</c:v>
                </c:pt>
                <c:pt idx="623">
                  <c:v>49.94</c:v>
                </c:pt>
                <c:pt idx="624">
                  <c:v>50.33</c:v>
                </c:pt>
                <c:pt idx="625">
                  <c:v>50.11</c:v>
                </c:pt>
                <c:pt idx="626">
                  <c:v>49.3</c:v>
                </c:pt>
                <c:pt idx="627">
                  <c:v>49.17</c:v>
                </c:pt>
                <c:pt idx="628">
                  <c:v>49.01</c:v>
                </c:pt>
                <c:pt idx="629">
                  <c:v>49.29</c:v>
                </c:pt>
                <c:pt idx="630">
                  <c:v>48.72</c:v>
                </c:pt>
                <c:pt idx="631">
                  <c:v>49.62</c:v>
                </c:pt>
                <c:pt idx="632">
                  <c:v>49.2</c:v>
                </c:pt>
                <c:pt idx="633">
                  <c:v>49.51</c:v>
                </c:pt>
                <c:pt idx="634">
                  <c:v>49.59</c:v>
                </c:pt>
                <c:pt idx="635">
                  <c:v>49.7</c:v>
                </c:pt>
                <c:pt idx="636">
                  <c:v>50.06</c:v>
                </c:pt>
                <c:pt idx="637">
                  <c:v>50.06</c:v>
                </c:pt>
                <c:pt idx="638">
                  <c:v>50.02</c:v>
                </c:pt>
                <c:pt idx="639">
                  <c:v>49.68</c:v>
                </c:pt>
                <c:pt idx="640">
                  <c:v>49.04</c:v>
                </c:pt>
                <c:pt idx="641">
                  <c:v>47.92</c:v>
                </c:pt>
                <c:pt idx="642">
                  <c:v>48.29</c:v>
                </c:pt>
                <c:pt idx="643">
                  <c:v>48.92</c:v>
                </c:pt>
                <c:pt idx="644">
                  <c:v>49.43</c:v>
                </c:pt>
                <c:pt idx="645">
                  <c:v>50.25</c:v>
                </c:pt>
                <c:pt idx="646">
                  <c:v>50.43</c:v>
                </c:pt>
                <c:pt idx="647">
                  <c:v>50.44</c:v>
                </c:pt>
                <c:pt idx="648">
                  <c:v>50.2</c:v>
                </c:pt>
                <c:pt idx="649">
                  <c:v>50.57</c:v>
                </c:pt>
                <c:pt idx="650">
                  <c:v>50.15</c:v>
                </c:pt>
                <c:pt idx="651">
                  <c:v>50.05</c:v>
                </c:pt>
                <c:pt idx="652">
                  <c:v>50</c:v>
                </c:pt>
                <c:pt idx="653">
                  <c:v>49.88</c:v>
                </c:pt>
                <c:pt idx="654">
                  <c:v>49.82</c:v>
                </c:pt>
                <c:pt idx="655">
                  <c:v>49.35</c:v>
                </c:pt>
                <c:pt idx="656">
                  <c:v>49.26</c:v>
                </c:pt>
                <c:pt idx="657">
                  <c:v>49.05</c:v>
                </c:pt>
                <c:pt idx="658">
                  <c:v>48</c:v>
                </c:pt>
                <c:pt idx="659">
                  <c:v>47.34</c:v>
                </c:pt>
                <c:pt idx="660">
                  <c:v>48.42</c:v>
                </c:pt>
                <c:pt idx="661">
                  <c:v>49.02</c:v>
                </c:pt>
                <c:pt idx="662">
                  <c:v>49.34</c:v>
                </c:pt>
                <c:pt idx="663">
                  <c:v>49.11</c:v>
                </c:pt>
                <c:pt idx="664">
                  <c:v>49.52</c:v>
                </c:pt>
                <c:pt idx="665">
                  <c:v>49.51</c:v>
                </c:pt>
                <c:pt idx="666">
                  <c:v>48.66</c:v>
                </c:pt>
                <c:pt idx="667">
                  <c:v>48.77</c:v>
                </c:pt>
                <c:pt idx="668">
                  <c:v>49.73</c:v>
                </c:pt>
                <c:pt idx="669">
                  <c:v>50.21</c:v>
                </c:pt>
                <c:pt idx="670">
                  <c:v>50.35</c:v>
                </c:pt>
                <c:pt idx="671">
                  <c:v>49.8</c:v>
                </c:pt>
                <c:pt idx="672">
                  <c:v>49.23</c:v>
                </c:pt>
                <c:pt idx="673">
                  <c:v>49.76</c:v>
                </c:pt>
                <c:pt idx="674">
                  <c:v>50.22</c:v>
                </c:pt>
                <c:pt idx="675">
                  <c:v>51.04</c:v>
                </c:pt>
                <c:pt idx="676">
                  <c:v>50.76</c:v>
                </c:pt>
                <c:pt idx="677">
                  <c:v>50.75</c:v>
                </c:pt>
                <c:pt idx="678">
                  <c:v>50.59</c:v>
                </c:pt>
                <c:pt idx="679">
                  <c:v>50.64</c:v>
                </c:pt>
                <c:pt idx="680">
                  <c:v>51.18</c:v>
                </c:pt>
                <c:pt idx="681">
                  <c:v>51.65</c:v>
                </c:pt>
                <c:pt idx="682">
                  <c:v>51.15</c:v>
                </c:pt>
                <c:pt idx="683">
                  <c:v>51.04</c:v>
                </c:pt>
                <c:pt idx="684">
                  <c:v>51.63</c:v>
                </c:pt>
                <c:pt idx="685">
                  <c:v>51.5</c:v>
                </c:pt>
                <c:pt idx="686">
                  <c:v>50.9</c:v>
                </c:pt>
                <c:pt idx="687">
                  <c:v>50.64</c:v>
                </c:pt>
                <c:pt idx="688">
                  <c:v>51</c:v>
                </c:pt>
                <c:pt idx="689">
                  <c:v>50.66</c:v>
                </c:pt>
                <c:pt idx="690">
                  <c:v>51.03</c:v>
                </c:pt>
                <c:pt idx="691">
                  <c:v>51.14</c:v>
                </c:pt>
                <c:pt idx="692">
                  <c:v>50.78</c:v>
                </c:pt>
                <c:pt idx="693">
                  <c:v>50.87</c:v>
                </c:pt>
                <c:pt idx="694">
                  <c:v>51.07</c:v>
                </c:pt>
                <c:pt idx="695">
                  <c:v>50.7</c:v>
                </c:pt>
                <c:pt idx="696">
                  <c:v>50.5</c:v>
                </c:pt>
                <c:pt idx="697">
                  <c:v>50.84</c:v>
                </c:pt>
                <c:pt idx="698">
                  <c:v>50.77</c:v>
                </c:pt>
                <c:pt idx="699">
                  <c:v>50.67</c:v>
                </c:pt>
                <c:pt idx="700">
                  <c:v>51</c:v>
                </c:pt>
                <c:pt idx="701">
                  <c:v>50.64</c:v>
                </c:pt>
                <c:pt idx="702">
                  <c:v>50.26</c:v>
                </c:pt>
                <c:pt idx="703">
                  <c:v>49.83</c:v>
                </c:pt>
                <c:pt idx="704">
                  <c:v>49.61</c:v>
                </c:pt>
                <c:pt idx="705">
                  <c:v>49.85</c:v>
                </c:pt>
                <c:pt idx="706">
                  <c:v>49.11</c:v>
                </c:pt>
                <c:pt idx="707">
                  <c:v>48.85</c:v>
                </c:pt>
                <c:pt idx="708">
                  <c:v>47.93</c:v>
                </c:pt>
                <c:pt idx="709">
                  <c:v>47.57</c:v>
                </c:pt>
                <c:pt idx="710">
                  <c:v>48.22</c:v>
                </c:pt>
                <c:pt idx="711">
                  <c:v>47.75</c:v>
                </c:pt>
                <c:pt idx="712">
                  <c:v>47.47</c:v>
                </c:pt>
                <c:pt idx="713">
                  <c:v>47.09</c:v>
                </c:pt>
                <c:pt idx="714">
                  <c:v>46.93</c:v>
                </c:pt>
                <c:pt idx="715">
                  <c:v>46.43</c:v>
                </c:pt>
                <c:pt idx="716">
                  <c:v>45.85</c:v>
                </c:pt>
                <c:pt idx="717">
                  <c:v>46.19</c:v>
                </c:pt>
                <c:pt idx="718">
                  <c:v>46.04</c:v>
                </c:pt>
                <c:pt idx="719">
                  <c:v>46.13</c:v>
                </c:pt>
                <c:pt idx="720">
                  <c:v>45.63</c:v>
                </c:pt>
                <c:pt idx="721">
                  <c:v>45.37</c:v>
                </c:pt>
                <c:pt idx="722">
                  <c:v>44.78</c:v>
                </c:pt>
                <c:pt idx="723">
                  <c:v>43.86</c:v>
                </c:pt>
                <c:pt idx="724">
                  <c:v>43.34</c:v>
                </c:pt>
                <c:pt idx="725">
                  <c:v>43.24</c:v>
                </c:pt>
                <c:pt idx="726">
                  <c:v>43.36</c:v>
                </c:pt>
                <c:pt idx="727">
                  <c:v>42.55</c:v>
                </c:pt>
                <c:pt idx="728">
                  <c:v>43.1</c:v>
                </c:pt>
                <c:pt idx="729">
                  <c:v>43.96</c:v>
                </c:pt>
                <c:pt idx="730">
                  <c:v>44.64</c:v>
                </c:pt>
                <c:pt idx="731">
                  <c:v>45.02</c:v>
                </c:pt>
                <c:pt idx="732">
                  <c:v>45.7</c:v>
                </c:pt>
                <c:pt idx="733">
                  <c:v>45.9</c:v>
                </c:pt>
                <c:pt idx="734">
                  <c:v>44.83</c:v>
                </c:pt>
                <c:pt idx="735">
                  <c:v>44.06</c:v>
                </c:pt>
                <c:pt idx="736">
                  <c:v>44.3</c:v>
                </c:pt>
                <c:pt idx="737">
                  <c:v>45.04</c:v>
                </c:pt>
                <c:pt idx="738">
                  <c:v>45.91</c:v>
                </c:pt>
                <c:pt idx="739">
                  <c:v>45.82</c:v>
                </c:pt>
                <c:pt idx="740">
                  <c:v>45.12</c:v>
                </c:pt>
                <c:pt idx="741">
                  <c:v>44.7</c:v>
                </c:pt>
                <c:pt idx="742">
                  <c:v>44.99</c:v>
                </c:pt>
                <c:pt idx="743">
                  <c:v>45.88</c:v>
                </c:pt>
                <c:pt idx="744">
                  <c:v>45.86</c:v>
                </c:pt>
                <c:pt idx="745">
                  <c:v>45.58</c:v>
                </c:pt>
                <c:pt idx="746">
                  <c:v>45.55</c:v>
                </c:pt>
                <c:pt idx="747">
                  <c:v>45.11</c:v>
                </c:pt>
                <c:pt idx="748">
                  <c:v>44.91</c:v>
                </c:pt>
                <c:pt idx="749">
                  <c:v>44.49</c:v>
                </c:pt>
                <c:pt idx="750">
                  <c:v>44.47</c:v>
                </c:pt>
                <c:pt idx="751">
                  <c:v>43.65</c:v>
                </c:pt>
                <c:pt idx="752">
                  <c:v>43.35</c:v>
                </c:pt>
                <c:pt idx="753">
                  <c:v>42.84</c:v>
                </c:pt>
                <c:pt idx="754">
                  <c:v>43.61</c:v>
                </c:pt>
                <c:pt idx="755">
                  <c:v>43.77</c:v>
                </c:pt>
                <c:pt idx="756">
                  <c:v>42.69</c:v>
                </c:pt>
                <c:pt idx="757">
                  <c:v>41.39</c:v>
                </c:pt>
                <c:pt idx="758">
                  <c:v>39.89</c:v>
                </c:pt>
                <c:pt idx="759">
                  <c:v>42.13</c:v>
                </c:pt>
                <c:pt idx="760">
                  <c:v>43.01</c:v>
                </c:pt>
                <c:pt idx="761">
                  <c:v>44</c:v>
                </c:pt>
                <c:pt idx="762">
                  <c:v>45.15</c:v>
                </c:pt>
                <c:pt idx="763">
                  <c:v>45.41</c:v>
                </c:pt>
                <c:pt idx="764">
                  <c:v>45.7</c:v>
                </c:pt>
                <c:pt idx="765">
                  <c:v>45.16</c:v>
                </c:pt>
                <c:pt idx="766">
                  <c:v>44.59</c:v>
                </c:pt>
                <c:pt idx="767">
                  <c:v>49.73</c:v>
                </c:pt>
                <c:pt idx="768">
                  <c:v>50.22</c:v>
                </c:pt>
                <c:pt idx="769">
                  <c:v>51.34</c:v>
                </c:pt>
                <c:pt idx="770">
                  <c:v>51.51</c:v>
                </c:pt>
                <c:pt idx="771">
                  <c:v>51.64</c:v>
                </c:pt>
                <c:pt idx="772">
                  <c:v>51.87</c:v>
                </c:pt>
                <c:pt idx="773">
                  <c:v>51.52</c:v>
                </c:pt>
                <c:pt idx="774">
                  <c:v>52.19</c:v>
                </c:pt>
                <c:pt idx="775">
                  <c:v>52.57</c:v>
                </c:pt>
                <c:pt idx="776">
                  <c:v>52.54</c:v>
                </c:pt>
                <c:pt idx="777">
                  <c:v>52.08</c:v>
                </c:pt>
                <c:pt idx="778">
                  <c:v>52.21</c:v>
                </c:pt>
                <c:pt idx="779">
                  <c:v>52.55</c:v>
                </c:pt>
                <c:pt idx="780">
                  <c:v>52.34</c:v>
                </c:pt>
                <c:pt idx="781">
                  <c:v>52.34</c:v>
                </c:pt>
                <c:pt idx="782">
                  <c:v>52.37</c:v>
                </c:pt>
                <c:pt idx="783">
                  <c:v>52</c:v>
                </c:pt>
                <c:pt idx="784">
                  <c:v>51.4</c:v>
                </c:pt>
                <c:pt idx="785">
                  <c:v>50.95</c:v>
                </c:pt>
                <c:pt idx="786">
                  <c:v>51.56</c:v>
                </c:pt>
                <c:pt idx="787">
                  <c:v>51.54</c:v>
                </c:pt>
                <c:pt idx="788">
                  <c:v>51.57</c:v>
                </c:pt>
                <c:pt idx="789">
                  <c:v>52.6</c:v>
                </c:pt>
                <c:pt idx="790">
                  <c:v>52.67</c:v>
                </c:pt>
                <c:pt idx="791">
                  <c:v>52.89</c:v>
                </c:pt>
                <c:pt idx="792">
                  <c:v>53.41</c:v>
                </c:pt>
                <c:pt idx="793">
                  <c:v>53.69</c:v>
                </c:pt>
                <c:pt idx="794">
                  <c:v>53.35</c:v>
                </c:pt>
                <c:pt idx="795">
                  <c:v>54.51</c:v>
                </c:pt>
                <c:pt idx="796">
                  <c:v>54.93</c:v>
                </c:pt>
                <c:pt idx="797">
                  <c:v>55.2</c:v>
                </c:pt>
                <c:pt idx="798">
                  <c:v>55.54</c:v>
                </c:pt>
                <c:pt idx="799">
                  <c:v>55.74</c:v>
                </c:pt>
                <c:pt idx="800">
                  <c:v>55.19</c:v>
                </c:pt>
                <c:pt idx="801">
                  <c:v>55.34</c:v>
                </c:pt>
                <c:pt idx="802">
                  <c:v>55.19</c:v>
                </c:pt>
                <c:pt idx="803">
                  <c:v>55.53</c:v>
                </c:pt>
                <c:pt idx="804">
                  <c:v>56.52</c:v>
                </c:pt>
                <c:pt idx="805">
                  <c:v>56.5</c:v>
                </c:pt>
                <c:pt idx="806">
                  <c:v>56.17</c:v>
                </c:pt>
                <c:pt idx="807">
                  <c:v>56.01</c:v>
                </c:pt>
                <c:pt idx="808">
                  <c:v>56.37</c:v>
                </c:pt>
                <c:pt idx="809">
                  <c:v>56.23</c:v>
                </c:pt>
                <c:pt idx="810">
                  <c:v>55.98</c:v>
                </c:pt>
                <c:pt idx="811">
                  <c:v>55.35</c:v>
                </c:pt>
                <c:pt idx="812">
                  <c:v>55.74</c:v>
                </c:pt>
                <c:pt idx="813">
                  <c:v>55.18</c:v>
                </c:pt>
                <c:pt idx="814">
                  <c:v>55.3</c:v>
                </c:pt>
                <c:pt idx="815">
                  <c:v>55.07</c:v>
                </c:pt>
                <c:pt idx="816">
                  <c:v>54.64</c:v>
                </c:pt>
                <c:pt idx="817">
                  <c:v>54.19</c:v>
                </c:pt>
                <c:pt idx="818">
                  <c:v>54.41</c:v>
                </c:pt>
                <c:pt idx="819">
                  <c:v>54.47</c:v>
                </c:pt>
                <c:pt idx="820">
                  <c:v>54.24</c:v>
                </c:pt>
                <c:pt idx="821">
                  <c:v>53.18</c:v>
                </c:pt>
                <c:pt idx="822">
                  <c:v>52.86</c:v>
                </c:pt>
                <c:pt idx="823">
                  <c:v>53.07</c:v>
                </c:pt>
                <c:pt idx="824">
                  <c:v>53.39</c:v>
                </c:pt>
                <c:pt idx="825">
                  <c:v>54.2</c:v>
                </c:pt>
                <c:pt idx="826">
                  <c:v>53.78</c:v>
                </c:pt>
                <c:pt idx="827">
                  <c:v>53.82</c:v>
                </c:pt>
                <c:pt idx="828">
                  <c:v>53.68</c:v>
                </c:pt>
                <c:pt idx="829">
                  <c:v>53.6</c:v>
                </c:pt>
                <c:pt idx="830">
                  <c:v>54</c:v>
                </c:pt>
                <c:pt idx="831">
                  <c:v>53.53</c:v>
                </c:pt>
                <c:pt idx="832">
                  <c:v>53.41</c:v>
                </c:pt>
                <c:pt idx="833">
                  <c:v>53.68</c:v>
                </c:pt>
                <c:pt idx="834">
                  <c:v>54.06</c:v>
                </c:pt>
                <c:pt idx="835">
                  <c:v>53.86</c:v>
                </c:pt>
                <c:pt idx="836">
                  <c:v>53.64</c:v>
                </c:pt>
                <c:pt idx="837">
                  <c:v>53.47</c:v>
                </c:pt>
                <c:pt idx="838">
                  <c:v>53.46</c:v>
                </c:pt>
                <c:pt idx="839">
                  <c:v>53.62</c:v>
                </c:pt>
                <c:pt idx="840">
                  <c:v>53.59</c:v>
                </c:pt>
                <c:pt idx="841">
                  <c:v>53.68</c:v>
                </c:pt>
                <c:pt idx="842">
                  <c:v>54.16</c:v>
                </c:pt>
                <c:pt idx="843">
                  <c:v>54.01</c:v>
                </c:pt>
                <c:pt idx="844">
                  <c:v>54.14</c:v>
                </c:pt>
                <c:pt idx="845">
                  <c:v>54.3</c:v>
                </c:pt>
                <c:pt idx="846">
                  <c:v>54.27</c:v>
                </c:pt>
                <c:pt idx="847">
                  <c:v>54.7</c:v>
                </c:pt>
                <c:pt idx="848">
                  <c:v>54.47</c:v>
                </c:pt>
                <c:pt idx="849">
                  <c:v>54.38</c:v>
                </c:pt>
                <c:pt idx="850">
                  <c:v>54.15</c:v>
                </c:pt>
                <c:pt idx="851">
                  <c:v>54.39</c:v>
                </c:pt>
                <c:pt idx="852">
                  <c:v>54.57</c:v>
                </c:pt>
                <c:pt idx="853">
                  <c:v>54.6</c:v>
                </c:pt>
                <c:pt idx="854">
                  <c:v>54.51</c:v>
                </c:pt>
                <c:pt idx="855">
                  <c:v>54.29</c:v>
                </c:pt>
                <c:pt idx="856">
                  <c:v>54.11</c:v>
                </c:pt>
                <c:pt idx="857">
                  <c:v>54.47</c:v>
                </c:pt>
                <c:pt idx="858">
                  <c:v>54.13</c:v>
                </c:pt>
                <c:pt idx="859">
                  <c:v>53.43</c:v>
                </c:pt>
                <c:pt idx="860">
                  <c:v>53.56</c:v>
                </c:pt>
                <c:pt idx="861">
                  <c:v>53.61</c:v>
                </c:pt>
                <c:pt idx="862">
                  <c:v>53.26</c:v>
                </c:pt>
                <c:pt idx="863">
                  <c:v>53.13</c:v>
                </c:pt>
                <c:pt idx="864">
                  <c:v>52.84</c:v>
                </c:pt>
                <c:pt idx="865">
                  <c:v>52.46</c:v>
                </c:pt>
                <c:pt idx="866">
                  <c:v>52.27</c:v>
                </c:pt>
                <c:pt idx="867">
                  <c:v>52.33</c:v>
                </c:pt>
                <c:pt idx="868">
                  <c:v>52.36</c:v>
                </c:pt>
                <c:pt idx="869">
                  <c:v>52.2</c:v>
                </c:pt>
                <c:pt idx="870">
                  <c:v>52.48</c:v>
                </c:pt>
                <c:pt idx="871">
                  <c:v>52.7</c:v>
                </c:pt>
                <c:pt idx="872">
                  <c:v>52.3</c:v>
                </c:pt>
                <c:pt idx="873">
                  <c:v>52.15</c:v>
                </c:pt>
                <c:pt idx="874">
                  <c:v>52.3</c:v>
                </c:pt>
                <c:pt idx="875">
                  <c:v>52.59</c:v>
                </c:pt>
                <c:pt idx="876">
                  <c:v>52.71</c:v>
                </c:pt>
                <c:pt idx="877">
                  <c:v>52.03</c:v>
                </c:pt>
                <c:pt idx="878">
                  <c:v>52.03</c:v>
                </c:pt>
                <c:pt idx="879">
                  <c:v>52.03</c:v>
                </c:pt>
                <c:pt idx="880">
                  <c:v>51.29</c:v>
                </c:pt>
                <c:pt idx="881">
                  <c:v>51.06</c:v>
                </c:pt>
                <c:pt idx="882">
                  <c:v>50.7</c:v>
                </c:pt>
                <c:pt idx="883">
                  <c:v>50.77</c:v>
                </c:pt>
                <c:pt idx="884">
                  <c:v>50.63</c:v>
                </c:pt>
                <c:pt idx="885">
                  <c:v>50.58</c:v>
                </c:pt>
                <c:pt idx="886">
                  <c:v>49.97</c:v>
                </c:pt>
                <c:pt idx="887">
                  <c:v>49.35</c:v>
                </c:pt>
                <c:pt idx="888">
                  <c:v>49.53</c:v>
                </c:pt>
                <c:pt idx="889">
                  <c:v>49.4</c:v>
                </c:pt>
                <c:pt idx="890">
                  <c:v>49.27</c:v>
                </c:pt>
                <c:pt idx="891">
                  <c:v>49.22</c:v>
                </c:pt>
                <c:pt idx="892">
                  <c:v>49.25</c:v>
                </c:pt>
                <c:pt idx="893">
                  <c:v>49.93</c:v>
                </c:pt>
                <c:pt idx="894">
                  <c:v>50.78</c:v>
                </c:pt>
                <c:pt idx="895">
                  <c:v>50.82</c:v>
                </c:pt>
                <c:pt idx="896">
                  <c:v>50.5</c:v>
                </c:pt>
                <c:pt idx="897">
                  <c:v>50.52</c:v>
                </c:pt>
                <c:pt idx="898">
                  <c:v>50.72</c:v>
                </c:pt>
                <c:pt idx="899">
                  <c:v>51.06</c:v>
                </c:pt>
                <c:pt idx="900">
                  <c:v>51.2</c:v>
                </c:pt>
                <c:pt idx="901">
                  <c:v>52.14</c:v>
                </c:pt>
                <c:pt idx="902">
                  <c:v>52.87</c:v>
                </c:pt>
                <c:pt idx="903">
                  <c:v>52.6</c:v>
                </c:pt>
                <c:pt idx="904">
                  <c:v>52.17</c:v>
                </c:pt>
                <c:pt idx="905">
                  <c:v>52</c:v>
                </c:pt>
                <c:pt idx="906">
                  <c:v>51.84</c:v>
                </c:pt>
                <c:pt idx="907">
                  <c:v>51.84</c:v>
                </c:pt>
                <c:pt idx="908">
                  <c:v>52.08</c:v>
                </c:pt>
                <c:pt idx="909">
                  <c:v>52.18</c:v>
                </c:pt>
                <c:pt idx="910">
                  <c:v>52.12</c:v>
                </c:pt>
                <c:pt idx="911">
                  <c:v>52.16</c:v>
                </c:pt>
                <c:pt idx="912">
                  <c:v>51.74</c:v>
                </c:pt>
                <c:pt idx="913">
                  <c:v>51.73</c:v>
                </c:pt>
                <c:pt idx="914">
                  <c:v>51.61</c:v>
                </c:pt>
                <c:pt idx="915">
                  <c:v>51.68</c:v>
                </c:pt>
                <c:pt idx="916">
                  <c:v>51.61</c:v>
                </c:pt>
                <c:pt idx="917">
                  <c:v>51.65</c:v>
                </c:pt>
                <c:pt idx="918">
                  <c:v>51.95</c:v>
                </c:pt>
                <c:pt idx="919">
                  <c:v>51.06</c:v>
                </c:pt>
                <c:pt idx="920">
                  <c:v>50.94</c:v>
                </c:pt>
                <c:pt idx="921">
                  <c:v>50.82</c:v>
                </c:pt>
                <c:pt idx="922">
                  <c:v>51.06</c:v>
                </c:pt>
                <c:pt idx="923">
                  <c:v>50.89</c:v>
                </c:pt>
                <c:pt idx="924">
                  <c:v>50.59</c:v>
                </c:pt>
                <c:pt idx="925">
                  <c:v>50.06</c:v>
                </c:pt>
                <c:pt idx="926">
                  <c:v>49.49</c:v>
                </c:pt>
                <c:pt idx="927">
                  <c:v>49.24</c:v>
                </c:pt>
                <c:pt idx="928">
                  <c:v>49.67</c:v>
                </c:pt>
                <c:pt idx="929">
                  <c:v>49.43</c:v>
                </c:pt>
                <c:pt idx="930">
                  <c:v>49.27</c:v>
                </c:pt>
                <c:pt idx="931">
                  <c:v>48.96</c:v>
                </c:pt>
                <c:pt idx="932">
                  <c:v>48.74</c:v>
                </c:pt>
                <c:pt idx="933">
                  <c:v>49.11</c:v>
                </c:pt>
                <c:pt idx="934">
                  <c:v>48.83</c:v>
                </c:pt>
                <c:pt idx="935">
                  <c:v>48.33</c:v>
                </c:pt>
                <c:pt idx="936">
                  <c:v>47.64</c:v>
                </c:pt>
                <c:pt idx="937">
                  <c:v>47.26</c:v>
                </c:pt>
                <c:pt idx="938">
                  <c:v>46.72</c:v>
                </c:pt>
                <c:pt idx="939">
                  <c:v>47.13</c:v>
                </c:pt>
                <c:pt idx="940">
                  <c:v>47.54</c:v>
                </c:pt>
                <c:pt idx="941">
                  <c:v>47.48</c:v>
                </c:pt>
                <c:pt idx="942">
                  <c:v>48.43</c:v>
                </c:pt>
                <c:pt idx="943">
                  <c:v>48.83</c:v>
                </c:pt>
                <c:pt idx="944">
                  <c:v>48.35</c:v>
                </c:pt>
                <c:pt idx="945">
                  <c:v>47.34</c:v>
                </c:pt>
                <c:pt idx="946">
                  <c:v>46.84</c:v>
                </c:pt>
                <c:pt idx="947">
                  <c:v>47.64</c:v>
                </c:pt>
                <c:pt idx="948">
                  <c:v>48.76</c:v>
                </c:pt>
                <c:pt idx="949">
                  <c:v>48.37</c:v>
                </c:pt>
                <c:pt idx="950">
                  <c:v>48</c:v>
                </c:pt>
                <c:pt idx="951">
                  <c:v>48.23</c:v>
                </c:pt>
                <c:pt idx="952">
                  <c:v>48.73</c:v>
                </c:pt>
                <c:pt idx="953">
                  <c:v>48.32</c:v>
                </c:pt>
                <c:pt idx="954">
                  <c:v>49.01</c:v>
                </c:pt>
                <c:pt idx="955">
                  <c:v>49.39</c:v>
                </c:pt>
                <c:pt idx="956">
                  <c:v>49.85</c:v>
                </c:pt>
                <c:pt idx="957">
                  <c:v>50.31</c:v>
                </c:pt>
                <c:pt idx="958">
                  <c:v>49.37</c:v>
                </c:pt>
                <c:pt idx="959">
                  <c:v>49.54</c:v>
                </c:pt>
                <c:pt idx="960">
                  <c:v>49.97</c:v>
                </c:pt>
                <c:pt idx="961">
                  <c:v>50.94</c:v>
                </c:pt>
                <c:pt idx="962">
                  <c:v>50.26</c:v>
                </c:pt>
                <c:pt idx="963">
                  <c:v>49.78</c:v>
                </c:pt>
                <c:pt idx="964">
                  <c:v>49.76</c:v>
                </c:pt>
                <c:pt idx="965">
                  <c:v>49.57</c:v>
                </c:pt>
                <c:pt idx="966">
                  <c:v>49.7</c:v>
                </c:pt>
                <c:pt idx="967">
                  <c:v>49.6</c:v>
                </c:pt>
                <c:pt idx="968">
                  <c:v>49.13</c:v>
                </c:pt>
                <c:pt idx="969">
                  <c:v>49.9</c:v>
                </c:pt>
                <c:pt idx="970">
                  <c:v>49.48</c:v>
                </c:pt>
                <c:pt idx="971">
                  <c:v>49.3</c:v>
                </c:pt>
                <c:pt idx="972">
                  <c:v>47.98</c:v>
                </c:pt>
                <c:pt idx="973">
                  <c:v>47.71</c:v>
                </c:pt>
                <c:pt idx="974">
                  <c:v>47.73</c:v>
                </c:pt>
                <c:pt idx="975">
                  <c:v>47.97</c:v>
                </c:pt>
                <c:pt idx="976">
                  <c:v>47.48</c:v>
                </c:pt>
                <c:pt idx="977">
                  <c:v>46.73</c:v>
                </c:pt>
                <c:pt idx="978">
                  <c:v>47.02</c:v>
                </c:pt>
                <c:pt idx="979">
                  <c:v>46.95</c:v>
                </c:pt>
                <c:pt idx="980">
                  <c:v>46.98</c:v>
                </c:pt>
                <c:pt idx="981">
                  <c:v>46.75</c:v>
                </c:pt>
                <c:pt idx="982">
                  <c:v>46.95</c:v>
                </c:pt>
                <c:pt idx="983">
                  <c:v>47.39</c:v>
                </c:pt>
                <c:pt idx="984">
                  <c:v>48.04</c:v>
                </c:pt>
                <c:pt idx="985">
                  <c:v>48.54</c:v>
                </c:pt>
                <c:pt idx="986">
                  <c:v>48.7</c:v>
                </c:pt>
                <c:pt idx="987">
                  <c:v>48.63</c:v>
                </c:pt>
                <c:pt idx="988">
                  <c:v>48.27</c:v>
                </c:pt>
                <c:pt idx="989">
                  <c:v>48.13</c:v>
                </c:pt>
                <c:pt idx="990">
                  <c:v>48.62</c:v>
                </c:pt>
                <c:pt idx="991">
                  <c:v>48.63</c:v>
                </c:pt>
                <c:pt idx="992">
                  <c:v>48.53</c:v>
                </c:pt>
                <c:pt idx="993">
                  <c:v>48.58</c:v>
                </c:pt>
                <c:pt idx="994">
                  <c:v>48.56</c:v>
                </c:pt>
                <c:pt idx="995">
                  <c:v>48.13</c:v>
                </c:pt>
                <c:pt idx="996">
                  <c:v>47.46</c:v>
                </c:pt>
                <c:pt idx="997">
                  <c:v>47.72</c:v>
                </c:pt>
                <c:pt idx="998">
                  <c:v>48.54</c:v>
                </c:pt>
                <c:pt idx="999">
                  <c:v>48.52</c:v>
                </c:pt>
                <c:pt idx="1000">
                  <c:v>49.22</c:v>
                </c:pt>
                <c:pt idx="1001">
                  <c:v>49.13</c:v>
                </c:pt>
                <c:pt idx="1002">
                  <c:v>49.38</c:v>
                </c:pt>
                <c:pt idx="1003">
                  <c:v>49.43</c:v>
                </c:pt>
                <c:pt idx="1004">
                  <c:v>50.9</c:v>
                </c:pt>
                <c:pt idx="1005">
                  <c:v>50.92</c:v>
                </c:pt>
                <c:pt idx="1006">
                  <c:v>50.52</c:v>
                </c:pt>
                <c:pt idx="1007">
                  <c:v>50.51</c:v>
                </c:pt>
                <c:pt idx="1008">
                  <c:v>50.79</c:v>
                </c:pt>
                <c:pt idx="1009">
                  <c:v>50.36</c:v>
                </c:pt>
                <c:pt idx="1010">
                  <c:v>50.11</c:v>
                </c:pt>
                <c:pt idx="1011">
                  <c:v>49.52</c:v>
                </c:pt>
                <c:pt idx="1012">
                  <c:v>49.16</c:v>
                </c:pt>
                <c:pt idx="1013">
                  <c:v>49.17</c:v>
                </c:pt>
                <c:pt idx="1014">
                  <c:v>49.36</c:v>
                </c:pt>
                <c:pt idx="1015">
                  <c:v>48.98</c:v>
                </c:pt>
                <c:pt idx="1016">
                  <c:v>48.92</c:v>
                </c:pt>
                <c:pt idx="1017">
                  <c:v>49.47</c:v>
                </c:pt>
                <c:pt idx="1018">
                  <c:v>49.45</c:v>
                </c:pt>
                <c:pt idx="1019">
                  <c:v>49.28</c:v>
                </c:pt>
                <c:pt idx="1020">
                  <c:v>50.34</c:v>
                </c:pt>
                <c:pt idx="1021">
                  <c:v>50.54</c:v>
                </c:pt>
                <c:pt idx="1022">
                  <c:v>50.36</c:v>
                </c:pt>
                <c:pt idx="1023">
                  <c:v>50.45</c:v>
                </c:pt>
                <c:pt idx="1024">
                  <c:v>50.59</c:v>
                </c:pt>
                <c:pt idx="1025">
                  <c:v>50.47</c:v>
                </c:pt>
                <c:pt idx="1026">
                  <c:v>50.06</c:v>
                </c:pt>
                <c:pt idx="1027">
                  <c:v>49.92</c:v>
                </c:pt>
                <c:pt idx="1028">
                  <c:v>49.69</c:v>
                </c:pt>
                <c:pt idx="1029">
                  <c:v>49.43</c:v>
                </c:pt>
                <c:pt idx="1030">
                  <c:v>49.56</c:v>
                </c:pt>
                <c:pt idx="1031">
                  <c:v>49.2</c:v>
                </c:pt>
                <c:pt idx="1032">
                  <c:v>49.33</c:v>
                </c:pt>
                <c:pt idx="1033">
                  <c:v>49.24</c:v>
                </c:pt>
                <c:pt idx="1034">
                  <c:v>48.56</c:v>
                </c:pt>
                <c:pt idx="1035">
                  <c:v>48.64</c:v>
                </c:pt>
                <c:pt idx="1036">
                  <c:v>48.6</c:v>
                </c:pt>
                <c:pt idx="1037">
                  <c:v>48.61</c:v>
                </c:pt>
                <c:pt idx="1038">
                  <c:v>48.37</c:v>
                </c:pt>
                <c:pt idx="1039">
                  <c:v>48.05</c:v>
                </c:pt>
                <c:pt idx="1040">
                  <c:v>48.02</c:v>
                </c:pt>
                <c:pt idx="1041">
                  <c:v>47.64</c:v>
                </c:pt>
                <c:pt idx="1042">
                  <c:v>47.91</c:v>
                </c:pt>
                <c:pt idx="1043">
                  <c:v>47.75</c:v>
                </c:pt>
                <c:pt idx="1044">
                  <c:v>47.26</c:v>
                </c:pt>
                <c:pt idx="1045">
                  <c:v>46.93</c:v>
                </c:pt>
                <c:pt idx="1046">
                  <c:v>46.76</c:v>
                </c:pt>
                <c:pt idx="1047">
                  <c:v>46.46</c:v>
                </c:pt>
                <c:pt idx="1048">
                  <c:v>45.94</c:v>
                </c:pt>
                <c:pt idx="1049">
                  <c:v>45.65</c:v>
                </c:pt>
                <c:pt idx="1050">
                  <c:v>45.66</c:v>
                </c:pt>
                <c:pt idx="1051">
                  <c:v>44.01</c:v>
                </c:pt>
                <c:pt idx="1052">
                  <c:v>44.01</c:v>
                </c:pt>
                <c:pt idx="1053">
                  <c:v>43.72</c:v>
                </c:pt>
                <c:pt idx="1054">
                  <c:v>43.55</c:v>
                </c:pt>
                <c:pt idx="1055">
                  <c:v>43.23</c:v>
                </c:pt>
                <c:pt idx="1056">
                  <c:v>43.33</c:v>
                </c:pt>
                <c:pt idx="1057">
                  <c:v>43.39</c:v>
                </c:pt>
                <c:pt idx="1058">
                  <c:v>43.61</c:v>
                </c:pt>
                <c:pt idx="1059">
                  <c:v>43.83</c:v>
                </c:pt>
                <c:pt idx="1060">
                  <c:v>43.78</c:v>
                </c:pt>
                <c:pt idx="1061">
                  <c:v>43.32</c:v>
                </c:pt>
                <c:pt idx="1062">
                  <c:v>42.81</c:v>
                </c:pt>
                <c:pt idx="1063">
                  <c:v>42.63</c:v>
                </c:pt>
                <c:pt idx="1064">
                  <c:v>42.39</c:v>
                </c:pt>
                <c:pt idx="1065">
                  <c:v>41.9</c:v>
                </c:pt>
                <c:pt idx="1066">
                  <c:v>41.8</c:v>
                </c:pt>
                <c:pt idx="1067">
                  <c:v>41.67</c:v>
                </c:pt>
                <c:pt idx="1068">
                  <c:v>41.94</c:v>
                </c:pt>
                <c:pt idx="1069">
                  <c:v>41.86</c:v>
                </c:pt>
                <c:pt idx="1070">
                  <c:v>41.29</c:v>
                </c:pt>
                <c:pt idx="1071">
                  <c:v>41.52</c:v>
                </c:pt>
                <c:pt idx="1072">
                  <c:v>41.27</c:v>
                </c:pt>
                <c:pt idx="1073">
                  <c:v>41.05</c:v>
                </c:pt>
                <c:pt idx="1074">
                  <c:v>40.909999999999997</c:v>
                </c:pt>
                <c:pt idx="1075">
                  <c:v>41.41</c:v>
                </c:pt>
                <c:pt idx="1076">
                  <c:v>41.74</c:v>
                </c:pt>
                <c:pt idx="1077">
                  <c:v>41.87</c:v>
                </c:pt>
                <c:pt idx="1078">
                  <c:v>41.63</c:v>
                </c:pt>
                <c:pt idx="1079">
                  <c:v>41.34</c:v>
                </c:pt>
                <c:pt idx="1080">
                  <c:v>41.35</c:v>
                </c:pt>
                <c:pt idx="1081">
                  <c:v>41.44</c:v>
                </c:pt>
                <c:pt idx="1082">
                  <c:v>41.19</c:v>
                </c:pt>
                <c:pt idx="1083">
                  <c:v>40.68</c:v>
                </c:pt>
                <c:pt idx="1084">
                  <c:v>40.89</c:v>
                </c:pt>
                <c:pt idx="1085">
                  <c:v>41.15</c:v>
                </c:pt>
                <c:pt idx="1086">
                  <c:v>41.5</c:v>
                </c:pt>
                <c:pt idx="1087">
                  <c:v>41.27</c:v>
                </c:pt>
                <c:pt idx="1088">
                  <c:v>41.9</c:v>
                </c:pt>
                <c:pt idx="1089">
                  <c:v>42.71</c:v>
                </c:pt>
                <c:pt idx="1090">
                  <c:v>42.77</c:v>
                </c:pt>
                <c:pt idx="1091">
                  <c:v>42.39</c:v>
                </c:pt>
                <c:pt idx="1092">
                  <c:v>42.02</c:v>
                </c:pt>
                <c:pt idx="1093">
                  <c:v>42.22</c:v>
                </c:pt>
                <c:pt idx="1094">
                  <c:v>41.94</c:v>
                </c:pt>
                <c:pt idx="1095">
                  <c:v>42.14</c:v>
                </c:pt>
                <c:pt idx="1096">
                  <c:v>42.24</c:v>
                </c:pt>
                <c:pt idx="1097">
                  <c:v>42.63</c:v>
                </c:pt>
                <c:pt idx="1098">
                  <c:v>42.74</c:v>
                </c:pt>
                <c:pt idx="1099">
                  <c:v>43.55</c:v>
                </c:pt>
                <c:pt idx="1100">
                  <c:v>44.08</c:v>
                </c:pt>
                <c:pt idx="1101">
                  <c:v>44.25</c:v>
                </c:pt>
                <c:pt idx="1102">
                  <c:v>44.22</c:v>
                </c:pt>
                <c:pt idx="1103">
                  <c:v>43.94</c:v>
                </c:pt>
                <c:pt idx="1104">
                  <c:v>43.57</c:v>
                </c:pt>
                <c:pt idx="1105">
                  <c:v>43.51</c:v>
                </c:pt>
                <c:pt idx="1106">
                  <c:v>43.54</c:v>
                </c:pt>
                <c:pt idx="1107">
                  <c:v>43.64</c:v>
                </c:pt>
                <c:pt idx="1108">
                  <c:v>43.46</c:v>
                </c:pt>
                <c:pt idx="1109">
                  <c:v>43.81</c:v>
                </c:pt>
                <c:pt idx="1110">
                  <c:v>43.78</c:v>
                </c:pt>
                <c:pt idx="1111">
                  <c:v>44.04</c:v>
                </c:pt>
                <c:pt idx="1112">
                  <c:v>43.46</c:v>
                </c:pt>
                <c:pt idx="1113">
                  <c:v>43.77</c:v>
                </c:pt>
                <c:pt idx="1114">
                  <c:v>43.82</c:v>
                </c:pt>
                <c:pt idx="1115">
                  <c:v>43.58</c:v>
                </c:pt>
                <c:pt idx="1116">
                  <c:v>43.2</c:v>
                </c:pt>
                <c:pt idx="1117">
                  <c:v>43.08</c:v>
                </c:pt>
                <c:pt idx="1118">
                  <c:v>43.29</c:v>
                </c:pt>
                <c:pt idx="1119">
                  <c:v>44.25</c:v>
                </c:pt>
                <c:pt idx="1120">
                  <c:v>44.14</c:v>
                </c:pt>
                <c:pt idx="1121">
                  <c:v>44.24</c:v>
                </c:pt>
                <c:pt idx="1122">
                  <c:v>43.98</c:v>
                </c:pt>
                <c:pt idx="1123">
                  <c:v>44.67</c:v>
                </c:pt>
                <c:pt idx="1124">
                  <c:v>45.37</c:v>
                </c:pt>
                <c:pt idx="1125">
                  <c:v>45.67</c:v>
                </c:pt>
                <c:pt idx="1126">
                  <c:v>45.65</c:v>
                </c:pt>
                <c:pt idx="1127">
                  <c:v>44.4</c:v>
                </c:pt>
                <c:pt idx="1128">
                  <c:v>44.69</c:v>
                </c:pt>
                <c:pt idx="1129">
                  <c:v>44.56</c:v>
                </c:pt>
                <c:pt idx="1130">
                  <c:v>44.18</c:v>
                </c:pt>
                <c:pt idx="1131">
                  <c:v>44.09</c:v>
                </c:pt>
                <c:pt idx="1132">
                  <c:v>43.39</c:v>
                </c:pt>
                <c:pt idx="1133">
                  <c:v>42.98</c:v>
                </c:pt>
                <c:pt idx="1134">
                  <c:v>43.31</c:v>
                </c:pt>
                <c:pt idx="1135">
                  <c:v>43.17</c:v>
                </c:pt>
                <c:pt idx="1136">
                  <c:v>42.81</c:v>
                </c:pt>
                <c:pt idx="1137">
                  <c:v>42.75</c:v>
                </c:pt>
                <c:pt idx="1138">
                  <c:v>43.11</c:v>
                </c:pt>
                <c:pt idx="1139">
                  <c:v>43.16</c:v>
                </c:pt>
                <c:pt idx="1140">
                  <c:v>43.13</c:v>
                </c:pt>
                <c:pt idx="1141">
                  <c:v>43.09</c:v>
                </c:pt>
                <c:pt idx="1142">
                  <c:v>43.56</c:v>
                </c:pt>
                <c:pt idx="1143">
                  <c:v>43.1</c:v>
                </c:pt>
                <c:pt idx="1144">
                  <c:v>43.34</c:v>
                </c:pt>
                <c:pt idx="1145">
                  <c:v>42.66</c:v>
                </c:pt>
                <c:pt idx="1146">
                  <c:v>43.09</c:v>
                </c:pt>
                <c:pt idx="1147">
                  <c:v>43.18</c:v>
                </c:pt>
                <c:pt idx="1148">
                  <c:v>42.98</c:v>
                </c:pt>
                <c:pt idx="1149">
                  <c:v>43.37</c:v>
                </c:pt>
                <c:pt idx="1150">
                  <c:v>43.34</c:v>
                </c:pt>
                <c:pt idx="1151">
                  <c:v>42.82</c:v>
                </c:pt>
                <c:pt idx="1152">
                  <c:v>43.43</c:v>
                </c:pt>
                <c:pt idx="1153">
                  <c:v>43.23</c:v>
                </c:pt>
                <c:pt idx="1154">
                  <c:v>43.12</c:v>
                </c:pt>
                <c:pt idx="1155">
                  <c:v>43.02</c:v>
                </c:pt>
                <c:pt idx="1156">
                  <c:v>42.34</c:v>
                </c:pt>
                <c:pt idx="1157">
                  <c:v>42.19</c:v>
                </c:pt>
                <c:pt idx="1158">
                  <c:v>42.21</c:v>
                </c:pt>
                <c:pt idx="1159">
                  <c:v>42.16</c:v>
                </c:pt>
                <c:pt idx="1160">
                  <c:v>42.22</c:v>
                </c:pt>
                <c:pt idx="1161">
                  <c:v>41.57</c:v>
                </c:pt>
                <c:pt idx="1162">
                  <c:v>40.93</c:v>
                </c:pt>
                <c:pt idx="1163">
                  <c:v>40.67</c:v>
                </c:pt>
                <c:pt idx="1164">
                  <c:v>40.18</c:v>
                </c:pt>
                <c:pt idx="1165">
                  <c:v>40.24</c:v>
                </c:pt>
                <c:pt idx="1166">
                  <c:v>41.3</c:v>
                </c:pt>
                <c:pt idx="1167">
                  <c:v>41.61</c:v>
                </c:pt>
                <c:pt idx="1168">
                  <c:v>41.14</c:v>
                </c:pt>
                <c:pt idx="1169">
                  <c:v>41.3</c:v>
                </c:pt>
                <c:pt idx="1170">
                  <c:v>41.03</c:v>
                </c:pt>
                <c:pt idx="1171">
                  <c:v>40.65</c:v>
                </c:pt>
                <c:pt idx="1172">
                  <c:v>40.25</c:v>
                </c:pt>
                <c:pt idx="1173">
                  <c:v>40.520000000000003</c:v>
                </c:pt>
                <c:pt idx="1174">
                  <c:v>40.69</c:v>
                </c:pt>
                <c:pt idx="1175">
                  <c:v>40.19</c:v>
                </c:pt>
                <c:pt idx="1176">
                  <c:v>40.18</c:v>
                </c:pt>
                <c:pt idx="1177">
                  <c:v>40.81</c:v>
                </c:pt>
                <c:pt idx="1178">
                  <c:v>41.11</c:v>
                </c:pt>
                <c:pt idx="1179">
                  <c:v>41.04</c:v>
                </c:pt>
                <c:pt idx="1180">
                  <c:v>40.22</c:v>
                </c:pt>
                <c:pt idx="1181">
                  <c:v>39.4</c:v>
                </c:pt>
                <c:pt idx="1182">
                  <c:v>38.64</c:v>
                </c:pt>
                <c:pt idx="1183">
                  <c:v>38.49</c:v>
                </c:pt>
                <c:pt idx="1184">
                  <c:v>38.43</c:v>
                </c:pt>
                <c:pt idx="1185">
                  <c:v>38.19</c:v>
                </c:pt>
                <c:pt idx="1186">
                  <c:v>38.08</c:v>
                </c:pt>
                <c:pt idx="1187">
                  <c:v>38.86</c:v>
                </c:pt>
                <c:pt idx="1188">
                  <c:v>39.58</c:v>
                </c:pt>
                <c:pt idx="1189">
                  <c:v>40.14</c:v>
                </c:pt>
                <c:pt idx="1190">
                  <c:v>39.49</c:v>
                </c:pt>
                <c:pt idx="1191">
                  <c:v>39.020000000000003</c:v>
                </c:pt>
                <c:pt idx="1192">
                  <c:v>38.35</c:v>
                </c:pt>
                <c:pt idx="1193">
                  <c:v>38.51</c:v>
                </c:pt>
                <c:pt idx="1194">
                  <c:v>38.43</c:v>
                </c:pt>
                <c:pt idx="1195">
                  <c:v>37.840000000000003</c:v>
                </c:pt>
                <c:pt idx="1196">
                  <c:v>37.6</c:v>
                </c:pt>
                <c:pt idx="1197">
                  <c:v>36.74</c:v>
                </c:pt>
                <c:pt idx="1198">
                  <c:v>36.53</c:v>
                </c:pt>
                <c:pt idx="1199">
                  <c:v>36.479999999999997</c:v>
                </c:pt>
                <c:pt idx="1200">
                  <c:v>36.89</c:v>
                </c:pt>
                <c:pt idx="1201">
                  <c:v>37.61</c:v>
                </c:pt>
                <c:pt idx="1202">
                  <c:v>37.549999999999997</c:v>
                </c:pt>
                <c:pt idx="1203">
                  <c:v>37.76</c:v>
                </c:pt>
                <c:pt idx="1204">
                  <c:v>37.43</c:v>
                </c:pt>
                <c:pt idx="1205">
                  <c:v>37.08</c:v>
                </c:pt>
                <c:pt idx="1206">
                  <c:v>36.42</c:v>
                </c:pt>
                <c:pt idx="1207">
                  <c:v>36.979999999999997</c:v>
                </c:pt>
                <c:pt idx="1208">
                  <c:v>37.72</c:v>
                </c:pt>
                <c:pt idx="1209">
                  <c:v>37.090000000000003</c:v>
                </c:pt>
                <c:pt idx="1210">
                  <c:v>36.69</c:v>
                </c:pt>
                <c:pt idx="1211">
                  <c:v>37.26</c:v>
                </c:pt>
                <c:pt idx="1212">
                  <c:v>37.99</c:v>
                </c:pt>
                <c:pt idx="1213">
                  <c:v>38.56</c:v>
                </c:pt>
                <c:pt idx="1214">
                  <c:v>39.299999999999997</c:v>
                </c:pt>
                <c:pt idx="1215">
                  <c:v>40.29</c:v>
                </c:pt>
                <c:pt idx="1216">
                  <c:v>40.299999999999997</c:v>
                </c:pt>
                <c:pt idx="1217">
                  <c:v>41.16</c:v>
                </c:pt>
                <c:pt idx="1218">
                  <c:v>41.18</c:v>
                </c:pt>
                <c:pt idx="1219">
                  <c:v>41.82</c:v>
                </c:pt>
                <c:pt idx="1220">
                  <c:v>42.8</c:v>
                </c:pt>
                <c:pt idx="1221">
                  <c:v>43.67</c:v>
                </c:pt>
                <c:pt idx="1222">
                  <c:v>43.7</c:v>
                </c:pt>
                <c:pt idx="1223">
                  <c:v>43.3</c:v>
                </c:pt>
                <c:pt idx="1224">
                  <c:v>43.2</c:v>
                </c:pt>
                <c:pt idx="1225">
                  <c:v>43.58</c:v>
                </c:pt>
                <c:pt idx="1226">
                  <c:v>43.5</c:v>
                </c:pt>
                <c:pt idx="1227">
                  <c:v>44.21</c:v>
                </c:pt>
                <c:pt idx="1228">
                  <c:v>44.55</c:v>
                </c:pt>
                <c:pt idx="1229">
                  <c:v>44.35</c:v>
                </c:pt>
                <c:pt idx="1230">
                  <c:v>44.04</c:v>
                </c:pt>
                <c:pt idx="1231">
                  <c:v>44.06</c:v>
                </c:pt>
                <c:pt idx="1232">
                  <c:v>44.28</c:v>
                </c:pt>
                <c:pt idx="1233">
                  <c:v>44.62</c:v>
                </c:pt>
                <c:pt idx="1234">
                  <c:v>44.34</c:v>
                </c:pt>
                <c:pt idx="1235">
                  <c:v>44.62</c:v>
                </c:pt>
                <c:pt idx="1236">
                  <c:v>44.73</c:v>
                </c:pt>
                <c:pt idx="1237">
                  <c:v>44.33</c:v>
                </c:pt>
                <c:pt idx="1238">
                  <c:v>45.02</c:v>
                </c:pt>
                <c:pt idx="1239">
                  <c:v>44.93</c:v>
                </c:pt>
                <c:pt idx="1240">
                  <c:v>45.06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03704"/>
        <c:axId val="619111544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6.9258768236484122E-2</c:v>
                </c:pt>
                <c:pt idx="1">
                  <c:v>7.8498789226575882E-2</c:v>
                </c:pt>
                <c:pt idx="2">
                  <c:v>6.9744242865694223E-2</c:v>
                </c:pt>
                <c:pt idx="3">
                  <c:v>6.7135459496007382E-2</c:v>
                </c:pt>
                <c:pt idx="4">
                  <c:v>6.3802140802192472E-2</c:v>
                </c:pt>
                <c:pt idx="5">
                  <c:v>7.818239674767205E-2</c:v>
                </c:pt>
                <c:pt idx="6">
                  <c:v>8.5033718399094821E-2</c:v>
                </c:pt>
                <c:pt idx="7">
                  <c:v>8.0918385426263728E-2</c:v>
                </c:pt>
                <c:pt idx="8">
                  <c:v>7.1348353712915605E-2</c:v>
                </c:pt>
                <c:pt idx="9">
                  <c:v>8.2635446856018063E-2</c:v>
                </c:pt>
                <c:pt idx="10">
                  <c:v>8.0467860105145506E-2</c:v>
                </c:pt>
                <c:pt idx="11">
                  <c:v>7.3352036083113026E-2</c:v>
                </c:pt>
                <c:pt idx="12">
                  <c:v>6.8171465001225451E-2</c:v>
                </c:pt>
                <c:pt idx="13">
                  <c:v>6.7083933357945935E-2</c:v>
                </c:pt>
                <c:pt idx="14">
                  <c:v>5.6403013070746071E-2</c:v>
                </c:pt>
                <c:pt idx="15">
                  <c:v>5.7706478130165696E-2</c:v>
                </c:pt>
                <c:pt idx="16">
                  <c:v>5.3797217492061171E-2</c:v>
                </c:pt>
                <c:pt idx="17">
                  <c:v>5.4381099805076563E-2</c:v>
                </c:pt>
                <c:pt idx="18">
                  <c:v>5.5367370159811864E-2</c:v>
                </c:pt>
                <c:pt idx="19">
                  <c:v>5.6075648447073162E-2</c:v>
                </c:pt>
                <c:pt idx="20">
                  <c:v>5.8267099924031E-2</c:v>
                </c:pt>
                <c:pt idx="21">
                  <c:v>8.5458809931574148E-2</c:v>
                </c:pt>
                <c:pt idx="22">
                  <c:v>0.10323108680800601</c:v>
                </c:pt>
                <c:pt idx="23">
                  <c:v>0.10759013862280271</c:v>
                </c:pt>
                <c:pt idx="24">
                  <c:v>0.1075684608110532</c:v>
                </c:pt>
                <c:pt idx="25">
                  <c:v>0.11595393264814673</c:v>
                </c:pt>
                <c:pt idx="26">
                  <c:v>0.10863605348948061</c:v>
                </c:pt>
                <c:pt idx="27">
                  <c:v>0.12520526172816268</c:v>
                </c:pt>
                <c:pt idx="28">
                  <c:v>0.16230960316148058</c:v>
                </c:pt>
                <c:pt idx="29">
                  <c:v>0.1687470159321591</c:v>
                </c:pt>
                <c:pt idx="30">
                  <c:v>0.16728463834219506</c:v>
                </c:pt>
                <c:pt idx="31">
                  <c:v>0.16000948190146194</c:v>
                </c:pt>
                <c:pt idx="32">
                  <c:v>0.1694831334089501</c:v>
                </c:pt>
                <c:pt idx="33">
                  <c:v>0.17625586040954586</c:v>
                </c:pt>
                <c:pt idx="34">
                  <c:v>0.17470074916119166</c:v>
                </c:pt>
                <c:pt idx="35">
                  <c:v>0.18213302184355867</c:v>
                </c:pt>
                <c:pt idx="36">
                  <c:v>0.19229289738183278</c:v>
                </c:pt>
                <c:pt idx="37">
                  <c:v>0.17456894985618873</c:v>
                </c:pt>
                <c:pt idx="38">
                  <c:v>0.17603159500197924</c:v>
                </c:pt>
                <c:pt idx="39">
                  <c:v>0.16673924062526682</c:v>
                </c:pt>
                <c:pt idx="40">
                  <c:v>0.15715218545678999</c:v>
                </c:pt>
                <c:pt idx="41">
                  <c:v>0.16462844491633094</c:v>
                </c:pt>
                <c:pt idx="42">
                  <c:v>0.16291831763116085</c:v>
                </c:pt>
                <c:pt idx="43">
                  <c:v>0.16522429633253</c:v>
                </c:pt>
                <c:pt idx="44">
                  <c:v>0.15710523873070889</c:v>
                </c:pt>
                <c:pt idx="45">
                  <c:v>0.16181083448877209</c:v>
                </c:pt>
                <c:pt idx="46">
                  <c:v>0.16298997002763205</c:v>
                </c:pt>
                <c:pt idx="47">
                  <c:v>0.16714402870727607</c:v>
                </c:pt>
                <c:pt idx="48">
                  <c:v>0.17764139082453564</c:v>
                </c:pt>
                <c:pt idx="49">
                  <c:v>0.16664002302772232</c:v>
                </c:pt>
                <c:pt idx="50">
                  <c:v>0.15356695850340987</c:v>
                </c:pt>
                <c:pt idx="51">
                  <c:v>0.17376825833093718</c:v>
                </c:pt>
                <c:pt idx="52">
                  <c:v>0.18882409177920909</c:v>
                </c:pt>
                <c:pt idx="53">
                  <c:v>0.18212743364663736</c:v>
                </c:pt>
                <c:pt idx="54">
                  <c:v>0.18289101682341508</c:v>
                </c:pt>
                <c:pt idx="55">
                  <c:v>0.19459910019755636</c:v>
                </c:pt>
                <c:pt idx="56">
                  <c:v>0.15961667880139913</c:v>
                </c:pt>
                <c:pt idx="57">
                  <c:v>0.15203301351072732</c:v>
                </c:pt>
                <c:pt idx="58">
                  <c:v>0.14255986903274814</c:v>
                </c:pt>
                <c:pt idx="59">
                  <c:v>0.14374339007621056</c:v>
                </c:pt>
                <c:pt idx="60">
                  <c:v>9.5472629628615649E-2</c:v>
                </c:pt>
                <c:pt idx="61">
                  <c:v>9.68985860405151E-2</c:v>
                </c:pt>
                <c:pt idx="62">
                  <c:v>9.7324101722425185E-2</c:v>
                </c:pt>
                <c:pt idx="63">
                  <c:v>8.870419874874709E-2</c:v>
                </c:pt>
                <c:pt idx="64">
                  <c:v>8.4431674691604411E-2</c:v>
                </c:pt>
                <c:pt idx="65">
                  <c:v>8.3164403375328516E-2</c:v>
                </c:pt>
                <c:pt idx="66">
                  <c:v>7.7148570628845753E-2</c:v>
                </c:pt>
                <c:pt idx="67">
                  <c:v>7.4806660471513783E-2</c:v>
                </c:pt>
                <c:pt idx="68">
                  <c:v>8.0569437708471581E-2</c:v>
                </c:pt>
                <c:pt idx="69">
                  <c:v>8.0578575082472834E-2</c:v>
                </c:pt>
                <c:pt idx="70">
                  <c:v>7.3215269866294383E-2</c:v>
                </c:pt>
                <c:pt idx="71">
                  <c:v>8.5283479295263045E-2</c:v>
                </c:pt>
                <c:pt idx="72">
                  <c:v>9.4878112627516914E-2</c:v>
                </c:pt>
                <c:pt idx="73">
                  <c:v>9.2573579621052657E-2</c:v>
                </c:pt>
                <c:pt idx="74">
                  <c:v>8.845149394186376E-2</c:v>
                </c:pt>
                <c:pt idx="75">
                  <c:v>7.7871270776398979E-2</c:v>
                </c:pt>
                <c:pt idx="76">
                  <c:v>6.7823508899380824E-2</c:v>
                </c:pt>
                <c:pt idx="77">
                  <c:v>6.2732565933879617E-2</c:v>
                </c:pt>
                <c:pt idx="78">
                  <c:v>4.2826685260760312E-2</c:v>
                </c:pt>
                <c:pt idx="79">
                  <c:v>3.6564897572807897E-2</c:v>
                </c:pt>
                <c:pt idx="80">
                  <c:v>3.6860721658007772E-2</c:v>
                </c:pt>
                <c:pt idx="81">
                  <c:v>3.0452426128136624E-2</c:v>
                </c:pt>
                <c:pt idx="82">
                  <c:v>2.6948267128939656E-2</c:v>
                </c:pt>
                <c:pt idx="83">
                  <c:v>3.0000035637646031E-2</c:v>
                </c:pt>
                <c:pt idx="84">
                  <c:v>2.8781285581892496E-2</c:v>
                </c:pt>
                <c:pt idx="85">
                  <c:v>2.6020878591466817E-2</c:v>
                </c:pt>
                <c:pt idx="86">
                  <c:v>2.7156415962466436E-2</c:v>
                </c:pt>
                <c:pt idx="87">
                  <c:v>2.755330270490804E-2</c:v>
                </c:pt>
                <c:pt idx="88">
                  <c:v>2.3041765770797671E-2</c:v>
                </c:pt>
                <c:pt idx="89">
                  <c:v>2.6540743987813305E-2</c:v>
                </c:pt>
                <c:pt idx="90">
                  <c:v>2.5933066236317002E-2</c:v>
                </c:pt>
                <c:pt idx="91">
                  <c:v>2.4821940265179733E-2</c:v>
                </c:pt>
                <c:pt idx="92">
                  <c:v>2.9183959939673015E-2</c:v>
                </c:pt>
                <c:pt idx="93">
                  <c:v>3.3253946804828773E-2</c:v>
                </c:pt>
                <c:pt idx="94">
                  <c:v>3.9668025310175756E-2</c:v>
                </c:pt>
                <c:pt idx="95">
                  <c:v>3.7211187444064139E-2</c:v>
                </c:pt>
                <c:pt idx="96">
                  <c:v>3.6918367277076473E-2</c:v>
                </c:pt>
                <c:pt idx="97">
                  <c:v>3.7636142273708338E-2</c:v>
                </c:pt>
                <c:pt idx="98">
                  <c:v>2.9857996577235989E-2</c:v>
                </c:pt>
                <c:pt idx="99">
                  <c:v>2.3518241665005418E-2</c:v>
                </c:pt>
                <c:pt idx="100">
                  <c:v>2.1507627558701944E-2</c:v>
                </c:pt>
                <c:pt idx="101">
                  <c:v>1.996390781877681E-2</c:v>
                </c:pt>
                <c:pt idx="102">
                  <c:v>2.5927664051792684E-2</c:v>
                </c:pt>
                <c:pt idx="103">
                  <c:v>3.0671831916450801E-2</c:v>
                </c:pt>
                <c:pt idx="104">
                  <c:v>2.8659858982536802E-2</c:v>
                </c:pt>
                <c:pt idx="105">
                  <c:v>2.8754652740702654E-2</c:v>
                </c:pt>
                <c:pt idx="106">
                  <c:v>2.8524281442037589E-2</c:v>
                </c:pt>
                <c:pt idx="107">
                  <c:v>2.7362949720795331E-2</c:v>
                </c:pt>
                <c:pt idx="108">
                  <c:v>3.1679299511064386E-2</c:v>
                </c:pt>
                <c:pt idx="109">
                  <c:v>3.391941862144663E-2</c:v>
                </c:pt>
                <c:pt idx="110">
                  <c:v>3.3072340451630669E-2</c:v>
                </c:pt>
                <c:pt idx="111">
                  <c:v>3.1298982121593107E-2</c:v>
                </c:pt>
                <c:pt idx="112">
                  <c:v>3.0621723364960361E-2</c:v>
                </c:pt>
                <c:pt idx="113">
                  <c:v>2.7664232367296326E-2</c:v>
                </c:pt>
                <c:pt idx="114">
                  <c:v>2.634619707921158E-2</c:v>
                </c:pt>
                <c:pt idx="115">
                  <c:v>2.4883569356801992E-2</c:v>
                </c:pt>
                <c:pt idx="116">
                  <c:v>2.9214114841630928E-2</c:v>
                </c:pt>
                <c:pt idx="117">
                  <c:v>3.2775204861208454E-2</c:v>
                </c:pt>
                <c:pt idx="118">
                  <c:v>3.651922785445421E-2</c:v>
                </c:pt>
                <c:pt idx="119">
                  <c:v>3.8757946173336354E-2</c:v>
                </c:pt>
                <c:pt idx="120">
                  <c:v>3.9739790588964152E-2</c:v>
                </c:pt>
                <c:pt idx="121">
                  <c:v>4.2455543716342012E-2</c:v>
                </c:pt>
                <c:pt idx="122">
                  <c:v>4.539539465292048E-2</c:v>
                </c:pt>
                <c:pt idx="123">
                  <c:v>5.3236735400345674E-2</c:v>
                </c:pt>
                <c:pt idx="124">
                  <c:v>4.4419200050600072E-2</c:v>
                </c:pt>
                <c:pt idx="125">
                  <c:v>4.2452258372521166E-2</c:v>
                </c:pt>
                <c:pt idx="126">
                  <c:v>5.2919428229659844E-2</c:v>
                </c:pt>
                <c:pt idx="127">
                  <c:v>4.8952268509601833E-2</c:v>
                </c:pt>
                <c:pt idx="128">
                  <c:v>4.5376160635120455E-2</c:v>
                </c:pt>
                <c:pt idx="129">
                  <c:v>4.916070329840648E-2</c:v>
                </c:pt>
                <c:pt idx="130">
                  <c:v>4.6479185466568824E-2</c:v>
                </c:pt>
                <c:pt idx="131">
                  <c:v>4.6353359397880073E-2</c:v>
                </c:pt>
                <c:pt idx="132">
                  <c:v>4.2353055994001805E-2</c:v>
                </c:pt>
                <c:pt idx="133">
                  <c:v>3.7800158463419928E-2</c:v>
                </c:pt>
                <c:pt idx="134">
                  <c:v>3.5341796694634539E-2</c:v>
                </c:pt>
                <c:pt idx="135">
                  <c:v>3.6265739822388524E-2</c:v>
                </c:pt>
                <c:pt idx="136">
                  <c:v>4.0986107635378619E-2</c:v>
                </c:pt>
                <c:pt idx="137">
                  <c:v>4.180078806576093E-2</c:v>
                </c:pt>
                <c:pt idx="138">
                  <c:v>4.6393043348375171E-2</c:v>
                </c:pt>
                <c:pt idx="139">
                  <c:v>5.1878867549187004E-2</c:v>
                </c:pt>
                <c:pt idx="140">
                  <c:v>5.3782082620369341E-2</c:v>
                </c:pt>
                <c:pt idx="141">
                  <c:v>5.4949995446403534E-2</c:v>
                </c:pt>
                <c:pt idx="142">
                  <c:v>6.0591091394700924E-2</c:v>
                </c:pt>
                <c:pt idx="143">
                  <c:v>5.2708936376137785E-2</c:v>
                </c:pt>
                <c:pt idx="144">
                  <c:v>5.1565129929757925E-2</c:v>
                </c:pt>
                <c:pt idx="145">
                  <c:v>4.9240661709953108E-2</c:v>
                </c:pt>
                <c:pt idx="146">
                  <c:v>4.3786089273072717E-2</c:v>
                </c:pt>
                <c:pt idx="147">
                  <c:v>3.5334111342638856E-2</c:v>
                </c:pt>
                <c:pt idx="148">
                  <c:v>4.053192692349393E-2</c:v>
                </c:pt>
                <c:pt idx="149">
                  <c:v>4.3776215440492643E-2</c:v>
                </c:pt>
                <c:pt idx="150">
                  <c:v>4.973740560203728E-2</c:v>
                </c:pt>
                <c:pt idx="151">
                  <c:v>4.7043561392042806E-2</c:v>
                </c:pt>
                <c:pt idx="152">
                  <c:v>4.2651397181570953E-2</c:v>
                </c:pt>
                <c:pt idx="153">
                  <c:v>2.8342158367617266E-2</c:v>
                </c:pt>
                <c:pt idx="154">
                  <c:v>2.2146768816923151E-2</c:v>
                </c:pt>
                <c:pt idx="155">
                  <c:v>2.1177317040237158E-2</c:v>
                </c:pt>
                <c:pt idx="156">
                  <c:v>2.1283775654638397E-2</c:v>
                </c:pt>
                <c:pt idx="157">
                  <c:v>2.0218457799531134E-2</c:v>
                </c:pt>
                <c:pt idx="158">
                  <c:v>2.0875122431770841E-2</c:v>
                </c:pt>
                <c:pt idx="159">
                  <c:v>2.2110620596018468E-2</c:v>
                </c:pt>
                <c:pt idx="160">
                  <c:v>2.1779641160820557E-2</c:v>
                </c:pt>
                <c:pt idx="161">
                  <c:v>1.9741057639486231E-2</c:v>
                </c:pt>
                <c:pt idx="162">
                  <c:v>1.8022369045169781E-2</c:v>
                </c:pt>
                <c:pt idx="163">
                  <c:v>2.0811953661556314E-2</c:v>
                </c:pt>
                <c:pt idx="164">
                  <c:v>2.2870170927047951E-2</c:v>
                </c:pt>
                <c:pt idx="165">
                  <c:v>2.2008813352470475E-2</c:v>
                </c:pt>
                <c:pt idx="166">
                  <c:v>2.2439029128505626E-2</c:v>
                </c:pt>
                <c:pt idx="167">
                  <c:v>2.0429782361449607E-2</c:v>
                </c:pt>
                <c:pt idx="168">
                  <c:v>2.0885969414043297E-2</c:v>
                </c:pt>
                <c:pt idx="169">
                  <c:v>2.705091464134262E-2</c:v>
                </c:pt>
                <c:pt idx="170">
                  <c:v>3.3452181434871754E-2</c:v>
                </c:pt>
                <c:pt idx="171">
                  <c:v>3.2576756294596929E-2</c:v>
                </c:pt>
                <c:pt idx="172">
                  <c:v>3.3628074345931624E-2</c:v>
                </c:pt>
                <c:pt idx="173">
                  <c:v>2.911853706748678E-2</c:v>
                </c:pt>
                <c:pt idx="174">
                  <c:v>2.6039577289330453E-2</c:v>
                </c:pt>
                <c:pt idx="175">
                  <c:v>2.4883632490950092E-2</c:v>
                </c:pt>
                <c:pt idx="176">
                  <c:v>2.5986276809413334E-2</c:v>
                </c:pt>
                <c:pt idx="177">
                  <c:v>2.5123349072435238E-2</c:v>
                </c:pt>
                <c:pt idx="178">
                  <c:v>2.1169916259110608E-2</c:v>
                </c:pt>
                <c:pt idx="179">
                  <c:v>2.3726124801099514E-2</c:v>
                </c:pt>
                <c:pt idx="180">
                  <c:v>2.2274361981905237E-2</c:v>
                </c:pt>
                <c:pt idx="181">
                  <c:v>2.5348731517801749E-2</c:v>
                </c:pt>
                <c:pt idx="182">
                  <c:v>2.9537766305146158E-2</c:v>
                </c:pt>
                <c:pt idx="183">
                  <c:v>3.3629362710551607E-2</c:v>
                </c:pt>
                <c:pt idx="184">
                  <c:v>3.2275453247522512E-2</c:v>
                </c:pt>
                <c:pt idx="185">
                  <c:v>3.4293057727979845E-2</c:v>
                </c:pt>
                <c:pt idx="186">
                  <c:v>2.3158389052657373E-2</c:v>
                </c:pt>
                <c:pt idx="187">
                  <c:v>2.0210070074373573E-2</c:v>
                </c:pt>
                <c:pt idx="188">
                  <c:v>2.108397125968918E-2</c:v>
                </c:pt>
                <c:pt idx="189">
                  <c:v>2.217701564686329E-2</c:v>
                </c:pt>
                <c:pt idx="190">
                  <c:v>1.8796201211093249E-2</c:v>
                </c:pt>
                <c:pt idx="191">
                  <c:v>2.0160665504249633E-2</c:v>
                </c:pt>
                <c:pt idx="192">
                  <c:v>1.963331797795841E-2</c:v>
                </c:pt>
                <c:pt idx="193">
                  <c:v>1.3268484358168495E-2</c:v>
                </c:pt>
                <c:pt idx="194">
                  <c:v>9.3640774933297713E-3</c:v>
                </c:pt>
                <c:pt idx="195">
                  <c:v>1.2259742857141541E-2</c:v>
                </c:pt>
                <c:pt idx="196">
                  <c:v>1.4975447040546441E-2</c:v>
                </c:pt>
                <c:pt idx="197">
                  <c:v>1.26715374843885E-2</c:v>
                </c:pt>
                <c:pt idx="198">
                  <c:v>1.2340072548568226E-2</c:v>
                </c:pt>
                <c:pt idx="199">
                  <c:v>1.2843510611243811E-2</c:v>
                </c:pt>
                <c:pt idx="200">
                  <c:v>1.0503001753196487E-2</c:v>
                </c:pt>
                <c:pt idx="201">
                  <c:v>1.200153131466997E-2</c:v>
                </c:pt>
                <c:pt idx="202">
                  <c:v>1.7527835865478691E-2</c:v>
                </c:pt>
                <c:pt idx="203">
                  <c:v>1.4206105758283972E-2</c:v>
                </c:pt>
                <c:pt idx="204">
                  <c:v>1.4583787150197381E-2</c:v>
                </c:pt>
                <c:pt idx="205">
                  <c:v>1.793270261035668E-2</c:v>
                </c:pt>
                <c:pt idx="206">
                  <c:v>1.9444542826857526E-2</c:v>
                </c:pt>
                <c:pt idx="207">
                  <c:v>2.1416524941072743E-2</c:v>
                </c:pt>
                <c:pt idx="208">
                  <c:v>1.7513416095101087E-2</c:v>
                </c:pt>
                <c:pt idx="209">
                  <c:v>1.2639483120825867E-2</c:v>
                </c:pt>
                <c:pt idx="210">
                  <c:v>1.0432293597385884E-2</c:v>
                </c:pt>
                <c:pt idx="211">
                  <c:v>9.8796278385780995E-3</c:v>
                </c:pt>
                <c:pt idx="212">
                  <c:v>9.2030203368563303E-3</c:v>
                </c:pt>
                <c:pt idx="213">
                  <c:v>1.0918586573573282E-2</c:v>
                </c:pt>
                <c:pt idx="214">
                  <c:v>1.1654353908330127E-2</c:v>
                </c:pt>
                <c:pt idx="215">
                  <c:v>1.0242706362163746E-2</c:v>
                </c:pt>
                <c:pt idx="216">
                  <c:v>9.4967759031573777E-3</c:v>
                </c:pt>
                <c:pt idx="217">
                  <c:v>6.8386380868723463E-3</c:v>
                </c:pt>
                <c:pt idx="218">
                  <c:v>6.3580852169958877E-3</c:v>
                </c:pt>
                <c:pt idx="219">
                  <c:v>6.0847820090935614E-3</c:v>
                </c:pt>
                <c:pt idx="220">
                  <c:v>4.08696421856178E-3</c:v>
                </c:pt>
                <c:pt idx="221">
                  <c:v>4.4151476614252569E-3</c:v>
                </c:pt>
                <c:pt idx="222">
                  <c:v>4.3932532587492691E-3</c:v>
                </c:pt>
                <c:pt idx="223">
                  <c:v>4.538245143357233E-3</c:v>
                </c:pt>
                <c:pt idx="224">
                  <c:v>2.201590173654568E-3</c:v>
                </c:pt>
                <c:pt idx="225">
                  <c:v>2.3013491287686033E-3</c:v>
                </c:pt>
                <c:pt idx="226">
                  <c:v>3.1436107914078787E-3</c:v>
                </c:pt>
                <c:pt idx="227">
                  <c:v>2.0112333445523392E-3</c:v>
                </c:pt>
                <c:pt idx="228">
                  <c:v>6.8919702576448626E-4</c:v>
                </c:pt>
                <c:pt idx="229">
                  <c:v>6.1414859885247077E-4</c:v>
                </c:pt>
                <c:pt idx="230">
                  <c:v>6.5932155754109764E-4</c:v>
                </c:pt>
                <c:pt idx="231">
                  <c:v>8.7683822994829392E-4</c:v>
                </c:pt>
                <c:pt idx="232">
                  <c:v>1.4514951055935887E-3</c:v>
                </c:pt>
                <c:pt idx="233">
                  <c:v>1.2233320556342667E-3</c:v>
                </c:pt>
                <c:pt idx="234">
                  <c:v>1.0357012849162755E-3</c:v>
                </c:pt>
                <c:pt idx="235">
                  <c:v>1.9215181428435294E-3</c:v>
                </c:pt>
                <c:pt idx="236">
                  <c:v>2.635693369044232E-3</c:v>
                </c:pt>
                <c:pt idx="237">
                  <c:v>1.0817456635456579E-3</c:v>
                </c:pt>
                <c:pt idx="238">
                  <c:v>1.9983706734996295E-3</c:v>
                </c:pt>
                <c:pt idx="239">
                  <c:v>3.2124983519796362E-3</c:v>
                </c:pt>
                <c:pt idx="240">
                  <c:v>1.1859446914586872E-3</c:v>
                </c:pt>
                <c:pt idx="241">
                  <c:v>2.631099335548863E-3</c:v>
                </c:pt>
                <c:pt idx="242">
                  <c:v>2.9006714264761049E-3</c:v>
                </c:pt>
                <c:pt idx="243">
                  <c:v>4.3099869622488362E-3</c:v>
                </c:pt>
                <c:pt idx="244">
                  <c:v>3.6811518890509302E-3</c:v>
                </c:pt>
                <c:pt idx="245">
                  <c:v>7.6265410180780899E-3</c:v>
                </c:pt>
                <c:pt idx="246">
                  <c:v>5.0265912102246168E-3</c:v>
                </c:pt>
                <c:pt idx="247">
                  <c:v>2.8851003920250026E-3</c:v>
                </c:pt>
                <c:pt idx="248">
                  <c:v>1.9133882665668608E-3</c:v>
                </c:pt>
                <c:pt idx="249">
                  <c:v>1.4797030933077725E-3</c:v>
                </c:pt>
                <c:pt idx="250">
                  <c:v>1.9918466649658608E-3</c:v>
                </c:pt>
                <c:pt idx="251">
                  <c:v>2.1749625745698647E-3</c:v>
                </c:pt>
                <c:pt idx="252">
                  <c:v>3.6130049930412768E-3</c:v>
                </c:pt>
                <c:pt idx="253">
                  <c:v>2.5821340770104131E-3</c:v>
                </c:pt>
                <c:pt idx="254">
                  <c:v>2.7323449215615075E-3</c:v>
                </c:pt>
                <c:pt idx="255">
                  <c:v>3.5035206309267288E-3</c:v>
                </c:pt>
                <c:pt idx="256">
                  <c:v>7.4638483271589054E-3</c:v>
                </c:pt>
                <c:pt idx="257">
                  <c:v>4.0768428193094864E-3</c:v>
                </c:pt>
                <c:pt idx="258">
                  <c:v>3.4078089005533433E-3</c:v>
                </c:pt>
                <c:pt idx="259">
                  <c:v>6.2656738675503382E-3</c:v>
                </c:pt>
                <c:pt idx="260">
                  <c:v>8.1198471880185776E-3</c:v>
                </c:pt>
                <c:pt idx="261">
                  <c:v>9.4480146017796481E-3</c:v>
                </c:pt>
                <c:pt idx="262">
                  <c:v>8.5717277520290461E-3</c:v>
                </c:pt>
                <c:pt idx="263">
                  <c:v>6.6978306175518474E-3</c:v>
                </c:pt>
                <c:pt idx="264">
                  <c:v>4.395988516551045E-3</c:v>
                </c:pt>
                <c:pt idx="265">
                  <c:v>4.1912195165195376E-3</c:v>
                </c:pt>
                <c:pt idx="266">
                  <c:v>3.3961263135287006E-3</c:v>
                </c:pt>
                <c:pt idx="267">
                  <c:v>2.1529029558131048E-3</c:v>
                </c:pt>
                <c:pt idx="268">
                  <c:v>1.6673494134164498E-3</c:v>
                </c:pt>
                <c:pt idx="269">
                  <c:v>1.7071218651917549E-3</c:v>
                </c:pt>
                <c:pt idx="270">
                  <c:v>2.0198318937866249E-5</c:v>
                </c:pt>
                <c:pt idx="271">
                  <c:v>1.3285362477488089E-5</c:v>
                </c:pt>
                <c:pt idx="272">
                  <c:v>1.8654959864893035E-5</c:v>
                </c:pt>
                <c:pt idx="273">
                  <c:v>3.0412753541093803E-4</c:v>
                </c:pt>
                <c:pt idx="274">
                  <c:v>7.2365036960606813E-4</c:v>
                </c:pt>
                <c:pt idx="275">
                  <c:v>1.5856020235266194E-3</c:v>
                </c:pt>
                <c:pt idx="276">
                  <c:v>2.5629127387857961E-3</c:v>
                </c:pt>
                <c:pt idx="277">
                  <c:v>1.4416920143789425E-3</c:v>
                </c:pt>
                <c:pt idx="278">
                  <c:v>1.1883560260501612E-3</c:v>
                </c:pt>
                <c:pt idx="279">
                  <c:v>1.2824654020672677E-3</c:v>
                </c:pt>
                <c:pt idx="280">
                  <c:v>2.2212707248358741E-3</c:v>
                </c:pt>
                <c:pt idx="281">
                  <c:v>4.5871769300565284E-3</c:v>
                </c:pt>
                <c:pt idx="282">
                  <c:v>2.6798663756865807E-3</c:v>
                </c:pt>
                <c:pt idx="283">
                  <c:v>2.0779625242572162E-3</c:v>
                </c:pt>
                <c:pt idx="284">
                  <c:v>2.3594469435968732E-3</c:v>
                </c:pt>
                <c:pt idx="285">
                  <c:v>1.2506762154047271E-4</c:v>
                </c:pt>
                <c:pt idx="286">
                  <c:v>6.255460485097761E-5</c:v>
                </c:pt>
                <c:pt idx="287">
                  <c:v>8.3940616367457661E-4</c:v>
                </c:pt>
                <c:pt idx="288">
                  <c:v>1.3876268553539223E-3</c:v>
                </c:pt>
                <c:pt idx="289">
                  <c:v>3.3397148925262423E-3</c:v>
                </c:pt>
                <c:pt idx="290">
                  <c:v>7.5260073458715262E-3</c:v>
                </c:pt>
                <c:pt idx="291">
                  <c:v>7.4254994084727195E-3</c:v>
                </c:pt>
                <c:pt idx="292">
                  <c:v>1.1657222555673783E-2</c:v>
                </c:pt>
                <c:pt idx="293">
                  <c:v>1.2839773030570219E-2</c:v>
                </c:pt>
                <c:pt idx="294">
                  <c:v>1.1303435198697058E-2</c:v>
                </c:pt>
                <c:pt idx="295">
                  <c:v>1.0557805281100924E-2</c:v>
                </c:pt>
                <c:pt idx="296">
                  <c:v>4.5551382516441528E-3</c:v>
                </c:pt>
                <c:pt idx="297">
                  <c:v>6.1733493780245646E-3</c:v>
                </c:pt>
                <c:pt idx="298">
                  <c:v>4.7630202778180981E-3</c:v>
                </c:pt>
                <c:pt idx="299">
                  <c:v>2.0211528540012921E-5</c:v>
                </c:pt>
                <c:pt idx="300">
                  <c:v>4.735880124871361E-4</c:v>
                </c:pt>
                <c:pt idx="301">
                  <c:v>3.5227115356745065E-3</c:v>
                </c:pt>
                <c:pt idx="302">
                  <c:v>2.2504167783968529E-3</c:v>
                </c:pt>
                <c:pt idx="303">
                  <c:v>1.3282612221048689E-3</c:v>
                </c:pt>
                <c:pt idx="304">
                  <c:v>5.8595543817455019E-3</c:v>
                </c:pt>
                <c:pt idx="305">
                  <c:v>4.6832701690552574E-3</c:v>
                </c:pt>
                <c:pt idx="306">
                  <c:v>7.0902544878815909E-3</c:v>
                </c:pt>
                <c:pt idx="307">
                  <c:v>8.3159122749196235E-3</c:v>
                </c:pt>
                <c:pt idx="308">
                  <c:v>2.0548045168573309E-2</c:v>
                </c:pt>
                <c:pt idx="309">
                  <c:v>3.6748304262947763E-2</c:v>
                </c:pt>
                <c:pt idx="310">
                  <c:v>3.4315029139395083E-2</c:v>
                </c:pt>
                <c:pt idx="311">
                  <c:v>2.7513849705089067E-2</c:v>
                </c:pt>
                <c:pt idx="312">
                  <c:v>3.0253237867923419E-2</c:v>
                </c:pt>
                <c:pt idx="313">
                  <c:v>2.9378330892310144E-2</c:v>
                </c:pt>
                <c:pt idx="314">
                  <c:v>3.0471634224730846E-2</c:v>
                </c:pt>
                <c:pt idx="315">
                  <c:v>2.6639004231368248E-2</c:v>
                </c:pt>
                <c:pt idx="316">
                  <c:v>2.3532537932475645E-2</c:v>
                </c:pt>
                <c:pt idx="317">
                  <c:v>3.3856793892439042E-2</c:v>
                </c:pt>
                <c:pt idx="318">
                  <c:v>2.7295993440606538E-2</c:v>
                </c:pt>
                <c:pt idx="319">
                  <c:v>4.7746772481774634E-2</c:v>
                </c:pt>
                <c:pt idx="320">
                  <c:v>4.3122820798745479E-2</c:v>
                </c:pt>
                <c:pt idx="321">
                  <c:v>1.2809739584900705E-2</c:v>
                </c:pt>
                <c:pt idx="322">
                  <c:v>1.0019712278116093E-2</c:v>
                </c:pt>
                <c:pt idx="323">
                  <c:v>1.1362076457954463E-2</c:v>
                </c:pt>
                <c:pt idx="324">
                  <c:v>1.0550475669540819E-2</c:v>
                </c:pt>
                <c:pt idx="325">
                  <c:v>1.4273036444830942E-2</c:v>
                </c:pt>
                <c:pt idx="326">
                  <c:v>1.0420801725663873E-2</c:v>
                </c:pt>
                <c:pt idx="327">
                  <c:v>5.5211437329889266E-3</c:v>
                </c:pt>
                <c:pt idx="328">
                  <c:v>2.4890268497215246E-3</c:v>
                </c:pt>
                <c:pt idx="329">
                  <c:v>1.8694130835634104E-3</c:v>
                </c:pt>
                <c:pt idx="330">
                  <c:v>1.2577842925007307E-3</c:v>
                </c:pt>
                <c:pt idx="331">
                  <c:v>3.7252064673988185E-4</c:v>
                </c:pt>
                <c:pt idx="332">
                  <c:v>6.3458580744744052E-4</c:v>
                </c:pt>
                <c:pt idx="333">
                  <c:v>4.9971047846735623E-4</c:v>
                </c:pt>
                <c:pt idx="334">
                  <c:v>1.5872508914675584E-4</c:v>
                </c:pt>
                <c:pt idx="335">
                  <c:v>1.3262258482038458E-4</c:v>
                </c:pt>
                <c:pt idx="336">
                  <c:v>2.8780087260336934E-4</c:v>
                </c:pt>
                <c:pt idx="337">
                  <c:v>6.3993409907270098E-6</c:v>
                </c:pt>
                <c:pt idx="338">
                  <c:v>3.3840578728782434E-5</c:v>
                </c:pt>
                <c:pt idx="339">
                  <c:v>1.4141644961251067E-6</c:v>
                </c:pt>
                <c:pt idx="340">
                  <c:v>1.6089571845492431E-4</c:v>
                </c:pt>
                <c:pt idx="341">
                  <c:v>1.3373342336253403E-3</c:v>
                </c:pt>
                <c:pt idx="342">
                  <c:v>2.0789050537959632E-3</c:v>
                </c:pt>
                <c:pt idx="343">
                  <c:v>2.6637829780487921E-3</c:v>
                </c:pt>
                <c:pt idx="344">
                  <c:v>2.9194612418417328E-3</c:v>
                </c:pt>
                <c:pt idx="345">
                  <c:v>2.602719821104799E-3</c:v>
                </c:pt>
                <c:pt idx="346">
                  <c:v>1.3537697514673496E-3</c:v>
                </c:pt>
                <c:pt idx="347">
                  <c:v>8.4061702761977712E-4</c:v>
                </c:pt>
                <c:pt idx="348">
                  <c:v>1.2260920938751846E-3</c:v>
                </c:pt>
                <c:pt idx="349">
                  <c:v>2.2177601942390338E-4</c:v>
                </c:pt>
                <c:pt idx="350">
                  <c:v>2.2276127582019701E-4</c:v>
                </c:pt>
                <c:pt idx="351">
                  <c:v>8.0240755611430648E-5</c:v>
                </c:pt>
                <c:pt idx="352">
                  <c:v>1.7597607376867786E-5</c:v>
                </c:pt>
                <c:pt idx="353">
                  <c:v>8.2092970485324101E-5</c:v>
                </c:pt>
                <c:pt idx="354">
                  <c:v>4.322455197774974E-4</c:v>
                </c:pt>
                <c:pt idx="355">
                  <c:v>1.5235341816809615E-3</c:v>
                </c:pt>
                <c:pt idx="356">
                  <c:v>1.3601246575864661E-3</c:v>
                </c:pt>
                <c:pt idx="357">
                  <c:v>2.4863072450836228E-4</c:v>
                </c:pt>
                <c:pt idx="358">
                  <c:v>1.451797019326352E-4</c:v>
                </c:pt>
                <c:pt idx="359">
                  <c:v>1.2728956393584363E-4</c:v>
                </c:pt>
                <c:pt idx="360">
                  <c:v>2.2230876975693457E-4</c:v>
                </c:pt>
                <c:pt idx="361">
                  <c:v>7.6994669289128133E-4</c:v>
                </c:pt>
                <c:pt idx="362">
                  <c:v>2.7149789023525698E-4</c:v>
                </c:pt>
                <c:pt idx="363">
                  <c:v>8.0953333846141004E-7</c:v>
                </c:pt>
                <c:pt idx="364">
                  <c:v>2.9259091183052786E-5</c:v>
                </c:pt>
                <c:pt idx="365">
                  <c:v>1.0413489254766353E-4</c:v>
                </c:pt>
                <c:pt idx="366">
                  <c:v>1.03961107277765E-3</c:v>
                </c:pt>
                <c:pt idx="367">
                  <c:v>1.8888452111280871E-3</c:v>
                </c:pt>
                <c:pt idx="368">
                  <c:v>3.3164828868423573E-3</c:v>
                </c:pt>
                <c:pt idx="369">
                  <c:v>3.7564748174132101E-3</c:v>
                </c:pt>
                <c:pt idx="370">
                  <c:v>2.8720792179736743E-3</c:v>
                </c:pt>
                <c:pt idx="371">
                  <c:v>5.2940837427041367E-3</c:v>
                </c:pt>
                <c:pt idx="372">
                  <c:v>6.5733107623893398E-3</c:v>
                </c:pt>
                <c:pt idx="373">
                  <c:v>6.146934702041168E-3</c:v>
                </c:pt>
                <c:pt idx="374">
                  <c:v>1.2782915933698402E-2</c:v>
                </c:pt>
                <c:pt idx="375">
                  <c:v>1.3777267419227319E-2</c:v>
                </c:pt>
                <c:pt idx="376">
                  <c:v>1.3278426100947144E-2</c:v>
                </c:pt>
                <c:pt idx="377">
                  <c:v>1.3076991425939733E-2</c:v>
                </c:pt>
                <c:pt idx="378">
                  <c:v>8.255305321068428E-3</c:v>
                </c:pt>
                <c:pt idx="379">
                  <c:v>6.9748064805092791E-3</c:v>
                </c:pt>
                <c:pt idx="380">
                  <c:v>5.8350513147758963E-3</c:v>
                </c:pt>
                <c:pt idx="381">
                  <c:v>6.3116848955518711E-3</c:v>
                </c:pt>
                <c:pt idx="382">
                  <c:v>4.1963185789681296E-3</c:v>
                </c:pt>
                <c:pt idx="383">
                  <c:v>8.2430604738496782E-3</c:v>
                </c:pt>
                <c:pt idx="384">
                  <c:v>7.7095385166960325E-3</c:v>
                </c:pt>
                <c:pt idx="385">
                  <c:v>8.9679882951252277E-3</c:v>
                </c:pt>
                <c:pt idx="386">
                  <c:v>1.2038566843287199E-2</c:v>
                </c:pt>
                <c:pt idx="387">
                  <c:v>1.2483261287584695E-2</c:v>
                </c:pt>
                <c:pt idx="388">
                  <c:v>1.2990502496405924E-2</c:v>
                </c:pt>
                <c:pt idx="389">
                  <c:v>1.3322449138103725E-2</c:v>
                </c:pt>
                <c:pt idx="390">
                  <c:v>1.4554201073879365E-2</c:v>
                </c:pt>
                <c:pt idx="391">
                  <c:v>1.2255247223678172E-2</c:v>
                </c:pt>
                <c:pt idx="392">
                  <c:v>9.3911106046429254E-3</c:v>
                </c:pt>
                <c:pt idx="393">
                  <c:v>6.1753876590071432E-3</c:v>
                </c:pt>
                <c:pt idx="394">
                  <c:v>7.4793944779736853E-3</c:v>
                </c:pt>
                <c:pt idx="395">
                  <c:v>7.862409738399273E-3</c:v>
                </c:pt>
                <c:pt idx="396">
                  <c:v>1.1832086653609873E-2</c:v>
                </c:pt>
                <c:pt idx="397">
                  <c:v>1.9750792101692251E-2</c:v>
                </c:pt>
                <c:pt idx="398">
                  <c:v>2.4141929701620296E-2</c:v>
                </c:pt>
                <c:pt idx="399">
                  <c:v>2.4070796193835835E-2</c:v>
                </c:pt>
                <c:pt idx="400">
                  <c:v>2.4995156247939337E-2</c:v>
                </c:pt>
                <c:pt idx="401">
                  <c:v>1.7587403354831683E-2</c:v>
                </c:pt>
                <c:pt idx="402">
                  <c:v>1.3307713077648407E-2</c:v>
                </c:pt>
                <c:pt idx="403">
                  <c:v>1.2479693167002315E-2</c:v>
                </c:pt>
                <c:pt idx="404">
                  <c:v>1.1940170103131791E-2</c:v>
                </c:pt>
                <c:pt idx="405">
                  <c:v>1.0475483912525931E-2</c:v>
                </c:pt>
                <c:pt idx="406">
                  <c:v>9.9018815707734749E-3</c:v>
                </c:pt>
                <c:pt idx="407">
                  <c:v>7.3867406270135202E-3</c:v>
                </c:pt>
                <c:pt idx="408">
                  <c:v>6.3115868340510332E-3</c:v>
                </c:pt>
                <c:pt idx="409">
                  <c:v>4.8598553747401865E-3</c:v>
                </c:pt>
                <c:pt idx="410">
                  <c:v>2.4289507104147947E-3</c:v>
                </c:pt>
                <c:pt idx="411">
                  <c:v>1.5431692035513512E-3</c:v>
                </c:pt>
                <c:pt idx="412">
                  <c:v>4.8689549146317766E-3</c:v>
                </c:pt>
                <c:pt idx="413">
                  <c:v>6.9081871795601685E-3</c:v>
                </c:pt>
                <c:pt idx="414">
                  <c:v>9.6530752299762764E-3</c:v>
                </c:pt>
                <c:pt idx="415">
                  <c:v>1.008201773374888E-2</c:v>
                </c:pt>
                <c:pt idx="416">
                  <c:v>1.3027654531479809E-2</c:v>
                </c:pt>
                <c:pt idx="417">
                  <c:v>1.3124808137449257E-2</c:v>
                </c:pt>
                <c:pt idx="418">
                  <c:v>1.2635468528628834E-2</c:v>
                </c:pt>
                <c:pt idx="419">
                  <c:v>1.4705178688063369E-2</c:v>
                </c:pt>
                <c:pt idx="420">
                  <c:v>2.2624876146963045E-2</c:v>
                </c:pt>
                <c:pt idx="421">
                  <c:v>2.159495918207209E-2</c:v>
                </c:pt>
                <c:pt idx="422">
                  <c:v>2.1105295437063219E-2</c:v>
                </c:pt>
                <c:pt idx="423">
                  <c:v>1.8091571780048384E-2</c:v>
                </c:pt>
                <c:pt idx="424">
                  <c:v>1.5653741934858321E-2</c:v>
                </c:pt>
                <c:pt idx="425">
                  <c:v>1.7989616567992289E-2</c:v>
                </c:pt>
                <c:pt idx="426">
                  <c:v>1.836357441076893E-2</c:v>
                </c:pt>
                <c:pt idx="427">
                  <c:v>2.6821748511654118E-2</c:v>
                </c:pt>
                <c:pt idx="428">
                  <c:v>2.628058755753053E-2</c:v>
                </c:pt>
                <c:pt idx="429">
                  <c:v>2.7765496259497296E-2</c:v>
                </c:pt>
                <c:pt idx="430">
                  <c:v>2.984271254177346E-2</c:v>
                </c:pt>
                <c:pt idx="431">
                  <c:v>3.3207260026918886E-2</c:v>
                </c:pt>
                <c:pt idx="432">
                  <c:v>3.9155209078134343E-2</c:v>
                </c:pt>
                <c:pt idx="433">
                  <c:v>4.8038554488404106E-2</c:v>
                </c:pt>
                <c:pt idx="434">
                  <c:v>3.7296955867481968E-2</c:v>
                </c:pt>
                <c:pt idx="435">
                  <c:v>3.3693928039089938E-2</c:v>
                </c:pt>
                <c:pt idx="436">
                  <c:v>3.8555829182609511E-2</c:v>
                </c:pt>
                <c:pt idx="437">
                  <c:v>3.7068273507075034E-2</c:v>
                </c:pt>
                <c:pt idx="438">
                  <c:v>3.0461847560058711E-2</c:v>
                </c:pt>
                <c:pt idx="439">
                  <c:v>3.0867396886674253E-2</c:v>
                </c:pt>
                <c:pt idx="440">
                  <c:v>3.3169026554209301E-2</c:v>
                </c:pt>
                <c:pt idx="441">
                  <c:v>2.7890643561698819E-2</c:v>
                </c:pt>
                <c:pt idx="442">
                  <c:v>2.4848070406428932E-2</c:v>
                </c:pt>
                <c:pt idx="443">
                  <c:v>2.4660888363758585E-2</c:v>
                </c:pt>
                <c:pt idx="444">
                  <c:v>1.9569621117335838E-2</c:v>
                </c:pt>
                <c:pt idx="445">
                  <c:v>1.9191212402818337E-2</c:v>
                </c:pt>
                <c:pt idx="446">
                  <c:v>2.1256221260442115E-2</c:v>
                </c:pt>
                <c:pt idx="447">
                  <c:v>1.7606111455691079E-2</c:v>
                </c:pt>
                <c:pt idx="448">
                  <c:v>1.6306503167764982E-2</c:v>
                </c:pt>
                <c:pt idx="449">
                  <c:v>1.9432872072367085E-2</c:v>
                </c:pt>
                <c:pt idx="450">
                  <c:v>2.1805749604306729E-2</c:v>
                </c:pt>
                <c:pt idx="451">
                  <c:v>2.2921999496024317E-2</c:v>
                </c:pt>
                <c:pt idx="452">
                  <c:v>2.1775105750098011E-2</c:v>
                </c:pt>
                <c:pt idx="453">
                  <c:v>2.0030468282577381E-2</c:v>
                </c:pt>
                <c:pt idx="454">
                  <c:v>1.8124351704735659E-2</c:v>
                </c:pt>
                <c:pt idx="455">
                  <c:v>1.6744538773570721E-2</c:v>
                </c:pt>
                <c:pt idx="456">
                  <c:v>1.4788896428637876E-2</c:v>
                </c:pt>
                <c:pt idx="457">
                  <c:v>1.311815232265655E-2</c:v>
                </c:pt>
                <c:pt idx="458">
                  <c:v>1.0165638779506577E-2</c:v>
                </c:pt>
                <c:pt idx="459">
                  <c:v>9.3633010581135583E-3</c:v>
                </c:pt>
                <c:pt idx="460">
                  <c:v>5.5704053608159792E-3</c:v>
                </c:pt>
                <c:pt idx="461">
                  <c:v>4.8424979128365402E-3</c:v>
                </c:pt>
                <c:pt idx="462">
                  <c:v>7.2660656591202171E-3</c:v>
                </c:pt>
                <c:pt idx="463">
                  <c:v>4.6484708363443471E-3</c:v>
                </c:pt>
                <c:pt idx="464">
                  <c:v>3.5291434512929108E-3</c:v>
                </c:pt>
                <c:pt idx="465">
                  <c:v>2.3111508330163856E-3</c:v>
                </c:pt>
                <c:pt idx="466">
                  <c:v>2.222278526288219E-3</c:v>
                </c:pt>
                <c:pt idx="467">
                  <c:v>1.2531422444015967E-3</c:v>
                </c:pt>
                <c:pt idx="468">
                  <c:v>1.3383987302067964E-4</c:v>
                </c:pt>
                <c:pt idx="469">
                  <c:v>1.3583390752123107E-4</c:v>
                </c:pt>
                <c:pt idx="470">
                  <c:v>1.21723150556206E-4</c:v>
                </c:pt>
                <c:pt idx="471">
                  <c:v>1.4335457082445918E-4</c:v>
                </c:pt>
                <c:pt idx="472">
                  <c:v>3.0801147943711877E-6</c:v>
                </c:pt>
                <c:pt idx="473">
                  <c:v>2.1523354812115917E-5</c:v>
                </c:pt>
                <c:pt idx="474">
                  <c:v>1.6015489401047494E-4</c:v>
                </c:pt>
                <c:pt idx="475">
                  <c:v>1.1029453182223538E-3</c:v>
                </c:pt>
                <c:pt idx="476">
                  <c:v>4.5797069966414571E-3</c:v>
                </c:pt>
                <c:pt idx="477">
                  <c:v>6.0086963854728438E-3</c:v>
                </c:pt>
                <c:pt idx="478">
                  <c:v>4.3320674383919939E-3</c:v>
                </c:pt>
                <c:pt idx="479">
                  <c:v>7.1700156799012656E-3</c:v>
                </c:pt>
                <c:pt idx="480">
                  <c:v>4.9895335862028883E-3</c:v>
                </c:pt>
                <c:pt idx="481">
                  <c:v>1.9072662756365198E-3</c:v>
                </c:pt>
                <c:pt idx="482">
                  <c:v>1.8220071127865E-3</c:v>
                </c:pt>
                <c:pt idx="483">
                  <c:v>7.7564475108020565E-4</c:v>
                </c:pt>
                <c:pt idx="484">
                  <c:v>3.6710400730749012E-5</c:v>
                </c:pt>
                <c:pt idx="485">
                  <c:v>2.2052773509201288E-4</c:v>
                </c:pt>
                <c:pt idx="486">
                  <c:v>9.4147388198902767E-4</c:v>
                </c:pt>
                <c:pt idx="487">
                  <c:v>1.2356572813892466E-3</c:v>
                </c:pt>
                <c:pt idx="488">
                  <c:v>7.6705174345286843E-4</c:v>
                </c:pt>
                <c:pt idx="489">
                  <c:v>9.0389358985556713E-5</c:v>
                </c:pt>
                <c:pt idx="490">
                  <c:v>1.0472644989577179E-4</c:v>
                </c:pt>
                <c:pt idx="491">
                  <c:v>2.5003090908291831E-4</c:v>
                </c:pt>
                <c:pt idx="492">
                  <c:v>2.7078208635117025E-6</c:v>
                </c:pt>
                <c:pt idx="493">
                  <c:v>6.373267734416759E-5</c:v>
                </c:pt>
                <c:pt idx="494">
                  <c:v>1.5305266109125315E-4</c:v>
                </c:pt>
                <c:pt idx="495">
                  <c:v>4.5033201585857884E-4</c:v>
                </c:pt>
                <c:pt idx="496">
                  <c:v>2.0257780105828495E-4</c:v>
                </c:pt>
                <c:pt idx="497">
                  <c:v>3.07680613904265E-4</c:v>
                </c:pt>
                <c:pt idx="498">
                  <c:v>4.5020952398752326E-4</c:v>
                </c:pt>
                <c:pt idx="499">
                  <c:v>1.3251392090837433E-4</c:v>
                </c:pt>
                <c:pt idx="500">
                  <c:v>2.1154757450112666E-4</c:v>
                </c:pt>
                <c:pt idx="501">
                  <c:v>1.2105976042112859E-4</c:v>
                </c:pt>
                <c:pt idx="502">
                  <c:v>7.1989098491768511E-4</c:v>
                </c:pt>
                <c:pt idx="503">
                  <c:v>9.8520455408614694E-5</c:v>
                </c:pt>
                <c:pt idx="504">
                  <c:v>4.1031051544694548E-4</c:v>
                </c:pt>
                <c:pt idx="505">
                  <c:v>7.3818581777416949E-5</c:v>
                </c:pt>
                <c:pt idx="506">
                  <c:v>3.1347498509907775E-5</c:v>
                </c:pt>
                <c:pt idx="507">
                  <c:v>4.8881652611007141E-4</c:v>
                </c:pt>
                <c:pt idx="508">
                  <c:v>1.6367590761257961E-5</c:v>
                </c:pt>
                <c:pt idx="509">
                  <c:v>5.0760013221764198E-4</c:v>
                </c:pt>
                <c:pt idx="510">
                  <c:v>3.4306092434752914E-3</c:v>
                </c:pt>
                <c:pt idx="511">
                  <c:v>3.0733913904997969E-6</c:v>
                </c:pt>
                <c:pt idx="512">
                  <c:v>3.1006135763352787E-4</c:v>
                </c:pt>
                <c:pt idx="513">
                  <c:v>1.2809866108988246E-3</c:v>
                </c:pt>
                <c:pt idx="514">
                  <c:v>3.2286652933510122E-3</c:v>
                </c:pt>
                <c:pt idx="515">
                  <c:v>3.3926601928851064E-3</c:v>
                </c:pt>
                <c:pt idx="516">
                  <c:v>4.1193080954310046E-3</c:v>
                </c:pt>
                <c:pt idx="517">
                  <c:v>2.3245127293437203E-3</c:v>
                </c:pt>
                <c:pt idx="518">
                  <c:v>2.3414861599636916E-6</c:v>
                </c:pt>
                <c:pt idx="519">
                  <c:v>1.2386466512265009E-2</c:v>
                </c:pt>
                <c:pt idx="520">
                  <c:v>1.1956981482687539E-2</c:v>
                </c:pt>
                <c:pt idx="521">
                  <c:v>1.5950145983157926E-2</c:v>
                </c:pt>
                <c:pt idx="522">
                  <c:v>1.8591764085374669E-2</c:v>
                </c:pt>
                <c:pt idx="523">
                  <c:v>2.0741142308126091E-2</c:v>
                </c:pt>
                <c:pt idx="524">
                  <c:v>2.1553878328633126E-2</c:v>
                </c:pt>
                <c:pt idx="525">
                  <c:v>2.1936260208585474E-2</c:v>
                </c:pt>
                <c:pt idx="526">
                  <c:v>2.8263018559226093E-2</c:v>
                </c:pt>
                <c:pt idx="527">
                  <c:v>2.5144650877468762E-2</c:v>
                </c:pt>
                <c:pt idx="528">
                  <c:v>2.64848306462778E-2</c:v>
                </c:pt>
                <c:pt idx="529">
                  <c:v>1.9032222146028066E-2</c:v>
                </c:pt>
                <c:pt idx="530">
                  <c:v>2.415168757789278E-2</c:v>
                </c:pt>
                <c:pt idx="531">
                  <c:v>2.9966932381606009E-2</c:v>
                </c:pt>
                <c:pt idx="532">
                  <c:v>2.9022117670733046E-2</c:v>
                </c:pt>
                <c:pt idx="533">
                  <c:v>3.55318433730651E-2</c:v>
                </c:pt>
                <c:pt idx="534">
                  <c:v>4.4164079704547679E-2</c:v>
                </c:pt>
                <c:pt idx="535">
                  <c:v>4.2751692278356256E-2</c:v>
                </c:pt>
                <c:pt idx="536">
                  <c:v>3.509434660835236E-2</c:v>
                </c:pt>
                <c:pt idx="537">
                  <c:v>4.0171759903416308E-2</c:v>
                </c:pt>
                <c:pt idx="538">
                  <c:v>6.0671498046932434E-2</c:v>
                </c:pt>
                <c:pt idx="539">
                  <c:v>6.0480520846670237E-2</c:v>
                </c:pt>
                <c:pt idx="540">
                  <c:v>6.5623935309558137E-2</c:v>
                </c:pt>
                <c:pt idx="541">
                  <c:v>7.9773049572624558E-2</c:v>
                </c:pt>
                <c:pt idx="542">
                  <c:v>7.6498916815562451E-2</c:v>
                </c:pt>
                <c:pt idx="543">
                  <c:v>8.1708844452411972E-2</c:v>
                </c:pt>
                <c:pt idx="544">
                  <c:v>8.2149317909520347E-2</c:v>
                </c:pt>
                <c:pt idx="545">
                  <c:v>8.8436896644374319E-2</c:v>
                </c:pt>
                <c:pt idx="546">
                  <c:v>7.7244251375783043E-2</c:v>
                </c:pt>
                <c:pt idx="547">
                  <c:v>6.8765283016660322E-2</c:v>
                </c:pt>
                <c:pt idx="548">
                  <c:v>9.0854823628483655E-2</c:v>
                </c:pt>
                <c:pt idx="549">
                  <c:v>0.10828096136205438</c:v>
                </c:pt>
                <c:pt idx="550">
                  <c:v>0.11392436568714806</c:v>
                </c:pt>
                <c:pt idx="551">
                  <c:v>0.11462526632247164</c:v>
                </c:pt>
                <c:pt idx="552">
                  <c:v>0.10985114024772072</c:v>
                </c:pt>
                <c:pt idx="553">
                  <c:v>0.10169646220857938</c:v>
                </c:pt>
                <c:pt idx="554">
                  <c:v>0.11124635398263433</c:v>
                </c:pt>
                <c:pt idx="555">
                  <c:v>0.12266459484025947</c:v>
                </c:pt>
                <c:pt idx="556">
                  <c:v>0.13779949908594996</c:v>
                </c:pt>
                <c:pt idx="557">
                  <c:v>0.17605630335246275</c:v>
                </c:pt>
                <c:pt idx="558">
                  <c:v>0.1711748349421926</c:v>
                </c:pt>
                <c:pt idx="559">
                  <c:v>0.15552872910836835</c:v>
                </c:pt>
                <c:pt idx="560">
                  <c:v>0.16497326727133624</c:v>
                </c:pt>
                <c:pt idx="561">
                  <c:v>0.16415269912943539</c:v>
                </c:pt>
                <c:pt idx="562">
                  <c:v>0.1595779791420526</c:v>
                </c:pt>
                <c:pt idx="563">
                  <c:v>0.1416971560193977</c:v>
                </c:pt>
                <c:pt idx="564">
                  <c:v>0.13316514681134314</c:v>
                </c:pt>
                <c:pt idx="565">
                  <c:v>0.13543965264642216</c:v>
                </c:pt>
                <c:pt idx="566">
                  <c:v>0.11847331998663556</c:v>
                </c:pt>
                <c:pt idx="567">
                  <c:v>0.16296706295189894</c:v>
                </c:pt>
                <c:pt idx="568">
                  <c:v>0.15551095031749812</c:v>
                </c:pt>
                <c:pt idx="569">
                  <c:v>9.2343295686624874E-2</c:v>
                </c:pt>
                <c:pt idx="570">
                  <c:v>7.9632979276988036E-2</c:v>
                </c:pt>
                <c:pt idx="571">
                  <c:v>7.8234224849456316E-2</c:v>
                </c:pt>
                <c:pt idx="572">
                  <c:v>7.2958994609881006E-2</c:v>
                </c:pt>
                <c:pt idx="573">
                  <c:v>7.0566665781141846E-2</c:v>
                </c:pt>
                <c:pt idx="574">
                  <c:v>5.5234708346038844E-2</c:v>
                </c:pt>
                <c:pt idx="575">
                  <c:v>4.484214619397444E-2</c:v>
                </c:pt>
                <c:pt idx="576">
                  <c:v>3.7958972435172753E-2</c:v>
                </c:pt>
                <c:pt idx="577">
                  <c:v>4.2742703023049299E-2</c:v>
                </c:pt>
                <c:pt idx="578">
                  <c:v>3.3857495297332542E-2</c:v>
                </c:pt>
                <c:pt idx="579">
                  <c:v>3.2479537120274259E-2</c:v>
                </c:pt>
                <c:pt idx="580">
                  <c:v>3.5475332824068395E-2</c:v>
                </c:pt>
                <c:pt idx="581">
                  <c:v>3.0659578206087289E-2</c:v>
                </c:pt>
                <c:pt idx="582">
                  <c:v>3.2206672454092103E-2</c:v>
                </c:pt>
                <c:pt idx="583">
                  <c:v>2.9285261740146167E-2</c:v>
                </c:pt>
                <c:pt idx="584">
                  <c:v>2.8040962578268554E-2</c:v>
                </c:pt>
                <c:pt idx="585">
                  <c:v>2.9474090417061682E-2</c:v>
                </c:pt>
                <c:pt idx="586">
                  <c:v>3.3200362498397487E-2</c:v>
                </c:pt>
                <c:pt idx="587">
                  <c:v>3.1717370408633913E-2</c:v>
                </c:pt>
                <c:pt idx="588">
                  <c:v>3.0849301487057775E-2</c:v>
                </c:pt>
                <c:pt idx="589">
                  <c:v>2.9462192294870938E-2</c:v>
                </c:pt>
                <c:pt idx="590">
                  <c:v>2.9750526600125542E-2</c:v>
                </c:pt>
                <c:pt idx="591">
                  <c:v>2.7718424910737373E-2</c:v>
                </c:pt>
                <c:pt idx="592">
                  <c:v>2.6929225610820555E-2</c:v>
                </c:pt>
                <c:pt idx="593">
                  <c:v>2.5895873864006894E-2</c:v>
                </c:pt>
                <c:pt idx="594">
                  <c:v>3.0513595497912181E-2</c:v>
                </c:pt>
                <c:pt idx="595">
                  <c:v>3.132649603687182E-2</c:v>
                </c:pt>
                <c:pt idx="596">
                  <c:v>2.9127177950878262E-2</c:v>
                </c:pt>
                <c:pt idx="597">
                  <c:v>3.7013925852885994E-2</c:v>
                </c:pt>
                <c:pt idx="598">
                  <c:v>3.8972364539755493E-2</c:v>
                </c:pt>
                <c:pt idx="599">
                  <c:v>4.6714443648465782E-2</c:v>
                </c:pt>
                <c:pt idx="600">
                  <c:v>5.1098345110646579E-2</c:v>
                </c:pt>
                <c:pt idx="601">
                  <c:v>5.3460131602666064E-2</c:v>
                </c:pt>
                <c:pt idx="602">
                  <c:v>5.8486082863609817E-2</c:v>
                </c:pt>
                <c:pt idx="603">
                  <c:v>6.7499936302870073E-2</c:v>
                </c:pt>
                <c:pt idx="604">
                  <c:v>7.2994808013070206E-2</c:v>
                </c:pt>
                <c:pt idx="605">
                  <c:v>6.8593090086027556E-2</c:v>
                </c:pt>
                <c:pt idx="606">
                  <c:v>6.8189842384031057E-2</c:v>
                </c:pt>
                <c:pt idx="607">
                  <c:v>6.3968827821218155E-2</c:v>
                </c:pt>
                <c:pt idx="608">
                  <c:v>6.361967522783446E-2</c:v>
                </c:pt>
                <c:pt idx="609">
                  <c:v>7.0824348539429774E-2</c:v>
                </c:pt>
                <c:pt idx="610">
                  <c:v>6.1504619914321934E-2</c:v>
                </c:pt>
                <c:pt idx="611">
                  <c:v>5.0521968973004885E-2</c:v>
                </c:pt>
                <c:pt idx="612">
                  <c:v>5.2211884364127922E-2</c:v>
                </c:pt>
                <c:pt idx="613">
                  <c:v>5.0191441305937431E-2</c:v>
                </c:pt>
                <c:pt idx="614">
                  <c:v>3.9068078942879024E-2</c:v>
                </c:pt>
                <c:pt idx="615">
                  <c:v>3.7126577190947987E-2</c:v>
                </c:pt>
                <c:pt idx="616">
                  <c:v>3.130925903767029E-2</c:v>
                </c:pt>
                <c:pt idx="617">
                  <c:v>2.8314403377179709E-2</c:v>
                </c:pt>
                <c:pt idx="618">
                  <c:v>3.2002876946369815E-2</c:v>
                </c:pt>
                <c:pt idx="619">
                  <c:v>2.8744089822372969E-2</c:v>
                </c:pt>
                <c:pt idx="620">
                  <c:v>2.326031313726366E-2</c:v>
                </c:pt>
                <c:pt idx="621">
                  <c:v>2.3393183601925611E-2</c:v>
                </c:pt>
                <c:pt idx="622">
                  <c:v>1.8907992479471121E-2</c:v>
                </c:pt>
                <c:pt idx="623">
                  <c:v>1.8023914792263576E-2</c:v>
                </c:pt>
                <c:pt idx="624">
                  <c:v>1.4126523819091215E-2</c:v>
                </c:pt>
                <c:pt idx="625">
                  <c:v>1.4487395245612761E-2</c:v>
                </c:pt>
                <c:pt idx="626">
                  <c:v>1.946926094663853E-2</c:v>
                </c:pt>
                <c:pt idx="627">
                  <c:v>2.1815972295751832E-2</c:v>
                </c:pt>
                <c:pt idx="628">
                  <c:v>2.3482753660234681E-2</c:v>
                </c:pt>
                <c:pt idx="629">
                  <c:v>1.8106193947035339E-2</c:v>
                </c:pt>
                <c:pt idx="630">
                  <c:v>2.1371766214342523E-2</c:v>
                </c:pt>
                <c:pt idx="631">
                  <c:v>1.6354957030138964E-2</c:v>
                </c:pt>
                <c:pt idx="632">
                  <c:v>1.4899176138516745E-2</c:v>
                </c:pt>
                <c:pt idx="633">
                  <c:v>1.2384739830739802E-2</c:v>
                </c:pt>
                <c:pt idx="634">
                  <c:v>1.0526085648854376E-2</c:v>
                </c:pt>
                <c:pt idx="635">
                  <c:v>1.0355239941637702E-2</c:v>
                </c:pt>
                <c:pt idx="636">
                  <c:v>8.4239361697481512E-3</c:v>
                </c:pt>
                <c:pt idx="637">
                  <c:v>8.243542950551682E-3</c:v>
                </c:pt>
                <c:pt idx="638">
                  <c:v>6.313876255693282E-3</c:v>
                </c:pt>
                <c:pt idx="639">
                  <c:v>5.4457509945738643E-3</c:v>
                </c:pt>
                <c:pt idx="640">
                  <c:v>8.1725683440410282E-3</c:v>
                </c:pt>
                <c:pt idx="641">
                  <c:v>1.2293814224283906E-2</c:v>
                </c:pt>
                <c:pt idx="642">
                  <c:v>1.0110479511019434E-2</c:v>
                </c:pt>
                <c:pt idx="643">
                  <c:v>7.4950120565061701E-3</c:v>
                </c:pt>
                <c:pt idx="644">
                  <c:v>5.9000593539279694E-3</c:v>
                </c:pt>
                <c:pt idx="645">
                  <c:v>5.486584314270509E-3</c:v>
                </c:pt>
                <c:pt idx="646">
                  <c:v>7.6346254431941367E-3</c:v>
                </c:pt>
                <c:pt idx="647">
                  <c:v>7.7379239712482683E-3</c:v>
                </c:pt>
                <c:pt idx="648">
                  <c:v>7.4681248430727943E-3</c:v>
                </c:pt>
                <c:pt idx="649">
                  <c:v>6.3156058163391111E-3</c:v>
                </c:pt>
                <c:pt idx="650">
                  <c:v>8.4202278035559828E-3</c:v>
                </c:pt>
                <c:pt idx="651">
                  <c:v>1.0087974559980759E-2</c:v>
                </c:pt>
                <c:pt idx="652">
                  <c:v>1.0852749435544581E-2</c:v>
                </c:pt>
                <c:pt idx="653">
                  <c:v>1.5568124659574172E-2</c:v>
                </c:pt>
                <c:pt idx="654">
                  <c:v>1.9566292411673371E-2</c:v>
                </c:pt>
                <c:pt idx="655">
                  <c:v>2.0804703746552199E-2</c:v>
                </c:pt>
                <c:pt idx="656">
                  <c:v>1.9004063854275818E-2</c:v>
                </c:pt>
                <c:pt idx="657">
                  <c:v>1.928308166089052E-2</c:v>
                </c:pt>
                <c:pt idx="658">
                  <c:v>2.4781385306812401E-2</c:v>
                </c:pt>
                <c:pt idx="659">
                  <c:v>2.9332197408657903E-2</c:v>
                </c:pt>
                <c:pt idx="660">
                  <c:v>2.3509490895351287E-2</c:v>
                </c:pt>
                <c:pt idx="661">
                  <c:v>2.0429243646501616E-2</c:v>
                </c:pt>
                <c:pt idx="662">
                  <c:v>1.8298958949090855E-2</c:v>
                </c:pt>
                <c:pt idx="663">
                  <c:v>1.9800216222806026E-2</c:v>
                </c:pt>
                <c:pt idx="664">
                  <c:v>1.5454107819366026E-2</c:v>
                </c:pt>
                <c:pt idx="665">
                  <c:v>1.5456262579064206E-2</c:v>
                </c:pt>
                <c:pt idx="666">
                  <c:v>1.9409538099165253E-2</c:v>
                </c:pt>
                <c:pt idx="667">
                  <c:v>1.9158848783276512E-2</c:v>
                </c:pt>
                <c:pt idx="668">
                  <c:v>1.382201899892968E-2</c:v>
                </c:pt>
                <c:pt idx="669">
                  <c:v>1.1823515316569413E-2</c:v>
                </c:pt>
                <c:pt idx="670">
                  <c:v>1.2486520826773199E-2</c:v>
                </c:pt>
                <c:pt idx="671">
                  <c:v>1.1118949878624858E-2</c:v>
                </c:pt>
                <c:pt idx="672">
                  <c:v>1.3134370048209719E-2</c:v>
                </c:pt>
                <c:pt idx="673">
                  <c:v>1.0310073683942525E-2</c:v>
                </c:pt>
                <c:pt idx="674">
                  <c:v>9.4183262648875055E-3</c:v>
                </c:pt>
                <c:pt idx="675">
                  <c:v>6.008855073508834E-3</c:v>
                </c:pt>
                <c:pt idx="676">
                  <c:v>5.9452255913578778E-3</c:v>
                </c:pt>
                <c:pt idx="677">
                  <c:v>4.4583225887699406E-3</c:v>
                </c:pt>
                <c:pt idx="678">
                  <c:v>3.4195249340471237E-3</c:v>
                </c:pt>
                <c:pt idx="679">
                  <c:v>2.7483310332684766E-3</c:v>
                </c:pt>
                <c:pt idx="680">
                  <c:v>2.5514926459909871E-3</c:v>
                </c:pt>
                <c:pt idx="681">
                  <c:v>1.3342462235975405E-3</c:v>
                </c:pt>
                <c:pt idx="682">
                  <c:v>1.8501085081107055E-3</c:v>
                </c:pt>
                <c:pt idx="683">
                  <c:v>1.5096335263697757E-3</c:v>
                </c:pt>
                <c:pt idx="684">
                  <c:v>5.2244943618651488E-4</c:v>
                </c:pt>
                <c:pt idx="685">
                  <c:v>1.085101306449929E-3</c:v>
                </c:pt>
                <c:pt idx="686">
                  <c:v>1.5164760972927905E-3</c:v>
                </c:pt>
                <c:pt idx="687">
                  <c:v>1.1404609593172626E-3</c:v>
                </c:pt>
                <c:pt idx="688">
                  <c:v>1.5146508706707004E-4</c:v>
                </c:pt>
                <c:pt idx="689">
                  <c:v>1.2072802894631296E-4</c:v>
                </c:pt>
                <c:pt idx="690">
                  <c:v>6.0549454763684215E-5</c:v>
                </c:pt>
                <c:pt idx="691">
                  <c:v>1.4333486290833652E-6</c:v>
                </c:pt>
                <c:pt idx="692">
                  <c:v>2.1108862124530179E-4</c:v>
                </c:pt>
                <c:pt idx="693">
                  <c:v>1.321399551696542E-4</c:v>
                </c:pt>
                <c:pt idx="694">
                  <c:v>7.4978593353217365E-4</c:v>
                </c:pt>
                <c:pt idx="695">
                  <c:v>1.8386061553976531E-3</c:v>
                </c:pt>
                <c:pt idx="696">
                  <c:v>1.3655160170965223E-3</c:v>
                </c:pt>
                <c:pt idx="697">
                  <c:v>8.3396370086498623E-5</c:v>
                </c:pt>
                <c:pt idx="698">
                  <c:v>1.168273258535289E-8</c:v>
                </c:pt>
                <c:pt idx="699">
                  <c:v>3.533921946802956E-4</c:v>
                </c:pt>
                <c:pt idx="700">
                  <c:v>1.2634239513097118E-3</c:v>
                </c:pt>
                <c:pt idx="701">
                  <c:v>1.1970224716223469E-3</c:v>
                </c:pt>
                <c:pt idx="702">
                  <c:v>1.1869046348784141E-3</c:v>
                </c:pt>
                <c:pt idx="703">
                  <c:v>2.2871373984980031E-3</c:v>
                </c:pt>
                <c:pt idx="704">
                  <c:v>3.9140581582776278E-3</c:v>
                </c:pt>
                <c:pt idx="705">
                  <c:v>2.4292143581981607E-3</c:v>
                </c:pt>
                <c:pt idx="706">
                  <c:v>6.149960272007011E-3</c:v>
                </c:pt>
                <c:pt idx="707">
                  <c:v>8.363760880416897E-3</c:v>
                </c:pt>
                <c:pt idx="708">
                  <c:v>1.4336922054797684E-2</c:v>
                </c:pt>
                <c:pt idx="709">
                  <c:v>1.8621756702258907E-2</c:v>
                </c:pt>
                <c:pt idx="710">
                  <c:v>1.0822050121762024E-2</c:v>
                </c:pt>
                <c:pt idx="711">
                  <c:v>1.3750226707146285E-2</c:v>
                </c:pt>
                <c:pt idx="712">
                  <c:v>1.7367258901376685E-2</c:v>
                </c:pt>
                <c:pt idx="713">
                  <c:v>2.5296205495371975E-2</c:v>
                </c:pt>
                <c:pt idx="714">
                  <c:v>2.2204697096837513E-2</c:v>
                </c:pt>
                <c:pt idx="715">
                  <c:v>2.2538265790032798E-2</c:v>
                </c:pt>
                <c:pt idx="716">
                  <c:v>2.634007382486224E-2</c:v>
                </c:pt>
                <c:pt idx="717">
                  <c:v>2.2825919125930263E-2</c:v>
                </c:pt>
                <c:pt idx="718">
                  <c:v>2.4634668859271975E-2</c:v>
                </c:pt>
                <c:pt idx="719">
                  <c:v>2.3405126108727789E-2</c:v>
                </c:pt>
                <c:pt idx="720">
                  <c:v>2.3828384899802189E-2</c:v>
                </c:pt>
                <c:pt idx="721">
                  <c:v>3.0845866207346945E-2</c:v>
                </c:pt>
                <c:pt idx="722">
                  <c:v>3.2496169618503649E-2</c:v>
                </c:pt>
                <c:pt idx="723">
                  <c:v>3.8959394011243126E-2</c:v>
                </c:pt>
                <c:pt idx="724">
                  <c:v>3.3185276715902857E-2</c:v>
                </c:pt>
                <c:pt idx="725">
                  <c:v>3.1981968061205429E-2</c:v>
                </c:pt>
                <c:pt idx="726">
                  <c:v>3.1146170728016623E-2</c:v>
                </c:pt>
                <c:pt idx="727">
                  <c:v>4.0142512324088137E-2</c:v>
                </c:pt>
                <c:pt idx="728">
                  <c:v>3.1415994272335726E-2</c:v>
                </c:pt>
                <c:pt idx="729">
                  <c:v>2.0040997679294528E-2</c:v>
                </c:pt>
                <c:pt idx="730">
                  <c:v>1.7530482535035849E-2</c:v>
                </c:pt>
                <c:pt idx="731">
                  <c:v>1.4990665608560567E-2</c:v>
                </c:pt>
                <c:pt idx="732">
                  <c:v>1.1682082935132452E-2</c:v>
                </c:pt>
                <c:pt idx="733">
                  <c:v>9.763246583849812E-3</c:v>
                </c:pt>
                <c:pt idx="734">
                  <c:v>1.6044187149984988E-2</c:v>
                </c:pt>
                <c:pt idx="735">
                  <c:v>2.3506684528380499E-2</c:v>
                </c:pt>
                <c:pt idx="736">
                  <c:v>2.6085261642141096E-2</c:v>
                </c:pt>
                <c:pt idx="737">
                  <c:v>2.4117226541799146E-2</c:v>
                </c:pt>
                <c:pt idx="738">
                  <c:v>1.9447996956783214E-2</c:v>
                </c:pt>
                <c:pt idx="739">
                  <c:v>1.9594386662362902E-2</c:v>
                </c:pt>
                <c:pt idx="740">
                  <c:v>2.1887618286647349E-2</c:v>
                </c:pt>
                <c:pt idx="741">
                  <c:v>2.3836946861682289E-2</c:v>
                </c:pt>
                <c:pt idx="742">
                  <c:v>2.4981297540881943E-2</c:v>
                </c:pt>
                <c:pt idx="743">
                  <c:v>1.9229739343205536E-2</c:v>
                </c:pt>
                <c:pt idx="744">
                  <c:v>1.8782398120587473E-2</c:v>
                </c:pt>
                <c:pt idx="745">
                  <c:v>2.0794477319034447E-2</c:v>
                </c:pt>
                <c:pt idx="746">
                  <c:v>2.0865665730608215E-2</c:v>
                </c:pt>
                <c:pt idx="747">
                  <c:v>2.1100971781402088E-2</c:v>
                </c:pt>
                <c:pt idx="748">
                  <c:v>1.8410898860383874E-2</c:v>
                </c:pt>
                <c:pt idx="749">
                  <c:v>2.2664145071746768E-2</c:v>
                </c:pt>
                <c:pt idx="750">
                  <c:v>2.8235223285521246E-2</c:v>
                </c:pt>
                <c:pt idx="751">
                  <c:v>3.4682657781038836E-2</c:v>
                </c:pt>
                <c:pt idx="752">
                  <c:v>4.3036890466205589E-2</c:v>
                </c:pt>
                <c:pt idx="753">
                  <c:v>4.7287809598594036E-2</c:v>
                </c:pt>
                <c:pt idx="754">
                  <c:v>4.1909871254673825E-2</c:v>
                </c:pt>
                <c:pt idx="755">
                  <c:v>4.0831832125314112E-2</c:v>
                </c:pt>
                <c:pt idx="756">
                  <c:v>6.5719540205142493E-2</c:v>
                </c:pt>
                <c:pt idx="757">
                  <c:v>8.2757752236400778E-2</c:v>
                </c:pt>
                <c:pt idx="758">
                  <c:v>0.10030119248848143</c:v>
                </c:pt>
                <c:pt idx="759">
                  <c:v>6.8576558923979999E-2</c:v>
                </c:pt>
                <c:pt idx="760">
                  <c:v>6.0874134344769709E-2</c:v>
                </c:pt>
                <c:pt idx="761">
                  <c:v>4.6426277512870699E-2</c:v>
                </c:pt>
                <c:pt idx="762">
                  <c:v>3.4110511586121509E-2</c:v>
                </c:pt>
                <c:pt idx="763">
                  <c:v>2.7923842668984615E-2</c:v>
                </c:pt>
                <c:pt idx="764">
                  <c:v>2.3544444398678709E-2</c:v>
                </c:pt>
                <c:pt idx="765">
                  <c:v>2.7400825041279726E-2</c:v>
                </c:pt>
                <c:pt idx="766">
                  <c:v>3.3157046515245293E-2</c:v>
                </c:pt>
                <c:pt idx="767">
                  <c:v>4.2593482321876359E-3</c:v>
                </c:pt>
                <c:pt idx="768">
                  <c:v>2.9412140186061341E-3</c:v>
                </c:pt>
                <c:pt idx="769">
                  <c:v>1.8797647033587852E-3</c:v>
                </c:pt>
                <c:pt idx="770">
                  <c:v>1.5718130890736758E-3</c:v>
                </c:pt>
                <c:pt idx="771">
                  <c:v>1.1344607402228671E-3</c:v>
                </c:pt>
                <c:pt idx="772">
                  <c:v>2.5522102697837974E-3</c:v>
                </c:pt>
                <c:pt idx="773">
                  <c:v>3.7521779289281928E-3</c:v>
                </c:pt>
                <c:pt idx="774">
                  <c:v>2.0040222478324098E-3</c:v>
                </c:pt>
                <c:pt idx="775">
                  <c:v>1.5442648591268797E-3</c:v>
                </c:pt>
                <c:pt idx="776">
                  <c:v>1.818096906869026E-3</c:v>
                </c:pt>
                <c:pt idx="777">
                  <c:v>2.4066977634736339E-3</c:v>
                </c:pt>
                <c:pt idx="778">
                  <c:v>1.4751930628110743E-3</c:v>
                </c:pt>
                <c:pt idx="779">
                  <c:v>8.4777815873753591E-4</c:v>
                </c:pt>
                <c:pt idx="780">
                  <c:v>8.1241029486456534E-4</c:v>
                </c:pt>
                <c:pt idx="781">
                  <c:v>5.4087101368466761E-4</c:v>
                </c:pt>
                <c:pt idx="782">
                  <c:v>6.4060379472841654E-4</c:v>
                </c:pt>
                <c:pt idx="783">
                  <c:v>6.3050750269289663E-4</c:v>
                </c:pt>
                <c:pt idx="784">
                  <c:v>1.5487567037437838E-3</c:v>
                </c:pt>
                <c:pt idx="785">
                  <c:v>2.1456855485266356E-3</c:v>
                </c:pt>
                <c:pt idx="786">
                  <c:v>4.2082305623895161E-4</c:v>
                </c:pt>
                <c:pt idx="787">
                  <c:v>5.0841392625500638E-4</c:v>
                </c:pt>
                <c:pt idx="788">
                  <c:v>4.4704447922295246E-4</c:v>
                </c:pt>
                <c:pt idx="789">
                  <c:v>2.4748161926081479E-6</c:v>
                </c:pt>
                <c:pt idx="790">
                  <c:v>2.2148724311694961E-5</c:v>
                </c:pt>
                <c:pt idx="791">
                  <c:v>2.4062667730842709E-4</c:v>
                </c:pt>
                <c:pt idx="792">
                  <c:v>6.7186713714108282E-4</c:v>
                </c:pt>
                <c:pt idx="793">
                  <c:v>1.5283421188880158E-3</c:v>
                </c:pt>
                <c:pt idx="794">
                  <c:v>7.338531091794898E-4</c:v>
                </c:pt>
                <c:pt idx="795">
                  <c:v>2.6982934773626074E-3</c:v>
                </c:pt>
                <c:pt idx="796">
                  <c:v>4.8909562646280045E-3</c:v>
                </c:pt>
                <c:pt idx="797">
                  <c:v>6.6987382411723443E-3</c:v>
                </c:pt>
                <c:pt idx="798">
                  <c:v>8.3933708412463164E-3</c:v>
                </c:pt>
                <c:pt idx="799">
                  <c:v>1.0331968509001119E-2</c:v>
                </c:pt>
                <c:pt idx="800">
                  <c:v>1.0606028998100052E-2</c:v>
                </c:pt>
                <c:pt idx="801">
                  <c:v>1.2551250533721017E-2</c:v>
                </c:pt>
                <c:pt idx="802">
                  <c:v>1.1902620779918804E-2</c:v>
                </c:pt>
                <c:pt idx="803">
                  <c:v>2.3118147555948026E-2</c:v>
                </c:pt>
                <c:pt idx="804">
                  <c:v>2.8804088682529993E-2</c:v>
                </c:pt>
                <c:pt idx="805">
                  <c:v>3.0967190525588207E-2</c:v>
                </c:pt>
                <c:pt idx="806">
                  <c:v>3.0280558869353939E-2</c:v>
                </c:pt>
                <c:pt idx="807">
                  <c:v>3.1874940472287824E-2</c:v>
                </c:pt>
                <c:pt idx="808">
                  <c:v>3.3354397310535445E-2</c:v>
                </c:pt>
                <c:pt idx="809">
                  <c:v>3.1955644906520531E-2</c:v>
                </c:pt>
                <c:pt idx="810">
                  <c:v>2.8644885061580808E-2</c:v>
                </c:pt>
                <c:pt idx="811">
                  <c:v>2.3377841577608444E-2</c:v>
                </c:pt>
                <c:pt idx="812">
                  <c:v>2.5940622019087776E-2</c:v>
                </c:pt>
                <c:pt idx="813">
                  <c:v>2.6090694910157735E-2</c:v>
                </c:pt>
                <c:pt idx="814">
                  <c:v>3.0814707572147788E-2</c:v>
                </c:pt>
                <c:pt idx="815">
                  <c:v>3.0830748550341926E-2</c:v>
                </c:pt>
                <c:pt idx="816">
                  <c:v>3.0065384340431604E-2</c:v>
                </c:pt>
                <c:pt idx="817">
                  <c:v>3.1240760145798019E-2</c:v>
                </c:pt>
                <c:pt idx="818">
                  <c:v>3.3559168695694919E-2</c:v>
                </c:pt>
                <c:pt idx="819">
                  <c:v>3.5121999254297508E-2</c:v>
                </c:pt>
                <c:pt idx="820">
                  <c:v>3.1229468752759507E-2</c:v>
                </c:pt>
                <c:pt idx="821">
                  <c:v>2.5246561288261134E-2</c:v>
                </c:pt>
                <c:pt idx="822">
                  <c:v>2.7744420821917231E-2</c:v>
                </c:pt>
                <c:pt idx="823">
                  <c:v>2.721726351572697E-2</c:v>
                </c:pt>
                <c:pt idx="824">
                  <c:v>3.1338776546216682E-2</c:v>
                </c:pt>
                <c:pt idx="825">
                  <c:v>3.8978632148312806E-2</c:v>
                </c:pt>
                <c:pt idx="826">
                  <c:v>3.7274911033340755E-2</c:v>
                </c:pt>
                <c:pt idx="827">
                  <c:v>3.3001352630869431E-2</c:v>
                </c:pt>
                <c:pt idx="828">
                  <c:v>2.928225545769501E-2</c:v>
                </c:pt>
                <c:pt idx="829">
                  <c:v>2.772873872016314E-2</c:v>
                </c:pt>
                <c:pt idx="830">
                  <c:v>3.2293161674188268E-2</c:v>
                </c:pt>
                <c:pt idx="831">
                  <c:v>3.166680276806285E-2</c:v>
                </c:pt>
                <c:pt idx="832">
                  <c:v>3.0788166024628617E-2</c:v>
                </c:pt>
                <c:pt idx="833">
                  <c:v>3.1802976740743637E-2</c:v>
                </c:pt>
                <c:pt idx="834">
                  <c:v>3.6648901771114718E-2</c:v>
                </c:pt>
                <c:pt idx="835">
                  <c:v>4.0076641742479033E-2</c:v>
                </c:pt>
                <c:pt idx="836">
                  <c:v>3.6461719378141182E-2</c:v>
                </c:pt>
                <c:pt idx="837">
                  <c:v>3.2919319034070471E-2</c:v>
                </c:pt>
                <c:pt idx="838">
                  <c:v>2.985302513423501E-2</c:v>
                </c:pt>
                <c:pt idx="839">
                  <c:v>3.2879221814560586E-2</c:v>
                </c:pt>
                <c:pt idx="840">
                  <c:v>2.742887576384721E-2</c:v>
                </c:pt>
                <c:pt idx="841">
                  <c:v>2.1947653392058619E-2</c:v>
                </c:pt>
                <c:pt idx="842">
                  <c:v>2.4225584808061119E-2</c:v>
                </c:pt>
                <c:pt idx="843">
                  <c:v>2.6178180447437575E-2</c:v>
                </c:pt>
                <c:pt idx="844">
                  <c:v>2.9917785540177551E-2</c:v>
                </c:pt>
                <c:pt idx="845">
                  <c:v>2.9299230856749348E-2</c:v>
                </c:pt>
                <c:pt idx="846">
                  <c:v>3.1425205652234202E-2</c:v>
                </c:pt>
                <c:pt idx="847">
                  <c:v>3.2546432182076944E-2</c:v>
                </c:pt>
                <c:pt idx="848">
                  <c:v>3.0214243587909854E-2</c:v>
                </c:pt>
                <c:pt idx="849">
                  <c:v>2.6561895268371175E-2</c:v>
                </c:pt>
                <c:pt idx="850">
                  <c:v>2.4386795122905324E-2</c:v>
                </c:pt>
                <c:pt idx="851">
                  <c:v>2.0110248143327077E-2</c:v>
                </c:pt>
                <c:pt idx="852">
                  <c:v>1.7693818336554118E-2</c:v>
                </c:pt>
                <c:pt idx="853">
                  <c:v>1.6826891254773976E-2</c:v>
                </c:pt>
                <c:pt idx="854">
                  <c:v>1.6575787976662339E-2</c:v>
                </c:pt>
                <c:pt idx="855">
                  <c:v>1.7175407106884019E-2</c:v>
                </c:pt>
                <c:pt idx="856">
                  <c:v>1.854776185595863E-2</c:v>
                </c:pt>
                <c:pt idx="857">
                  <c:v>2.0793435560475984E-2</c:v>
                </c:pt>
                <c:pt idx="858">
                  <c:v>1.8837151153794768E-2</c:v>
                </c:pt>
                <c:pt idx="859">
                  <c:v>1.4868929854087181E-2</c:v>
                </c:pt>
                <c:pt idx="860">
                  <c:v>1.651264641332479E-2</c:v>
                </c:pt>
                <c:pt idx="861">
                  <c:v>1.4741241011272305E-2</c:v>
                </c:pt>
                <c:pt idx="862">
                  <c:v>1.3351452328349689E-2</c:v>
                </c:pt>
                <c:pt idx="863">
                  <c:v>1.148828660946318E-2</c:v>
                </c:pt>
                <c:pt idx="864">
                  <c:v>1.3217526351991079E-2</c:v>
                </c:pt>
                <c:pt idx="865">
                  <c:v>1.0128876513847564E-2</c:v>
                </c:pt>
                <c:pt idx="866">
                  <c:v>9.1914892822101985E-3</c:v>
                </c:pt>
                <c:pt idx="867">
                  <c:v>1.0508605034197845E-2</c:v>
                </c:pt>
                <c:pt idx="868">
                  <c:v>1.2508731888889225E-2</c:v>
                </c:pt>
                <c:pt idx="869">
                  <c:v>1.2446445560479203E-2</c:v>
                </c:pt>
                <c:pt idx="870">
                  <c:v>1.2555309988068924E-2</c:v>
                </c:pt>
                <c:pt idx="871">
                  <c:v>8.8925051924402549E-3</c:v>
                </c:pt>
                <c:pt idx="872">
                  <c:v>7.9512829617499389E-3</c:v>
                </c:pt>
                <c:pt idx="873">
                  <c:v>7.061851088913937E-3</c:v>
                </c:pt>
                <c:pt idx="874">
                  <c:v>8.6120965762076507E-3</c:v>
                </c:pt>
                <c:pt idx="875">
                  <c:v>6.8498546512357327E-3</c:v>
                </c:pt>
                <c:pt idx="876">
                  <c:v>4.8294290524568424E-3</c:v>
                </c:pt>
                <c:pt idx="877">
                  <c:v>2.4918910427703051E-3</c:v>
                </c:pt>
                <c:pt idx="878">
                  <c:v>2.5358138245883078E-3</c:v>
                </c:pt>
                <c:pt idx="879">
                  <c:v>6.1028910041667573E-3</c:v>
                </c:pt>
                <c:pt idx="880">
                  <c:v>3.2816897964166795E-3</c:v>
                </c:pt>
                <c:pt idx="881">
                  <c:v>3.1030261528910441E-3</c:v>
                </c:pt>
                <c:pt idx="882">
                  <c:v>3.2711203566713021E-3</c:v>
                </c:pt>
                <c:pt idx="883">
                  <c:v>3.6738904366541E-3</c:v>
                </c:pt>
                <c:pt idx="884">
                  <c:v>5.4546027726395533E-3</c:v>
                </c:pt>
                <c:pt idx="885">
                  <c:v>6.7833913952847708E-3</c:v>
                </c:pt>
                <c:pt idx="886">
                  <c:v>3.9161646069337096E-3</c:v>
                </c:pt>
                <c:pt idx="887">
                  <c:v>2.8442971865236537E-3</c:v>
                </c:pt>
                <c:pt idx="888">
                  <c:v>4.2702072636003176E-3</c:v>
                </c:pt>
                <c:pt idx="889">
                  <c:v>4.1115315303134111E-3</c:v>
                </c:pt>
                <c:pt idx="890">
                  <c:v>2.8196508082603583E-3</c:v>
                </c:pt>
                <c:pt idx="891">
                  <c:v>2.5934473960564459E-3</c:v>
                </c:pt>
                <c:pt idx="892">
                  <c:v>2.7280307104235913E-3</c:v>
                </c:pt>
                <c:pt idx="893">
                  <c:v>4.471739915360433E-3</c:v>
                </c:pt>
                <c:pt idx="894">
                  <c:v>5.3148874579194254E-3</c:v>
                </c:pt>
                <c:pt idx="895">
                  <c:v>7.1076664117959302E-3</c:v>
                </c:pt>
                <c:pt idx="896">
                  <c:v>5.2471677385483731E-3</c:v>
                </c:pt>
                <c:pt idx="897">
                  <c:v>7.8583935993226332E-3</c:v>
                </c:pt>
                <c:pt idx="898">
                  <c:v>6.8176983787708902E-3</c:v>
                </c:pt>
                <c:pt idx="899">
                  <c:v>7.5975599650288271E-3</c:v>
                </c:pt>
                <c:pt idx="900">
                  <c:v>8.9386884405720148E-3</c:v>
                </c:pt>
                <c:pt idx="901">
                  <c:v>1.0754612352140099E-2</c:v>
                </c:pt>
                <c:pt idx="902">
                  <c:v>1.399490670384643E-2</c:v>
                </c:pt>
                <c:pt idx="903">
                  <c:v>1.5687771177835381E-2</c:v>
                </c:pt>
                <c:pt idx="904">
                  <c:v>1.058782696590895E-2</c:v>
                </c:pt>
                <c:pt idx="905">
                  <c:v>1.0867857412494622E-2</c:v>
                </c:pt>
                <c:pt idx="906">
                  <c:v>1.0756826511484997E-2</c:v>
                </c:pt>
                <c:pt idx="907">
                  <c:v>1.1243829392366027E-2</c:v>
                </c:pt>
                <c:pt idx="908">
                  <c:v>1.6024706222222858E-2</c:v>
                </c:pt>
                <c:pt idx="909">
                  <c:v>1.7438800350235907E-2</c:v>
                </c:pt>
                <c:pt idx="910">
                  <c:v>1.701239938887153E-2</c:v>
                </c:pt>
                <c:pt idx="911">
                  <c:v>1.7525526062811537E-2</c:v>
                </c:pt>
                <c:pt idx="912">
                  <c:v>1.5098789273163977E-2</c:v>
                </c:pt>
                <c:pt idx="913">
                  <c:v>1.9098998761945964E-2</c:v>
                </c:pt>
                <c:pt idx="914">
                  <c:v>2.2919585539225046E-2</c:v>
                </c:pt>
                <c:pt idx="915">
                  <c:v>2.5319217685612353E-2</c:v>
                </c:pt>
                <c:pt idx="916">
                  <c:v>2.8861283315290823E-2</c:v>
                </c:pt>
                <c:pt idx="917">
                  <c:v>2.8618037635565377E-2</c:v>
                </c:pt>
                <c:pt idx="918">
                  <c:v>2.2188847446998273E-2</c:v>
                </c:pt>
                <c:pt idx="919">
                  <c:v>1.5425859904047861E-2</c:v>
                </c:pt>
                <c:pt idx="920">
                  <c:v>1.7744259845501164E-2</c:v>
                </c:pt>
                <c:pt idx="921">
                  <c:v>1.612073955180322E-2</c:v>
                </c:pt>
                <c:pt idx="922">
                  <c:v>1.9109717499484331E-2</c:v>
                </c:pt>
                <c:pt idx="923">
                  <c:v>2.0795832205578367E-2</c:v>
                </c:pt>
                <c:pt idx="924">
                  <c:v>2.1958474413186536E-2</c:v>
                </c:pt>
                <c:pt idx="925">
                  <c:v>1.7152251123230711E-2</c:v>
                </c:pt>
                <c:pt idx="926">
                  <c:v>1.330060834129307E-2</c:v>
                </c:pt>
                <c:pt idx="927">
                  <c:v>1.5037648289169335E-2</c:v>
                </c:pt>
                <c:pt idx="928">
                  <c:v>1.7311129659099141E-2</c:v>
                </c:pt>
                <c:pt idx="929">
                  <c:v>1.2358852135677553E-2</c:v>
                </c:pt>
                <c:pt idx="930">
                  <c:v>1.0121159203592949E-2</c:v>
                </c:pt>
                <c:pt idx="931">
                  <c:v>9.2153153026844781E-3</c:v>
                </c:pt>
                <c:pt idx="932">
                  <c:v>1.2471453106323875E-2</c:v>
                </c:pt>
                <c:pt idx="933">
                  <c:v>1.9554347472725025E-2</c:v>
                </c:pt>
                <c:pt idx="934">
                  <c:v>2.3591996996073623E-2</c:v>
                </c:pt>
                <c:pt idx="935">
                  <c:v>2.166607805820581E-2</c:v>
                </c:pt>
                <c:pt idx="936">
                  <c:v>1.8056462275066024E-2</c:v>
                </c:pt>
                <c:pt idx="937">
                  <c:v>1.7590867297884612E-2</c:v>
                </c:pt>
                <c:pt idx="938">
                  <c:v>1.5381735548944024E-2</c:v>
                </c:pt>
                <c:pt idx="939">
                  <c:v>1.265271627220306E-2</c:v>
                </c:pt>
                <c:pt idx="940">
                  <c:v>1.0565273901411876E-2</c:v>
                </c:pt>
                <c:pt idx="941">
                  <c:v>7.6519146097929298E-3</c:v>
                </c:pt>
                <c:pt idx="942">
                  <c:v>1.5279921000480156E-2</c:v>
                </c:pt>
                <c:pt idx="943">
                  <c:v>2.0681471224961681E-2</c:v>
                </c:pt>
                <c:pt idx="944">
                  <c:v>2.2877073893141336E-2</c:v>
                </c:pt>
                <c:pt idx="945">
                  <c:v>1.5870368984683129E-2</c:v>
                </c:pt>
                <c:pt idx="946">
                  <c:v>1.3791949399164827E-2</c:v>
                </c:pt>
                <c:pt idx="947">
                  <c:v>2.245382274612925E-2</c:v>
                </c:pt>
                <c:pt idx="948">
                  <c:v>3.2200956882239118E-2</c:v>
                </c:pt>
                <c:pt idx="949">
                  <c:v>3.7851143548782031E-2</c:v>
                </c:pt>
                <c:pt idx="950">
                  <c:v>3.7097520610677212E-2</c:v>
                </c:pt>
                <c:pt idx="951">
                  <c:v>3.9504371020622493E-2</c:v>
                </c:pt>
                <c:pt idx="952">
                  <c:v>3.9162170479719587E-2</c:v>
                </c:pt>
                <c:pt idx="953">
                  <c:v>2.8939309743769709E-2</c:v>
                </c:pt>
                <c:pt idx="954">
                  <c:v>3.4555455393836775E-2</c:v>
                </c:pt>
                <c:pt idx="955">
                  <c:v>3.5358150196577696E-2</c:v>
                </c:pt>
                <c:pt idx="956">
                  <c:v>4.2471427423172135E-2</c:v>
                </c:pt>
                <c:pt idx="957">
                  <c:v>5.0474865595343574E-2</c:v>
                </c:pt>
                <c:pt idx="958">
                  <c:v>5.0070719029417801E-2</c:v>
                </c:pt>
                <c:pt idx="959">
                  <c:v>4.4919917721395045E-2</c:v>
                </c:pt>
                <c:pt idx="960">
                  <c:v>4.0309542166711655E-2</c:v>
                </c:pt>
                <c:pt idx="961">
                  <c:v>5.6093694575129402E-2</c:v>
                </c:pt>
                <c:pt idx="962">
                  <c:v>5.4870855984915291E-2</c:v>
                </c:pt>
                <c:pt idx="963">
                  <c:v>4.377841825417586E-2</c:v>
                </c:pt>
                <c:pt idx="964">
                  <c:v>3.5883148160611139E-2</c:v>
                </c:pt>
                <c:pt idx="965">
                  <c:v>2.914201975630731E-2</c:v>
                </c:pt>
                <c:pt idx="966">
                  <c:v>2.3814789154826807E-2</c:v>
                </c:pt>
                <c:pt idx="967">
                  <c:v>1.6237775653692388E-2</c:v>
                </c:pt>
                <c:pt idx="968">
                  <c:v>1.384349289896925E-2</c:v>
                </c:pt>
                <c:pt idx="969">
                  <c:v>1.2565084621042078E-2</c:v>
                </c:pt>
                <c:pt idx="970">
                  <c:v>1.0641127818158316E-2</c:v>
                </c:pt>
                <c:pt idx="971">
                  <c:v>7.0710244188412711E-3</c:v>
                </c:pt>
                <c:pt idx="972">
                  <c:v>1.1415040185955079E-3</c:v>
                </c:pt>
                <c:pt idx="973">
                  <c:v>6.4314761917581986E-5</c:v>
                </c:pt>
                <c:pt idx="974">
                  <c:v>6.0093897439666941E-5</c:v>
                </c:pt>
                <c:pt idx="975">
                  <c:v>4.823811424346332E-4</c:v>
                </c:pt>
                <c:pt idx="976">
                  <c:v>1.9622605178941954E-4</c:v>
                </c:pt>
                <c:pt idx="977">
                  <c:v>1.1389107908232417E-4</c:v>
                </c:pt>
                <c:pt idx="978">
                  <c:v>7.0113665847244133E-6</c:v>
                </c:pt>
                <c:pt idx="979">
                  <c:v>4.1321968553344223E-4</c:v>
                </c:pt>
                <c:pt idx="980">
                  <c:v>7.48032248977469E-4</c:v>
                </c:pt>
                <c:pt idx="981">
                  <c:v>7.7053191062334168E-4</c:v>
                </c:pt>
                <c:pt idx="982">
                  <c:v>2.7142924094023392E-4</c:v>
                </c:pt>
                <c:pt idx="983">
                  <c:v>5.7776857031807891E-5</c:v>
                </c:pt>
                <c:pt idx="984">
                  <c:v>1.0834433146332663E-6</c:v>
                </c:pt>
                <c:pt idx="985">
                  <c:v>1.4032574096191546E-5</c:v>
                </c:pt>
                <c:pt idx="986">
                  <c:v>1.7773748745811307E-4</c:v>
                </c:pt>
                <c:pt idx="987">
                  <c:v>3.134243942163148E-5</c:v>
                </c:pt>
                <c:pt idx="988">
                  <c:v>1.8439907256819212E-5</c:v>
                </c:pt>
                <c:pt idx="989">
                  <c:v>3.1827666746459239E-6</c:v>
                </c:pt>
                <c:pt idx="990">
                  <c:v>1.2474106616992849E-5</c:v>
                </c:pt>
                <c:pt idx="991">
                  <c:v>1.755895856401417E-6</c:v>
                </c:pt>
                <c:pt idx="992">
                  <c:v>3.9347707789147544E-5</c:v>
                </c:pt>
                <c:pt idx="993">
                  <c:v>4.7308372233380958E-4</c:v>
                </c:pt>
                <c:pt idx="994">
                  <c:v>2.4310855607165261E-4</c:v>
                </c:pt>
                <c:pt idx="995">
                  <c:v>4.1220191680568357E-4</c:v>
                </c:pt>
                <c:pt idx="996">
                  <c:v>5.6042753506912947E-4</c:v>
                </c:pt>
                <c:pt idx="997">
                  <c:v>1.1505684362794614E-3</c:v>
                </c:pt>
                <c:pt idx="998">
                  <c:v>8.5957436262386604E-4</c:v>
                </c:pt>
                <c:pt idx="999">
                  <c:v>6.1162967499448688E-4</c:v>
                </c:pt>
                <c:pt idx="1000">
                  <c:v>3.1677784999411423E-5</c:v>
                </c:pt>
                <c:pt idx="1001">
                  <c:v>2.2567923376588775E-6</c:v>
                </c:pt>
                <c:pt idx="1002">
                  <c:v>2.7025553654660675E-5</c:v>
                </c:pt>
                <c:pt idx="1003">
                  <c:v>1.1021814431854361E-4</c:v>
                </c:pt>
                <c:pt idx="1004">
                  <c:v>4.2453739535772737E-5</c:v>
                </c:pt>
                <c:pt idx="1005">
                  <c:v>2.2730329626002045E-5</c:v>
                </c:pt>
                <c:pt idx="1006">
                  <c:v>3.9962353438558132E-5</c:v>
                </c:pt>
                <c:pt idx="1007">
                  <c:v>2.3161987491881239E-5</c:v>
                </c:pt>
                <c:pt idx="1008">
                  <c:v>3.5402302977633046E-4</c:v>
                </c:pt>
                <c:pt idx="1009">
                  <c:v>3.2229874225606818E-4</c:v>
                </c:pt>
                <c:pt idx="1010">
                  <c:v>2.3682550945175332E-4</c:v>
                </c:pt>
                <c:pt idx="1011">
                  <c:v>4.9136976610946695E-4</c:v>
                </c:pt>
                <c:pt idx="1012">
                  <c:v>5.6451865980316405E-5</c:v>
                </c:pt>
                <c:pt idx="1013">
                  <c:v>9.3677814692606174E-5</c:v>
                </c:pt>
                <c:pt idx="1014">
                  <c:v>1.4663403558133208E-5</c:v>
                </c:pt>
                <c:pt idx="1015">
                  <c:v>7.4813807561839562E-6</c:v>
                </c:pt>
                <c:pt idx="1016">
                  <c:v>3.347545581193291E-5</c:v>
                </c:pt>
                <c:pt idx="1017">
                  <c:v>5.4444667976343125E-5</c:v>
                </c:pt>
                <c:pt idx="1018">
                  <c:v>9.0572885600511317E-6</c:v>
                </c:pt>
                <c:pt idx="1019">
                  <c:v>4.995713038988469E-5</c:v>
                </c:pt>
                <c:pt idx="1020">
                  <c:v>1.8361908031348574E-3</c:v>
                </c:pt>
                <c:pt idx="1021">
                  <c:v>1.5899175038962268E-3</c:v>
                </c:pt>
                <c:pt idx="1022">
                  <c:v>8.9131858452661753E-4</c:v>
                </c:pt>
                <c:pt idx="1023">
                  <c:v>1.4004169405931984E-3</c:v>
                </c:pt>
                <c:pt idx="1024">
                  <c:v>2.4382864129301996E-3</c:v>
                </c:pt>
                <c:pt idx="1025">
                  <c:v>1.5158716643669445E-3</c:v>
                </c:pt>
                <c:pt idx="1026">
                  <c:v>1.6523878426740611E-3</c:v>
                </c:pt>
                <c:pt idx="1027">
                  <c:v>2.1579868749636252E-3</c:v>
                </c:pt>
                <c:pt idx="1028">
                  <c:v>2.9120082235249505E-3</c:v>
                </c:pt>
                <c:pt idx="1029">
                  <c:v>9.1458777726559977E-4</c:v>
                </c:pt>
                <c:pt idx="1030">
                  <c:v>1.2025794703693267E-3</c:v>
                </c:pt>
                <c:pt idx="1031">
                  <c:v>1.3647118926394908E-3</c:v>
                </c:pt>
                <c:pt idx="1032">
                  <c:v>1.7530239984212795E-3</c:v>
                </c:pt>
                <c:pt idx="1033">
                  <c:v>2.2687955773479694E-3</c:v>
                </c:pt>
                <c:pt idx="1034">
                  <c:v>1.2166554872291176E-3</c:v>
                </c:pt>
                <c:pt idx="1035">
                  <c:v>2.0353098258190675E-3</c:v>
                </c:pt>
                <c:pt idx="1036">
                  <c:v>3.5755482179767309E-3</c:v>
                </c:pt>
                <c:pt idx="1037">
                  <c:v>5.4151675589715368E-3</c:v>
                </c:pt>
                <c:pt idx="1038">
                  <c:v>3.6905825489702594E-3</c:v>
                </c:pt>
                <c:pt idx="1039">
                  <c:v>3.383556525533518E-3</c:v>
                </c:pt>
                <c:pt idx="1040">
                  <c:v>5.7577226932066733E-3</c:v>
                </c:pt>
                <c:pt idx="1041">
                  <c:v>5.5183491089231011E-3</c:v>
                </c:pt>
                <c:pt idx="1042">
                  <c:v>7.2413599778447047E-3</c:v>
                </c:pt>
                <c:pt idx="1043">
                  <c:v>6.3260868653763512E-3</c:v>
                </c:pt>
                <c:pt idx="1044">
                  <c:v>4.2957898020362286E-3</c:v>
                </c:pt>
                <c:pt idx="1045">
                  <c:v>4.7093964737733255E-3</c:v>
                </c:pt>
                <c:pt idx="1046">
                  <c:v>5.1404107225902513E-3</c:v>
                </c:pt>
                <c:pt idx="1047">
                  <c:v>5.895250725257848E-3</c:v>
                </c:pt>
                <c:pt idx="1048">
                  <c:v>3.3636218050849547E-3</c:v>
                </c:pt>
                <c:pt idx="1049">
                  <c:v>2.6950821517928935E-3</c:v>
                </c:pt>
                <c:pt idx="1050">
                  <c:v>3.2371235541826054E-3</c:v>
                </c:pt>
                <c:pt idx="1051">
                  <c:v>4.4501993017871726E-4</c:v>
                </c:pt>
                <c:pt idx="1052">
                  <c:v>5.921737565978219E-3</c:v>
                </c:pt>
                <c:pt idx="1053">
                  <c:v>7.8966581352807649E-3</c:v>
                </c:pt>
                <c:pt idx="1054">
                  <c:v>5.1906853048168996E-3</c:v>
                </c:pt>
                <c:pt idx="1055">
                  <c:v>3.8772088994648989E-3</c:v>
                </c:pt>
                <c:pt idx="1056">
                  <c:v>3.5427745003640174E-3</c:v>
                </c:pt>
                <c:pt idx="1057">
                  <c:v>4.1768279051815618E-3</c:v>
                </c:pt>
                <c:pt idx="1058">
                  <c:v>4.5280321752520503E-3</c:v>
                </c:pt>
                <c:pt idx="1059">
                  <c:v>3.464162578379241E-3</c:v>
                </c:pt>
                <c:pt idx="1060">
                  <c:v>3.8341748608289807E-3</c:v>
                </c:pt>
                <c:pt idx="1061">
                  <c:v>2.5838364507808193E-3</c:v>
                </c:pt>
                <c:pt idx="1062">
                  <c:v>8.280136335180857E-4</c:v>
                </c:pt>
                <c:pt idx="1063">
                  <c:v>1.191082803889787E-3</c:v>
                </c:pt>
                <c:pt idx="1064">
                  <c:v>5.3331172888275316E-4</c:v>
                </c:pt>
                <c:pt idx="1065">
                  <c:v>2.0589691482158064E-4</c:v>
                </c:pt>
                <c:pt idx="1066">
                  <c:v>1.6034117176841144E-4</c:v>
                </c:pt>
                <c:pt idx="1067">
                  <c:v>5.6086852965756917E-4</c:v>
                </c:pt>
                <c:pt idx="1068">
                  <c:v>2.8507201276518463E-3</c:v>
                </c:pt>
                <c:pt idx="1069">
                  <c:v>2.4652235261341917E-3</c:v>
                </c:pt>
                <c:pt idx="1070">
                  <c:v>6.0139248608293986E-3</c:v>
                </c:pt>
                <c:pt idx="1071">
                  <c:v>7.8104166433314113E-3</c:v>
                </c:pt>
                <c:pt idx="1072">
                  <c:v>8.7794751988694731E-3</c:v>
                </c:pt>
                <c:pt idx="1073">
                  <c:v>1.028849274956343E-2</c:v>
                </c:pt>
                <c:pt idx="1074">
                  <c:v>6.9944239029444541E-3</c:v>
                </c:pt>
                <c:pt idx="1075">
                  <c:v>3.6553314102834122E-3</c:v>
                </c:pt>
                <c:pt idx="1076">
                  <c:v>2.431864050082918E-3</c:v>
                </c:pt>
                <c:pt idx="1077">
                  <c:v>5.4740477970927642E-5</c:v>
                </c:pt>
                <c:pt idx="1078">
                  <c:v>9.1297664878542634E-4</c:v>
                </c:pt>
                <c:pt idx="1079">
                  <c:v>1.3284534995328479E-3</c:v>
                </c:pt>
                <c:pt idx="1080">
                  <c:v>1.3292468294654879E-3</c:v>
                </c:pt>
                <c:pt idx="1081">
                  <c:v>9.606240267972442E-4</c:v>
                </c:pt>
                <c:pt idx="1082">
                  <c:v>3.6422950977951602E-3</c:v>
                </c:pt>
                <c:pt idx="1083">
                  <c:v>5.9689859811275087E-3</c:v>
                </c:pt>
                <c:pt idx="1084">
                  <c:v>7.3243798249816878E-3</c:v>
                </c:pt>
                <c:pt idx="1085">
                  <c:v>5.7505008912702767E-3</c:v>
                </c:pt>
                <c:pt idx="1086">
                  <c:v>5.9042315787121305E-3</c:v>
                </c:pt>
                <c:pt idx="1087">
                  <c:v>4.7957438249265748E-3</c:v>
                </c:pt>
                <c:pt idx="1088">
                  <c:v>2.4927033201157722E-3</c:v>
                </c:pt>
                <c:pt idx="1089">
                  <c:v>2.6007136882248375E-3</c:v>
                </c:pt>
                <c:pt idx="1090">
                  <c:v>5.4252738396525337E-3</c:v>
                </c:pt>
                <c:pt idx="1091">
                  <c:v>4.6725296359149552E-3</c:v>
                </c:pt>
                <c:pt idx="1092">
                  <c:v>3.573794155724095E-3</c:v>
                </c:pt>
                <c:pt idx="1093">
                  <c:v>3.2737935456966273E-3</c:v>
                </c:pt>
                <c:pt idx="1094">
                  <c:v>4.7207699772961811E-3</c:v>
                </c:pt>
                <c:pt idx="1095">
                  <c:v>5.9861602806475728E-3</c:v>
                </c:pt>
                <c:pt idx="1096">
                  <c:v>5.8775118861305485E-3</c:v>
                </c:pt>
                <c:pt idx="1097">
                  <c:v>4.1755578170845735E-3</c:v>
                </c:pt>
                <c:pt idx="1098">
                  <c:v>1.8103902354140759E-3</c:v>
                </c:pt>
                <c:pt idx="1099">
                  <c:v>5.3106840178115771E-4</c:v>
                </c:pt>
                <c:pt idx="1100">
                  <c:v>8.5464008338314963E-5</c:v>
                </c:pt>
                <c:pt idx="1101">
                  <c:v>2.1123256685070572E-4</c:v>
                </c:pt>
                <c:pt idx="1102">
                  <c:v>9.8623345940166817E-4</c:v>
                </c:pt>
                <c:pt idx="1103">
                  <c:v>4.1040656254862296E-4</c:v>
                </c:pt>
                <c:pt idx="1104">
                  <c:v>3.3738147387035917E-4</c:v>
                </c:pt>
                <c:pt idx="1105">
                  <c:v>4.7701562816329345E-5</c:v>
                </c:pt>
                <c:pt idx="1106">
                  <c:v>7.9079777352650531E-4</c:v>
                </c:pt>
                <c:pt idx="1107">
                  <c:v>2.5326450735140395E-3</c:v>
                </c:pt>
                <c:pt idx="1108">
                  <c:v>2.4855423189308152E-3</c:v>
                </c:pt>
                <c:pt idx="1109">
                  <c:v>5.0508232346149285E-3</c:v>
                </c:pt>
                <c:pt idx="1110">
                  <c:v>3.7692381370182482E-3</c:v>
                </c:pt>
                <c:pt idx="1111">
                  <c:v>5.7417425113881785E-3</c:v>
                </c:pt>
                <c:pt idx="1112">
                  <c:v>6.4308891639299976E-3</c:v>
                </c:pt>
                <c:pt idx="1113">
                  <c:v>1.1794208207946357E-2</c:v>
                </c:pt>
                <c:pt idx="1114">
                  <c:v>9.4334777977918925E-3</c:v>
                </c:pt>
                <c:pt idx="1115">
                  <c:v>4.5427961804918411E-3</c:v>
                </c:pt>
                <c:pt idx="1116">
                  <c:v>1.4321684215928448E-3</c:v>
                </c:pt>
                <c:pt idx="1117">
                  <c:v>2.4678564191895231E-4</c:v>
                </c:pt>
                <c:pt idx="1118">
                  <c:v>6.2131440651479013E-4</c:v>
                </c:pt>
                <c:pt idx="1119">
                  <c:v>1.4570137163639578E-3</c:v>
                </c:pt>
                <c:pt idx="1120">
                  <c:v>2.9910975559072992E-3</c:v>
                </c:pt>
                <c:pt idx="1121">
                  <c:v>3.2142755662778171E-3</c:v>
                </c:pt>
                <c:pt idx="1122">
                  <c:v>2.5252912924741863E-4</c:v>
                </c:pt>
                <c:pt idx="1123">
                  <c:v>2.2966964480316304E-3</c:v>
                </c:pt>
                <c:pt idx="1124">
                  <c:v>7.4387291445193119E-4</c:v>
                </c:pt>
                <c:pt idx="1125">
                  <c:v>1.9375598794292296E-4</c:v>
                </c:pt>
                <c:pt idx="1126">
                  <c:v>5.2805253060846319E-4</c:v>
                </c:pt>
                <c:pt idx="1127">
                  <c:v>2.6939163880000307E-3</c:v>
                </c:pt>
                <c:pt idx="1128">
                  <c:v>1.0150609020770464E-3</c:v>
                </c:pt>
                <c:pt idx="1129">
                  <c:v>1.0664655970201394E-3</c:v>
                </c:pt>
                <c:pt idx="1130">
                  <c:v>1.6224074510566124E-3</c:v>
                </c:pt>
                <c:pt idx="1131">
                  <c:v>5.3881613484105242E-3</c:v>
                </c:pt>
                <c:pt idx="1132">
                  <c:v>9.8370714185834953E-3</c:v>
                </c:pt>
                <c:pt idx="1133">
                  <c:v>1.0054424843769547E-2</c:v>
                </c:pt>
                <c:pt idx="1134">
                  <c:v>5.541116959082935E-3</c:v>
                </c:pt>
                <c:pt idx="1135">
                  <c:v>5.6427118842303052E-3</c:v>
                </c:pt>
                <c:pt idx="1136">
                  <c:v>9.8869752859674712E-3</c:v>
                </c:pt>
                <c:pt idx="1137">
                  <c:v>1.1352783923778234E-2</c:v>
                </c:pt>
                <c:pt idx="1138">
                  <c:v>1.0503030441762264E-2</c:v>
                </c:pt>
                <c:pt idx="1139">
                  <c:v>6.2152433642554796E-3</c:v>
                </c:pt>
                <c:pt idx="1140">
                  <c:v>4.6690108191575781E-3</c:v>
                </c:pt>
                <c:pt idx="1141">
                  <c:v>1.4463989383164686E-3</c:v>
                </c:pt>
                <c:pt idx="1142">
                  <c:v>2.0627834375916477E-3</c:v>
                </c:pt>
                <c:pt idx="1143">
                  <c:v>2.9818834625805818E-3</c:v>
                </c:pt>
                <c:pt idx="1144">
                  <c:v>2.9977428305356978E-3</c:v>
                </c:pt>
                <c:pt idx="1145">
                  <c:v>3.9042649303229937E-3</c:v>
                </c:pt>
                <c:pt idx="1146">
                  <c:v>1.8579042964594762E-3</c:v>
                </c:pt>
                <c:pt idx="1147">
                  <c:v>7.3569059337175221E-3</c:v>
                </c:pt>
                <c:pt idx="1148">
                  <c:v>1.1614575063113199E-2</c:v>
                </c:pt>
                <c:pt idx="1149">
                  <c:v>8.6605066027618648E-3</c:v>
                </c:pt>
                <c:pt idx="1150">
                  <c:v>8.2427311757418981E-3</c:v>
                </c:pt>
                <c:pt idx="1151">
                  <c:v>5.8494954545217715E-3</c:v>
                </c:pt>
                <c:pt idx="1152">
                  <c:v>1.4356807418307495E-3</c:v>
                </c:pt>
                <c:pt idx="1153">
                  <c:v>1.1006104304607555E-2</c:v>
                </c:pt>
                <c:pt idx="1154">
                  <c:v>8.4198166299924854E-3</c:v>
                </c:pt>
                <c:pt idx="1155">
                  <c:v>2.1609411318276147E-2</c:v>
                </c:pt>
                <c:pt idx="1156">
                  <c:v>4.1552067410909437E-2</c:v>
                </c:pt>
                <c:pt idx="1157">
                  <c:v>6.0363168389858946E-2</c:v>
                </c:pt>
                <c:pt idx="1158">
                  <c:v>6.6662471392064673E-2</c:v>
                </c:pt>
                <c:pt idx="1159">
                  <c:v>7.5904975634179042E-2</c:v>
                </c:pt>
                <c:pt idx="1160">
                  <c:v>7.9992978783298627E-2</c:v>
                </c:pt>
                <c:pt idx="1161">
                  <c:v>8.240426060652753E-2</c:v>
                </c:pt>
                <c:pt idx="1162">
                  <c:v>9.548890621584398E-2</c:v>
                </c:pt>
                <c:pt idx="1163">
                  <c:v>0.10230186411215691</c:v>
                </c:pt>
                <c:pt idx="1164">
                  <c:v>0.11033126449188563</c:v>
                </c:pt>
                <c:pt idx="1165">
                  <c:v>0.10577887863935499</c:v>
                </c:pt>
                <c:pt idx="1166">
                  <c:v>8.9425582226511369E-2</c:v>
                </c:pt>
                <c:pt idx="1167">
                  <c:v>7.7748418915965997E-2</c:v>
                </c:pt>
                <c:pt idx="1168">
                  <c:v>8.6973393428109336E-2</c:v>
                </c:pt>
                <c:pt idx="1169">
                  <c:v>8.1748996191920095E-2</c:v>
                </c:pt>
                <c:pt idx="1170">
                  <c:v>8.7743838677577748E-2</c:v>
                </c:pt>
                <c:pt idx="1171">
                  <c:v>9.5753943102760877E-2</c:v>
                </c:pt>
                <c:pt idx="1172">
                  <c:v>0.10234686739845116</c:v>
                </c:pt>
                <c:pt idx="1173">
                  <c:v>9.9095517375574746E-2</c:v>
                </c:pt>
                <c:pt idx="1174">
                  <c:v>9.131101568261793E-2</c:v>
                </c:pt>
                <c:pt idx="1175">
                  <c:v>0.10167392335032698</c:v>
                </c:pt>
                <c:pt idx="1176">
                  <c:v>0.11187740116573258</c:v>
                </c:pt>
                <c:pt idx="1177">
                  <c:v>9.9137266310326586E-2</c:v>
                </c:pt>
                <c:pt idx="1178">
                  <c:v>8.3378230681587853E-2</c:v>
                </c:pt>
                <c:pt idx="1179">
                  <c:v>8.6323820890753272E-2</c:v>
                </c:pt>
                <c:pt idx="1180">
                  <c:v>9.4784500959296497E-2</c:v>
                </c:pt>
                <c:pt idx="1181">
                  <c:v>9.7780739860372654E-2</c:v>
                </c:pt>
                <c:pt idx="1182">
                  <c:v>0.10228952886047933</c:v>
                </c:pt>
                <c:pt idx="1183">
                  <c:v>0.10334526763243868</c:v>
                </c:pt>
                <c:pt idx="1184">
                  <c:v>0.10120138239176248</c:v>
                </c:pt>
                <c:pt idx="1185">
                  <c:v>0.10376575691672994</c:v>
                </c:pt>
                <c:pt idx="1186">
                  <c:v>0.10483144857917397</c:v>
                </c:pt>
                <c:pt idx="1187">
                  <c:v>9.1114720886811884E-2</c:v>
                </c:pt>
                <c:pt idx="1188">
                  <c:v>8.3429273945780841E-2</c:v>
                </c:pt>
                <c:pt idx="1189">
                  <c:v>7.9953233018613873E-2</c:v>
                </c:pt>
                <c:pt idx="1190">
                  <c:v>9.0061738013100745E-2</c:v>
                </c:pt>
                <c:pt idx="1191">
                  <c:v>0.10315828096649368</c:v>
                </c:pt>
                <c:pt idx="1192">
                  <c:v>0.11240867066668984</c:v>
                </c:pt>
                <c:pt idx="1193">
                  <c:v>0.11516699978917433</c:v>
                </c:pt>
                <c:pt idx="1194">
                  <c:v>0.1143995137491079</c:v>
                </c:pt>
                <c:pt idx="1195">
                  <c:v>0.12198808603885594</c:v>
                </c:pt>
                <c:pt idx="1196">
                  <c:v>0.12232925821161933</c:v>
                </c:pt>
                <c:pt idx="1197">
                  <c:v>0.134227944289633</c:v>
                </c:pt>
                <c:pt idx="1198">
                  <c:v>0.13907023688341869</c:v>
                </c:pt>
                <c:pt idx="1199">
                  <c:v>0.13643779342181447</c:v>
                </c:pt>
                <c:pt idx="1200">
                  <c:v>0.13244616832159986</c:v>
                </c:pt>
                <c:pt idx="1201">
                  <c:v>0.11650623445053503</c:v>
                </c:pt>
                <c:pt idx="1202">
                  <c:v>0.12411877395773778</c:v>
                </c:pt>
                <c:pt idx="1203">
                  <c:v>0.12489303620938727</c:v>
                </c:pt>
                <c:pt idx="1204">
                  <c:v>0.12551965149458075</c:v>
                </c:pt>
                <c:pt idx="1205">
                  <c:v>0.12990711893719753</c:v>
                </c:pt>
                <c:pt idx="1206">
                  <c:v>0.13841906447385086</c:v>
                </c:pt>
                <c:pt idx="1207">
                  <c:v>0.12554507320227593</c:v>
                </c:pt>
                <c:pt idx="1208">
                  <c:v>0.10603396353637502</c:v>
                </c:pt>
                <c:pt idx="1209">
                  <c:v>0.11347076904161853</c:v>
                </c:pt>
                <c:pt idx="1210">
                  <c:v>0.13703629993033767</c:v>
                </c:pt>
                <c:pt idx="1211">
                  <c:v>0.12731046612062571</c:v>
                </c:pt>
                <c:pt idx="1212">
                  <c:v>0.11329192347095876</c:v>
                </c:pt>
                <c:pt idx="1213">
                  <c:v>0.10440742646544751</c:v>
                </c:pt>
                <c:pt idx="1214">
                  <c:v>9.3724670579091618E-2</c:v>
                </c:pt>
                <c:pt idx="1215">
                  <c:v>8.1637706774708343E-2</c:v>
                </c:pt>
                <c:pt idx="1216">
                  <c:v>7.7832842912253133E-2</c:v>
                </c:pt>
                <c:pt idx="1217">
                  <c:v>7.618461052424326E-2</c:v>
                </c:pt>
                <c:pt idx="1218">
                  <c:v>7.6799337113381327E-2</c:v>
                </c:pt>
                <c:pt idx="1219">
                  <c:v>6.1929278128185973E-2</c:v>
                </c:pt>
                <c:pt idx="1220">
                  <c:v>4.8587222383204766E-2</c:v>
                </c:pt>
                <c:pt idx="1221">
                  <c:v>4.3009020458369386E-2</c:v>
                </c:pt>
                <c:pt idx="1222">
                  <c:v>4.8366312247085382E-2</c:v>
                </c:pt>
                <c:pt idx="1223">
                  <c:v>5.647342929960697E-2</c:v>
                </c:pt>
                <c:pt idx="1224">
                  <c:v>5.8909451777876001E-2</c:v>
                </c:pt>
                <c:pt idx="1225">
                  <c:v>5.8182507604072967E-2</c:v>
                </c:pt>
                <c:pt idx="1226">
                  <c:v>6.1947450757516731E-2</c:v>
                </c:pt>
                <c:pt idx="1227">
                  <c:v>6.1375234340857378E-2</c:v>
                </c:pt>
                <c:pt idx="1228">
                  <c:v>5.5268045440736276E-2</c:v>
                </c:pt>
                <c:pt idx="1229">
                  <c:v>5.5027059310953343E-2</c:v>
                </c:pt>
                <c:pt idx="1230">
                  <c:v>5.790088674337461E-2</c:v>
                </c:pt>
                <c:pt idx="1231">
                  <c:v>5.2210625609861824E-2</c:v>
                </c:pt>
                <c:pt idx="1232">
                  <c:v>5.2878886974034971E-2</c:v>
                </c:pt>
                <c:pt idx="1233">
                  <c:v>5.7618583084475768E-2</c:v>
                </c:pt>
                <c:pt idx="1234">
                  <c:v>5.9929027520235892E-2</c:v>
                </c:pt>
                <c:pt idx="1235">
                  <c:v>5.59765940943968E-2</c:v>
                </c:pt>
                <c:pt idx="1236">
                  <c:v>5.5627806002505421E-2</c:v>
                </c:pt>
                <c:pt idx="1237">
                  <c:v>6.6639577685148221E-2</c:v>
                </c:pt>
                <c:pt idx="1238">
                  <c:v>6.2332444136438521E-2</c:v>
                </c:pt>
                <c:pt idx="1239">
                  <c:v>6.2206683351123671E-2</c:v>
                </c:pt>
                <c:pt idx="1240">
                  <c:v>6.2825560967840491E-2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09192"/>
        <c:axId val="619102528"/>
      </c:scatterChart>
      <c:valAx>
        <c:axId val="619103704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11544"/>
        <c:crosses val="autoZero"/>
        <c:crossBetween val="midCat"/>
        <c:majorUnit val="249"/>
        <c:minorUnit val="249"/>
      </c:valAx>
      <c:valAx>
        <c:axId val="6191115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03704"/>
        <c:crosses val="autoZero"/>
        <c:crossBetween val="midCat"/>
      </c:valAx>
      <c:valAx>
        <c:axId val="619102528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09192"/>
        <c:crosses val="max"/>
        <c:crossBetween val="midCat"/>
      </c:valAx>
      <c:valAx>
        <c:axId val="619109192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02528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3"/>
  <sheetViews>
    <sheetView workbookViewId="0">
      <selection sqref="A1:E2433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78.23</v>
      </c>
      <c r="C4" s="26">
        <v>19616239.079999998</v>
      </c>
      <c r="D4" s="23"/>
      <c r="E4" s="23"/>
    </row>
    <row r="5" spans="1:5" x14ac:dyDescent="0.2">
      <c r="A5" s="23" t="s">
        <v>2</v>
      </c>
      <c r="B5" s="26">
        <v>78.41</v>
      </c>
      <c r="C5" s="26">
        <v>19660234.780000001</v>
      </c>
      <c r="D5" s="23"/>
      <c r="E5" s="23"/>
    </row>
    <row r="6" spans="1:5" x14ac:dyDescent="0.2">
      <c r="A6" s="23" t="s">
        <v>3</v>
      </c>
      <c r="B6" s="26">
        <v>77.3</v>
      </c>
      <c r="C6" s="26">
        <v>19382221.010000002</v>
      </c>
      <c r="D6" s="23"/>
      <c r="E6" s="23"/>
    </row>
    <row r="7" spans="1:5" x14ac:dyDescent="0.2">
      <c r="A7" s="23" t="s">
        <v>4</v>
      </c>
      <c r="B7" s="26">
        <v>77.069999999999993</v>
      </c>
      <c r="C7" s="26">
        <v>19324445.899999999</v>
      </c>
      <c r="D7" s="23"/>
      <c r="E7" s="23"/>
    </row>
    <row r="8" spans="1:5" x14ac:dyDescent="0.2">
      <c r="A8" s="23" t="s">
        <v>5</v>
      </c>
      <c r="B8" s="26">
        <v>77.03</v>
      </c>
      <c r="C8" s="26">
        <v>19314785.02</v>
      </c>
      <c r="D8" s="23"/>
      <c r="E8" s="23"/>
    </row>
    <row r="9" spans="1:5" x14ac:dyDescent="0.2">
      <c r="A9" s="23" t="s">
        <v>6</v>
      </c>
      <c r="B9" s="26">
        <v>77.95</v>
      </c>
      <c r="C9" s="26">
        <v>19544700.640000001</v>
      </c>
      <c r="D9" s="23"/>
      <c r="E9" s="23"/>
    </row>
    <row r="10" spans="1:5" x14ac:dyDescent="0.2">
      <c r="A10" s="23" t="s">
        <v>7</v>
      </c>
      <c r="B10" s="26">
        <v>77.73</v>
      </c>
      <c r="C10" s="26">
        <v>19490139.199999999</v>
      </c>
      <c r="D10" s="23"/>
      <c r="E10" s="23"/>
    </row>
    <row r="11" spans="1:5" x14ac:dyDescent="0.2">
      <c r="A11" s="23" t="s">
        <v>8</v>
      </c>
      <c r="B11" s="26">
        <v>77.58</v>
      </c>
      <c r="C11" s="26">
        <v>19453766.09</v>
      </c>
      <c r="D11" s="23"/>
      <c r="E11" s="23"/>
    </row>
    <row r="12" spans="1:5" x14ac:dyDescent="0.2">
      <c r="A12" s="23" t="s">
        <v>9</v>
      </c>
      <c r="B12" s="26">
        <v>77.010000000000005</v>
      </c>
      <c r="C12" s="26">
        <v>19309101.359999999</v>
      </c>
      <c r="D12" s="23"/>
      <c r="E12" s="23"/>
    </row>
    <row r="13" spans="1:5" x14ac:dyDescent="0.2">
      <c r="A13" s="23" t="s">
        <v>10</v>
      </c>
      <c r="B13" s="26">
        <v>78.16</v>
      </c>
      <c r="C13" s="26">
        <v>19598796.059999999</v>
      </c>
      <c r="D13" s="23"/>
      <c r="E13" s="23"/>
    </row>
    <row r="14" spans="1:5" x14ac:dyDescent="0.2">
      <c r="A14" s="23" t="s">
        <v>11</v>
      </c>
      <c r="B14" s="26">
        <v>77.72</v>
      </c>
      <c r="C14" s="26">
        <v>19488950.210000001</v>
      </c>
      <c r="D14" s="23"/>
      <c r="E14" s="23"/>
    </row>
    <row r="15" spans="1:5" x14ac:dyDescent="0.2">
      <c r="A15" s="23" t="s">
        <v>12</v>
      </c>
      <c r="B15" s="26">
        <v>77.34</v>
      </c>
      <c r="C15" s="26">
        <v>19392243.600000001</v>
      </c>
      <c r="D15" s="23"/>
      <c r="E15" s="23"/>
    </row>
    <row r="16" spans="1:5" x14ac:dyDescent="0.2">
      <c r="A16" s="23" t="s">
        <v>13</v>
      </c>
      <c r="B16" s="26">
        <v>76.900000000000006</v>
      </c>
      <c r="C16" s="26">
        <v>19282762.449999999</v>
      </c>
      <c r="D16" s="23"/>
      <c r="E16" s="23"/>
    </row>
    <row r="17" spans="1:5" x14ac:dyDescent="0.2">
      <c r="A17" s="23" t="s">
        <v>14</v>
      </c>
      <c r="B17" s="26">
        <v>76.95</v>
      </c>
      <c r="C17" s="26">
        <v>19293819.66</v>
      </c>
      <c r="D17" s="22"/>
      <c r="E17" s="22"/>
    </row>
    <row r="18" spans="1:5" x14ac:dyDescent="0.2">
      <c r="A18" s="23" t="s">
        <v>15</v>
      </c>
      <c r="B18" s="26">
        <v>74.900000000000006</v>
      </c>
      <c r="C18" s="26">
        <v>18780543.920000002</v>
      </c>
      <c r="D18" s="22"/>
      <c r="E18" s="22"/>
    </row>
    <row r="19" spans="1:5" x14ac:dyDescent="0.2">
      <c r="A19" s="23" t="s">
        <v>16</v>
      </c>
      <c r="B19" s="26">
        <v>74.14</v>
      </c>
      <c r="C19" s="26">
        <v>18590528.920000002</v>
      </c>
      <c r="D19" s="22"/>
      <c r="E19" s="22"/>
    </row>
    <row r="20" spans="1:5" x14ac:dyDescent="0.2">
      <c r="A20" s="23" t="s">
        <v>17</v>
      </c>
      <c r="B20" s="26">
        <v>72.489999999999995</v>
      </c>
      <c r="C20" s="26">
        <v>18177468.07</v>
      </c>
      <c r="D20" s="22"/>
      <c r="E20" s="22"/>
    </row>
    <row r="21" spans="1:5" x14ac:dyDescent="0.2">
      <c r="A21" s="23" t="s">
        <v>18</v>
      </c>
      <c r="B21" s="26">
        <v>72.8</v>
      </c>
      <c r="C21" s="26">
        <v>18253258.190000001</v>
      </c>
      <c r="D21" s="22"/>
      <c r="E21" s="22"/>
    </row>
    <row r="22" spans="1:5" x14ac:dyDescent="0.2">
      <c r="A22" s="23" t="s">
        <v>19</v>
      </c>
      <c r="B22" s="26">
        <v>72.83</v>
      </c>
      <c r="C22" s="26">
        <v>18261447.140000001</v>
      </c>
      <c r="D22" s="22"/>
      <c r="E22" s="22"/>
    </row>
    <row r="23" spans="1:5" x14ac:dyDescent="0.2">
      <c r="A23" s="23" t="s">
        <v>20</v>
      </c>
      <c r="B23" s="26">
        <v>72.39</v>
      </c>
      <c r="C23" s="26">
        <v>18152534.829999998</v>
      </c>
      <c r="D23" s="22"/>
      <c r="E23" s="22"/>
    </row>
    <row r="24" spans="1:5" x14ac:dyDescent="0.2">
      <c r="A24" s="23" t="s">
        <v>21</v>
      </c>
      <c r="B24" s="26">
        <v>72.349999999999994</v>
      </c>
      <c r="C24" s="26">
        <v>18142465.890000001</v>
      </c>
      <c r="D24" s="22"/>
      <c r="E24" s="22"/>
    </row>
    <row r="25" spans="1:5" x14ac:dyDescent="0.2">
      <c r="A25" s="23" t="s">
        <v>22</v>
      </c>
      <c r="B25" s="26">
        <v>76.48</v>
      </c>
      <c r="C25" s="26">
        <v>19079213.359999999</v>
      </c>
      <c r="D25" s="22"/>
      <c r="E25" s="22"/>
    </row>
    <row r="26" spans="1:5" x14ac:dyDescent="0.2">
      <c r="A26" s="23" t="s">
        <v>23</v>
      </c>
      <c r="B26" s="26">
        <v>78.040000000000006</v>
      </c>
      <c r="C26" s="26">
        <v>19467460.890000001</v>
      </c>
      <c r="D26" s="22"/>
      <c r="E26" s="22"/>
    </row>
    <row r="27" spans="1:5" x14ac:dyDescent="0.2">
      <c r="A27" s="23" t="s">
        <v>24</v>
      </c>
      <c r="B27" s="26">
        <v>78.34</v>
      </c>
      <c r="C27" s="26">
        <v>19541572.27</v>
      </c>
      <c r="D27" s="22"/>
      <c r="E27" s="22"/>
    </row>
    <row r="28" spans="1:5" x14ac:dyDescent="0.2">
      <c r="A28" s="23" t="s">
        <v>25</v>
      </c>
      <c r="B28" s="26">
        <v>79.209999999999994</v>
      </c>
      <c r="C28" s="26">
        <v>19759689.93</v>
      </c>
      <c r="D28" s="22"/>
      <c r="E28" s="22"/>
    </row>
    <row r="29" spans="1:5" x14ac:dyDescent="0.2">
      <c r="A29" s="23" t="s">
        <v>26</v>
      </c>
      <c r="B29" s="26">
        <v>79.569999999999993</v>
      </c>
      <c r="C29" s="26">
        <v>19847861.77</v>
      </c>
      <c r="D29" s="22"/>
      <c r="E29" s="22"/>
    </row>
    <row r="30" spans="1:5" x14ac:dyDescent="0.2">
      <c r="A30" s="23" t="s">
        <v>27</v>
      </c>
      <c r="B30" s="26">
        <v>77.44</v>
      </c>
      <c r="C30" s="26">
        <v>19461380.920000002</v>
      </c>
      <c r="D30" s="22"/>
      <c r="E30" s="22"/>
    </row>
    <row r="31" spans="1:5" x14ac:dyDescent="0.2">
      <c r="A31" s="23" t="s">
        <v>28</v>
      </c>
      <c r="B31" s="26">
        <v>77.92</v>
      </c>
      <c r="C31" s="26">
        <v>19581728.75</v>
      </c>
      <c r="D31" s="22"/>
      <c r="E31" s="22"/>
    </row>
    <row r="32" spans="1:5" x14ac:dyDescent="0.2">
      <c r="A32" s="23" t="s">
        <v>29</v>
      </c>
      <c r="B32" s="26">
        <v>81.09</v>
      </c>
      <c r="C32" s="26">
        <v>20379549.260000002</v>
      </c>
      <c r="D32" s="22"/>
      <c r="E32" s="22"/>
    </row>
    <row r="33" spans="1:5" x14ac:dyDescent="0.2">
      <c r="A33" s="23" t="s">
        <v>30</v>
      </c>
      <c r="B33" s="26">
        <v>82.11</v>
      </c>
      <c r="C33" s="26">
        <v>20636715.93</v>
      </c>
      <c r="D33" s="22"/>
      <c r="E33" s="22"/>
    </row>
    <row r="34" spans="1:5" x14ac:dyDescent="0.2">
      <c r="A34" s="23" t="s">
        <v>31</v>
      </c>
      <c r="B34" s="26">
        <v>81.67</v>
      </c>
      <c r="C34" s="26">
        <v>20524396.670000002</v>
      </c>
      <c r="D34" s="22"/>
      <c r="E34" s="22"/>
    </row>
    <row r="35" spans="1:5" x14ac:dyDescent="0.2">
      <c r="A35" s="23" t="s">
        <v>32</v>
      </c>
      <c r="B35" s="26">
        <v>82.2</v>
      </c>
      <c r="C35" s="26">
        <v>20658283.100000001</v>
      </c>
      <c r="D35" s="22"/>
      <c r="E35" s="22"/>
    </row>
    <row r="36" spans="1:5" x14ac:dyDescent="0.2">
      <c r="A36" s="23" t="s">
        <v>33</v>
      </c>
      <c r="B36" s="26">
        <v>81.84</v>
      </c>
      <c r="C36" s="26">
        <v>20568556.960000001</v>
      </c>
      <c r="D36" s="22"/>
      <c r="E36" s="22"/>
    </row>
    <row r="37" spans="1:5" x14ac:dyDescent="0.2">
      <c r="A37" s="23" t="s">
        <v>34</v>
      </c>
      <c r="B37" s="26">
        <v>82.13</v>
      </c>
      <c r="C37" s="26">
        <v>20641291.899999999</v>
      </c>
      <c r="D37" s="22"/>
      <c r="E37" s="22"/>
    </row>
    <row r="38" spans="1:5" x14ac:dyDescent="0.2">
      <c r="A38" s="23" t="s">
        <v>35</v>
      </c>
      <c r="B38" s="26">
        <v>82.06</v>
      </c>
      <c r="C38" s="26">
        <v>20624502.370000001</v>
      </c>
      <c r="D38" s="22"/>
      <c r="E38" s="22"/>
    </row>
    <row r="39" spans="1:5" x14ac:dyDescent="0.2">
      <c r="A39" s="23" t="s">
        <v>36</v>
      </c>
      <c r="B39" s="26">
        <v>82.37</v>
      </c>
      <c r="C39" s="26">
        <v>20701913.129999999</v>
      </c>
      <c r="D39" s="22"/>
      <c r="E39" s="22"/>
    </row>
    <row r="40" spans="1:5" x14ac:dyDescent="0.2">
      <c r="A40" s="23" t="s">
        <v>37</v>
      </c>
      <c r="B40" s="26">
        <v>82.99</v>
      </c>
      <c r="C40" s="26">
        <v>20356400.41</v>
      </c>
      <c r="D40" s="22"/>
      <c r="E40" s="22"/>
    </row>
    <row r="41" spans="1:5" x14ac:dyDescent="0.2">
      <c r="A41" s="23" t="s">
        <v>38</v>
      </c>
      <c r="B41" s="26">
        <v>82.87</v>
      </c>
      <c r="C41" s="26">
        <v>20328460.039999999</v>
      </c>
      <c r="D41" s="22"/>
      <c r="E41" s="22"/>
    </row>
    <row r="42" spans="1:5" x14ac:dyDescent="0.2">
      <c r="A42" s="23" t="s">
        <v>39</v>
      </c>
      <c r="B42" s="26">
        <v>82.85</v>
      </c>
      <c r="C42" s="26">
        <v>20322343.120000001</v>
      </c>
      <c r="D42" s="22"/>
      <c r="E42" s="22"/>
    </row>
    <row r="43" spans="1:5" x14ac:dyDescent="0.2">
      <c r="A43" s="23" t="s">
        <v>40</v>
      </c>
      <c r="B43" s="26">
        <v>83.36</v>
      </c>
      <c r="C43" s="26">
        <v>20383276.530000001</v>
      </c>
      <c r="D43" s="22"/>
      <c r="E43" s="22"/>
    </row>
    <row r="44" spans="1:5" x14ac:dyDescent="0.2">
      <c r="A44" s="23" t="s">
        <v>41</v>
      </c>
      <c r="B44" s="26">
        <v>83.71</v>
      </c>
      <c r="C44" s="26">
        <v>20469789.359999999</v>
      </c>
      <c r="D44" s="22"/>
      <c r="E44" s="22"/>
    </row>
    <row r="45" spans="1:5" x14ac:dyDescent="0.2">
      <c r="A45" s="23" t="s">
        <v>42</v>
      </c>
      <c r="B45" s="26">
        <v>84.38</v>
      </c>
      <c r="C45" s="26">
        <v>20633273.77</v>
      </c>
      <c r="D45" s="22"/>
      <c r="E45" s="22"/>
    </row>
    <row r="46" spans="1:5" x14ac:dyDescent="0.2">
      <c r="A46" s="23" t="s">
        <v>43</v>
      </c>
      <c r="B46" s="26">
        <v>83.78</v>
      </c>
      <c r="C46" s="26">
        <v>20485139.780000001</v>
      </c>
      <c r="D46" s="22"/>
      <c r="E46" s="22"/>
    </row>
    <row r="47" spans="1:5" x14ac:dyDescent="0.2">
      <c r="A47" s="23" t="s">
        <v>44</v>
      </c>
      <c r="B47" s="26">
        <v>83.97</v>
      </c>
      <c r="C47" s="26">
        <v>20533034</v>
      </c>
      <c r="D47" s="22"/>
      <c r="E47" s="22"/>
    </row>
    <row r="48" spans="1:5" x14ac:dyDescent="0.2">
      <c r="A48" s="23" t="s">
        <v>45</v>
      </c>
      <c r="B48" s="26">
        <v>84.14</v>
      </c>
      <c r="C48" s="26">
        <v>20575004.460000001</v>
      </c>
      <c r="D48" s="22"/>
      <c r="E48" s="22"/>
    </row>
    <row r="49" spans="1:5" x14ac:dyDescent="0.2">
      <c r="A49" s="23" t="s">
        <v>46</v>
      </c>
      <c r="B49" s="26">
        <v>84.54</v>
      </c>
      <c r="C49" s="26">
        <v>20671328.780000001</v>
      </c>
      <c r="D49" s="22"/>
      <c r="E49" s="22"/>
    </row>
    <row r="50" spans="1:5" x14ac:dyDescent="0.2">
      <c r="A50" s="23" t="s">
        <v>47</v>
      </c>
      <c r="B50" s="26">
        <v>84.68</v>
      </c>
      <c r="C50" s="26">
        <v>20790470.449999999</v>
      </c>
      <c r="D50" s="22"/>
      <c r="E50" s="22"/>
    </row>
    <row r="51" spans="1:5" x14ac:dyDescent="0.2">
      <c r="A51" s="23" t="s">
        <v>48</v>
      </c>
      <c r="B51" s="26">
        <v>84.38</v>
      </c>
      <c r="C51" s="26">
        <v>20716574.390000001</v>
      </c>
      <c r="D51" s="22"/>
      <c r="E51" s="22"/>
    </row>
    <row r="52" spans="1:5" x14ac:dyDescent="0.2">
      <c r="A52" s="23" t="s">
        <v>49</v>
      </c>
      <c r="B52" s="26">
        <v>83.24</v>
      </c>
      <c r="C52" s="26">
        <v>20436735.670000002</v>
      </c>
      <c r="D52" s="22"/>
      <c r="E52" s="22"/>
    </row>
    <row r="53" spans="1:5" x14ac:dyDescent="0.2">
      <c r="A53" s="23" t="s">
        <v>50</v>
      </c>
      <c r="B53" s="26">
        <v>82.6</v>
      </c>
      <c r="C53" s="26">
        <v>20278220.260000002</v>
      </c>
      <c r="D53" s="22"/>
      <c r="E53" s="22"/>
    </row>
    <row r="54" spans="1:5" x14ac:dyDescent="0.2">
      <c r="A54" s="23" t="s">
        <v>51</v>
      </c>
      <c r="B54" s="26">
        <v>81.55</v>
      </c>
      <c r="C54" s="26">
        <v>20021277.350000001</v>
      </c>
      <c r="D54" s="22"/>
      <c r="E54" s="22"/>
    </row>
    <row r="55" spans="1:5" x14ac:dyDescent="0.2">
      <c r="A55" s="23" t="s">
        <v>52</v>
      </c>
      <c r="B55" s="26">
        <v>81.36</v>
      </c>
      <c r="C55" s="26">
        <v>19926238.609999999</v>
      </c>
      <c r="D55" s="22"/>
      <c r="E55" s="22"/>
    </row>
    <row r="56" spans="1:5" x14ac:dyDescent="0.2">
      <c r="A56" s="23" t="s">
        <v>53</v>
      </c>
      <c r="B56" s="26">
        <v>81.64</v>
      </c>
      <c r="C56" s="26">
        <v>19993217.170000002</v>
      </c>
      <c r="D56" s="22"/>
      <c r="E56" s="22"/>
    </row>
    <row r="57" spans="1:5" x14ac:dyDescent="0.2">
      <c r="A57" s="23" t="s">
        <v>54</v>
      </c>
      <c r="B57" s="26">
        <v>82.22</v>
      </c>
      <c r="C57" s="26">
        <v>20135909.420000002</v>
      </c>
      <c r="D57" s="22"/>
      <c r="E57" s="22"/>
    </row>
    <row r="58" spans="1:5" x14ac:dyDescent="0.2">
      <c r="A58" s="23" t="s">
        <v>55</v>
      </c>
      <c r="B58" s="26">
        <v>81.13</v>
      </c>
      <c r="C58" s="26">
        <v>19868732.539999999</v>
      </c>
      <c r="D58" s="22"/>
      <c r="E58" s="22"/>
    </row>
    <row r="59" spans="1:5" x14ac:dyDescent="0.2">
      <c r="A59" s="23" t="s">
        <v>56</v>
      </c>
      <c r="B59" s="26">
        <v>81.540000000000006</v>
      </c>
      <c r="C59" s="26">
        <v>19969804.699999999</v>
      </c>
      <c r="D59" s="22"/>
      <c r="E59" s="22"/>
    </row>
    <row r="60" spans="1:5" x14ac:dyDescent="0.2">
      <c r="A60" s="23" t="s">
        <v>57</v>
      </c>
      <c r="B60" s="26">
        <v>81.19</v>
      </c>
      <c r="C60" s="26">
        <v>19883006.780000001</v>
      </c>
      <c r="D60" s="22"/>
      <c r="E60" s="22"/>
    </row>
    <row r="61" spans="1:5" x14ac:dyDescent="0.2">
      <c r="A61" s="23" t="s">
        <v>58</v>
      </c>
      <c r="B61" s="26">
        <v>80.989999999999995</v>
      </c>
      <c r="C61" s="26">
        <v>19833716.850000001</v>
      </c>
      <c r="D61" s="22"/>
      <c r="E61" s="22"/>
    </row>
    <row r="62" spans="1:5" x14ac:dyDescent="0.2">
      <c r="A62" s="23" t="s">
        <v>59</v>
      </c>
      <c r="B62" s="26">
        <v>79.87</v>
      </c>
      <c r="C62" s="26">
        <v>19560769.809999999</v>
      </c>
      <c r="D62" s="22"/>
      <c r="E62" s="22"/>
    </row>
    <row r="63" spans="1:5" x14ac:dyDescent="0.2">
      <c r="A63" s="23" t="s">
        <v>60</v>
      </c>
      <c r="B63" s="26">
        <v>79.709999999999994</v>
      </c>
      <c r="C63" s="26">
        <v>19519824.899999999</v>
      </c>
      <c r="D63" s="22"/>
      <c r="E63" s="22"/>
    </row>
    <row r="64" spans="1:5" x14ac:dyDescent="0.2">
      <c r="A64" s="23" t="s">
        <v>61</v>
      </c>
      <c r="B64" s="26">
        <v>78.03</v>
      </c>
      <c r="C64" s="26">
        <v>19108625.09</v>
      </c>
      <c r="D64" s="22"/>
      <c r="E64" s="22"/>
    </row>
    <row r="65" spans="1:5" x14ac:dyDescent="0.2">
      <c r="A65" s="23" t="s">
        <v>62</v>
      </c>
      <c r="B65" s="26">
        <v>78.180000000000007</v>
      </c>
      <c r="C65" s="26">
        <v>19146359.300000001</v>
      </c>
      <c r="D65" s="22"/>
      <c r="E65" s="22"/>
    </row>
    <row r="66" spans="1:5" x14ac:dyDescent="0.2">
      <c r="A66" s="23" t="s">
        <v>63</v>
      </c>
      <c r="B66" s="26">
        <v>77.73</v>
      </c>
      <c r="C66" s="26">
        <v>19035663.890000001</v>
      </c>
      <c r="D66" s="22"/>
      <c r="E66" s="22"/>
    </row>
    <row r="67" spans="1:5" x14ac:dyDescent="0.2">
      <c r="A67" s="23" t="s">
        <v>64</v>
      </c>
      <c r="B67" s="26">
        <v>76.42</v>
      </c>
      <c r="C67" s="26">
        <v>18715755.93</v>
      </c>
      <c r="D67" s="22"/>
      <c r="E67" s="22"/>
    </row>
    <row r="68" spans="1:5" x14ac:dyDescent="0.2">
      <c r="A68" s="23" t="s">
        <v>65</v>
      </c>
      <c r="B68" s="26">
        <v>76.069999999999993</v>
      </c>
      <c r="C68" s="26">
        <v>18628863.329999998</v>
      </c>
      <c r="D68" s="22"/>
      <c r="E68" s="22"/>
    </row>
    <row r="69" spans="1:5" x14ac:dyDescent="0.2">
      <c r="A69" s="23" t="s">
        <v>66</v>
      </c>
      <c r="B69" s="26">
        <v>75.599999999999994</v>
      </c>
      <c r="C69" s="26">
        <v>18922386.18</v>
      </c>
      <c r="D69" s="22"/>
      <c r="E69" s="22"/>
    </row>
    <row r="70" spans="1:5" x14ac:dyDescent="0.2">
      <c r="A70" s="23" t="s">
        <v>67</v>
      </c>
      <c r="B70" s="26">
        <v>75.13</v>
      </c>
      <c r="C70" s="26">
        <v>18804711.760000002</v>
      </c>
      <c r="D70" s="22"/>
      <c r="E70" s="22"/>
    </row>
    <row r="71" spans="1:5" x14ac:dyDescent="0.2">
      <c r="A71" s="23" t="s">
        <v>68</v>
      </c>
      <c r="B71" s="26">
        <v>74.84</v>
      </c>
      <c r="C71" s="26">
        <v>18732563.309999999</v>
      </c>
      <c r="D71" s="22"/>
      <c r="E71" s="22"/>
    </row>
    <row r="72" spans="1:5" x14ac:dyDescent="0.2">
      <c r="A72" s="23" t="s">
        <v>69</v>
      </c>
      <c r="B72" s="26">
        <v>76.28</v>
      </c>
      <c r="C72" s="26">
        <v>19093147.359999999</v>
      </c>
      <c r="D72" s="22"/>
      <c r="E72" s="22"/>
    </row>
    <row r="73" spans="1:5" x14ac:dyDescent="0.2">
      <c r="A73" s="23" t="s">
        <v>70</v>
      </c>
      <c r="B73" s="26">
        <v>77.62</v>
      </c>
      <c r="C73" s="26">
        <v>19427119.350000001</v>
      </c>
      <c r="D73" s="22"/>
      <c r="E73" s="22"/>
    </row>
    <row r="74" spans="1:5" x14ac:dyDescent="0.2">
      <c r="A74" s="23" t="s">
        <v>71</v>
      </c>
      <c r="B74" s="26">
        <v>77.150000000000006</v>
      </c>
      <c r="C74" s="26">
        <v>19210403.27</v>
      </c>
      <c r="D74" s="22"/>
      <c r="E74" s="22"/>
    </row>
    <row r="75" spans="1:5" x14ac:dyDescent="0.2">
      <c r="A75" s="23" t="s">
        <v>72</v>
      </c>
      <c r="B75" s="26">
        <v>78.010000000000005</v>
      </c>
      <c r="C75" s="26">
        <v>19426361.510000002</v>
      </c>
      <c r="D75" s="22"/>
      <c r="E75" s="22"/>
    </row>
    <row r="76" spans="1:5" x14ac:dyDescent="0.2">
      <c r="A76" s="23" t="s">
        <v>73</v>
      </c>
      <c r="B76" s="26">
        <v>78.53</v>
      </c>
      <c r="C76" s="26">
        <v>19555400.829999998</v>
      </c>
      <c r="D76" s="22"/>
      <c r="E76" s="22"/>
    </row>
    <row r="77" spans="1:5" x14ac:dyDescent="0.2">
      <c r="A77" s="23" t="s">
        <v>74</v>
      </c>
      <c r="B77" s="26">
        <v>77.28</v>
      </c>
      <c r="C77" s="26">
        <v>19243787.550000001</v>
      </c>
      <c r="D77" s="22"/>
      <c r="E77" s="22"/>
    </row>
    <row r="78" spans="1:5" x14ac:dyDescent="0.2">
      <c r="A78" s="23" t="s">
        <v>75</v>
      </c>
      <c r="B78" s="26">
        <v>77.73</v>
      </c>
      <c r="C78" s="26">
        <v>19356653.390000001</v>
      </c>
      <c r="D78" s="22"/>
      <c r="E78" s="22"/>
    </row>
    <row r="79" spans="1:5" x14ac:dyDescent="0.2">
      <c r="A79" s="23" t="s">
        <v>76</v>
      </c>
      <c r="B79" s="26">
        <v>77.09</v>
      </c>
      <c r="C79" s="26">
        <v>19196656.449999999</v>
      </c>
      <c r="D79" s="22"/>
      <c r="E79" s="22"/>
    </row>
    <row r="80" spans="1:5" x14ac:dyDescent="0.2">
      <c r="A80" s="23" t="s">
        <v>77</v>
      </c>
      <c r="B80" s="26">
        <v>75.78</v>
      </c>
      <c r="C80" s="26">
        <v>18870790.390000001</v>
      </c>
      <c r="D80" s="22"/>
      <c r="E80" s="22"/>
    </row>
    <row r="81" spans="1:5" x14ac:dyDescent="0.2">
      <c r="A81" s="23" t="s">
        <v>78</v>
      </c>
      <c r="B81" s="26">
        <v>75.14</v>
      </c>
      <c r="C81" s="26">
        <v>18711847.829999998</v>
      </c>
      <c r="D81" s="22"/>
      <c r="E81" s="22"/>
    </row>
    <row r="82" spans="1:5" x14ac:dyDescent="0.2">
      <c r="A82" s="23" t="s">
        <v>79</v>
      </c>
      <c r="B82" s="26">
        <v>72.459999999999994</v>
      </c>
      <c r="C82" s="26">
        <v>18042687.82</v>
      </c>
      <c r="D82" s="22"/>
      <c r="E82" s="22"/>
    </row>
    <row r="83" spans="1:5" x14ac:dyDescent="0.2">
      <c r="A83" s="23" t="s">
        <v>80</v>
      </c>
      <c r="B83" s="26">
        <v>71.290000000000006</v>
      </c>
      <c r="C83" s="26">
        <v>17753377.140000001</v>
      </c>
      <c r="D83" s="22"/>
      <c r="E83" s="22"/>
    </row>
    <row r="84" spans="1:5" x14ac:dyDescent="0.2">
      <c r="A84" s="23" t="s">
        <v>81</v>
      </c>
      <c r="B84" s="26">
        <v>71.239999999999995</v>
      </c>
      <c r="C84" s="26">
        <v>17739976.109999999</v>
      </c>
      <c r="D84" s="22"/>
      <c r="E84" s="22"/>
    </row>
    <row r="85" spans="1:5" x14ac:dyDescent="0.2">
      <c r="A85" s="23" t="s">
        <v>82</v>
      </c>
      <c r="B85" s="26">
        <v>69.760000000000005</v>
      </c>
      <c r="C85" s="26">
        <v>17370615.66</v>
      </c>
      <c r="D85" s="22"/>
      <c r="E85" s="22"/>
    </row>
    <row r="86" spans="1:5" x14ac:dyDescent="0.2">
      <c r="A86" s="23" t="s">
        <v>83</v>
      </c>
      <c r="B86" s="26">
        <v>69.540000000000006</v>
      </c>
      <c r="C86" s="26">
        <v>17316676.870000001</v>
      </c>
      <c r="D86" s="22"/>
      <c r="E86" s="22"/>
    </row>
    <row r="87" spans="1:5" x14ac:dyDescent="0.2">
      <c r="A87" s="23" t="s">
        <v>84</v>
      </c>
      <c r="B87" s="26">
        <v>69.36</v>
      </c>
      <c r="C87" s="26">
        <v>17271099.32</v>
      </c>
      <c r="D87" s="22"/>
      <c r="E87" s="22"/>
    </row>
    <row r="88" spans="1:5" x14ac:dyDescent="0.2">
      <c r="A88" s="23" t="s">
        <v>85</v>
      </c>
      <c r="B88" s="26">
        <v>68.78</v>
      </c>
      <c r="C88" s="26">
        <v>17126385.420000002</v>
      </c>
      <c r="D88" s="22"/>
      <c r="E88" s="22"/>
    </row>
    <row r="89" spans="1:5" x14ac:dyDescent="0.2">
      <c r="A89" s="23" t="s">
        <v>86</v>
      </c>
      <c r="B89" s="26">
        <v>68.819999999999993</v>
      </c>
      <c r="C89" s="26">
        <v>17137352.48</v>
      </c>
      <c r="D89" s="22"/>
      <c r="E89" s="22"/>
    </row>
    <row r="90" spans="1:5" x14ac:dyDescent="0.2">
      <c r="A90" s="23" t="s">
        <v>87</v>
      </c>
      <c r="B90" s="26">
        <v>68.599999999999994</v>
      </c>
      <c r="C90" s="26">
        <v>17081876.620000001</v>
      </c>
      <c r="D90" s="22"/>
      <c r="E90" s="22"/>
    </row>
    <row r="91" spans="1:5" x14ac:dyDescent="0.2">
      <c r="A91" s="23" t="s">
        <v>88</v>
      </c>
      <c r="B91" s="26">
        <v>68.58</v>
      </c>
      <c r="C91" s="26">
        <v>17076092.890000001</v>
      </c>
      <c r="D91" s="22"/>
      <c r="E91" s="22"/>
    </row>
    <row r="92" spans="1:5" x14ac:dyDescent="0.2">
      <c r="A92" s="23" t="s">
        <v>89</v>
      </c>
      <c r="B92" s="26">
        <v>68.08</v>
      </c>
      <c r="C92" s="26">
        <v>16951761.370000001</v>
      </c>
      <c r="D92" s="22"/>
      <c r="E92" s="22"/>
    </row>
    <row r="93" spans="1:5" x14ac:dyDescent="0.2">
      <c r="A93" s="23" t="s">
        <v>90</v>
      </c>
      <c r="B93" s="26">
        <v>67.91</v>
      </c>
      <c r="C93" s="26">
        <v>16910832.280000001</v>
      </c>
      <c r="D93" s="22"/>
      <c r="E93" s="22"/>
    </row>
    <row r="94" spans="1:5" x14ac:dyDescent="0.2">
      <c r="A94" s="23" t="s">
        <v>91</v>
      </c>
      <c r="B94" s="26">
        <v>67.77</v>
      </c>
      <c r="C94" s="26">
        <v>16876045.52</v>
      </c>
      <c r="D94" s="22"/>
      <c r="E94" s="22"/>
    </row>
    <row r="95" spans="1:5" x14ac:dyDescent="0.2">
      <c r="A95" s="23" t="s">
        <v>92</v>
      </c>
      <c r="B95" s="26">
        <v>67.09</v>
      </c>
      <c r="C95" s="26">
        <v>16705342.01</v>
      </c>
      <c r="D95" s="22"/>
      <c r="E95" s="22"/>
    </row>
    <row r="96" spans="1:5" x14ac:dyDescent="0.2">
      <c r="A96" s="23" t="s">
        <v>93</v>
      </c>
      <c r="B96" s="26">
        <v>67.099999999999994</v>
      </c>
      <c r="C96" s="26">
        <v>16708389.050000001</v>
      </c>
      <c r="D96" s="22"/>
      <c r="E96" s="22"/>
    </row>
    <row r="97" spans="1:5" x14ac:dyDescent="0.2">
      <c r="A97" s="23" t="s">
        <v>94</v>
      </c>
      <c r="B97" s="26">
        <v>66.33</v>
      </c>
      <c r="C97" s="26">
        <v>16516379.880000001</v>
      </c>
      <c r="D97" s="22"/>
      <c r="E97" s="22"/>
    </row>
    <row r="98" spans="1:5" x14ac:dyDescent="0.2">
      <c r="A98" s="23" t="s">
        <v>95</v>
      </c>
      <c r="B98" s="26">
        <v>66.78</v>
      </c>
      <c r="C98" s="26">
        <v>16629839.98</v>
      </c>
      <c r="D98" s="22"/>
      <c r="E98" s="22"/>
    </row>
    <row r="99" spans="1:5" x14ac:dyDescent="0.2">
      <c r="A99" s="23" t="s">
        <v>96</v>
      </c>
      <c r="B99" s="26">
        <v>66.56</v>
      </c>
      <c r="C99" s="26">
        <v>16575071.4</v>
      </c>
      <c r="D99" s="22"/>
      <c r="E99" s="22"/>
    </row>
    <row r="100" spans="1:5" x14ac:dyDescent="0.2">
      <c r="A100" s="23" t="s">
        <v>97</v>
      </c>
      <c r="B100" s="26">
        <v>66.47</v>
      </c>
      <c r="C100" s="26">
        <v>16552089.33</v>
      </c>
      <c r="D100" s="22"/>
      <c r="E100" s="22"/>
    </row>
    <row r="101" spans="1:5" x14ac:dyDescent="0.2">
      <c r="A101" s="23" t="s">
        <v>98</v>
      </c>
      <c r="B101" s="26">
        <v>67.12</v>
      </c>
      <c r="C101" s="26">
        <v>16664992.869999999</v>
      </c>
      <c r="D101" s="22"/>
      <c r="E101" s="22"/>
    </row>
    <row r="102" spans="1:5" x14ac:dyDescent="0.2">
      <c r="A102" s="23" t="s">
        <v>99</v>
      </c>
      <c r="B102" s="26">
        <v>66.33</v>
      </c>
      <c r="C102" s="26">
        <v>16468020.6</v>
      </c>
      <c r="D102" s="22"/>
      <c r="E102" s="22"/>
    </row>
    <row r="103" spans="1:5" x14ac:dyDescent="0.2">
      <c r="A103" s="23" t="s">
        <v>100</v>
      </c>
      <c r="B103" s="26">
        <v>65.23</v>
      </c>
      <c r="C103" s="26">
        <v>16195807.42</v>
      </c>
      <c r="D103" s="22"/>
      <c r="E103" s="22"/>
    </row>
    <row r="104" spans="1:5" x14ac:dyDescent="0.2">
      <c r="A104" s="23" t="s">
        <v>101</v>
      </c>
      <c r="B104" s="26">
        <v>64.97</v>
      </c>
      <c r="C104" s="26">
        <v>16129648.779999999</v>
      </c>
      <c r="D104" s="22"/>
      <c r="E104" s="22"/>
    </row>
    <row r="105" spans="1:5" x14ac:dyDescent="0.2">
      <c r="A105" s="23" t="s">
        <v>102</v>
      </c>
      <c r="B105" s="26">
        <v>64.709999999999994</v>
      </c>
      <c r="C105" s="26">
        <v>16066187.32</v>
      </c>
      <c r="D105" s="22"/>
      <c r="E105" s="22"/>
    </row>
    <row r="106" spans="1:5" x14ac:dyDescent="0.2">
      <c r="A106" s="23" t="s">
        <v>103</v>
      </c>
      <c r="B106" s="26">
        <v>65.63</v>
      </c>
      <c r="C106" s="26">
        <v>16293569.689999999</v>
      </c>
      <c r="D106" s="22"/>
      <c r="E106" s="22"/>
    </row>
    <row r="107" spans="1:5" x14ac:dyDescent="0.2">
      <c r="A107" s="23" t="s">
        <v>104</v>
      </c>
      <c r="B107" s="26">
        <v>66.239999999999995</v>
      </c>
      <c r="C107" s="26">
        <v>16446796.189999999</v>
      </c>
      <c r="D107" s="22"/>
      <c r="E107" s="22"/>
    </row>
    <row r="108" spans="1:5" x14ac:dyDescent="0.2">
      <c r="A108" s="23" t="s">
        <v>105</v>
      </c>
      <c r="B108" s="26">
        <v>65.790000000000006</v>
      </c>
      <c r="C108" s="26">
        <v>16333969.57</v>
      </c>
      <c r="D108" s="22"/>
      <c r="E108" s="22"/>
    </row>
    <row r="109" spans="1:5" x14ac:dyDescent="0.2">
      <c r="A109" s="23" t="s">
        <v>106</v>
      </c>
      <c r="B109" s="26">
        <v>65.680000000000007</v>
      </c>
      <c r="C109" s="26">
        <v>16306851.550000001</v>
      </c>
      <c r="D109" s="22"/>
      <c r="E109" s="22"/>
    </row>
    <row r="110" spans="1:5" x14ac:dyDescent="0.2">
      <c r="A110" s="23" t="s">
        <v>107</v>
      </c>
      <c r="B110" s="26">
        <v>65.430000000000007</v>
      </c>
      <c r="C110" s="26">
        <v>16244438.6</v>
      </c>
      <c r="D110" s="22"/>
      <c r="E110" s="22"/>
    </row>
    <row r="111" spans="1:5" x14ac:dyDescent="0.2">
      <c r="A111" s="23" t="s">
        <v>108</v>
      </c>
      <c r="B111" s="26">
        <v>65.510000000000005</v>
      </c>
      <c r="C111" s="26">
        <v>16264225.130000001</v>
      </c>
      <c r="D111" s="22"/>
      <c r="E111" s="22"/>
    </row>
    <row r="112" spans="1:5" x14ac:dyDescent="0.2">
      <c r="A112" s="23" t="s">
        <v>109</v>
      </c>
      <c r="B112" s="26">
        <v>65.73</v>
      </c>
      <c r="C112" s="26">
        <v>16319966.130000001</v>
      </c>
      <c r="D112" s="22"/>
      <c r="E112" s="22"/>
    </row>
    <row r="113" spans="1:5" x14ac:dyDescent="0.2">
      <c r="A113" s="23" t="s">
        <v>110</v>
      </c>
      <c r="B113" s="26">
        <v>65.33</v>
      </c>
      <c r="C113" s="26">
        <v>16220841.35</v>
      </c>
      <c r="D113" s="22"/>
      <c r="E113" s="22"/>
    </row>
    <row r="114" spans="1:5" x14ac:dyDescent="0.2">
      <c r="A114" s="23" t="s">
        <v>111</v>
      </c>
      <c r="B114" s="26">
        <v>64.88</v>
      </c>
      <c r="C114" s="26">
        <v>16108701.220000001</v>
      </c>
      <c r="D114" s="22"/>
      <c r="E114" s="22"/>
    </row>
    <row r="115" spans="1:5" x14ac:dyDescent="0.2">
      <c r="A115" s="23" t="s">
        <v>112</v>
      </c>
      <c r="B115" s="26">
        <v>64.78</v>
      </c>
      <c r="C115" s="26">
        <v>16082881.699999999</v>
      </c>
      <c r="D115" s="22"/>
      <c r="E115" s="22"/>
    </row>
    <row r="116" spans="1:5" x14ac:dyDescent="0.2">
      <c r="A116" s="23" t="s">
        <v>113</v>
      </c>
      <c r="B116" s="26">
        <v>64.72</v>
      </c>
      <c r="C116" s="26">
        <v>16069051.35</v>
      </c>
      <c r="D116" s="22"/>
      <c r="E116" s="22"/>
    </row>
    <row r="117" spans="1:5" x14ac:dyDescent="0.2">
      <c r="A117" s="23" t="s">
        <v>114</v>
      </c>
      <c r="B117" s="26">
        <v>64.52</v>
      </c>
      <c r="C117" s="26">
        <v>16018808.140000001</v>
      </c>
      <c r="D117" s="22"/>
      <c r="E117" s="22"/>
    </row>
    <row r="118" spans="1:5" x14ac:dyDescent="0.2">
      <c r="A118" s="23" t="s">
        <v>115</v>
      </c>
      <c r="B118" s="26">
        <v>64.3</v>
      </c>
      <c r="C118" s="26">
        <v>15964808.050000001</v>
      </c>
      <c r="D118" s="22"/>
      <c r="E118" s="22"/>
    </row>
    <row r="119" spans="1:5" x14ac:dyDescent="0.2">
      <c r="A119" s="23" t="s">
        <v>116</v>
      </c>
      <c r="B119" s="26">
        <v>63.55</v>
      </c>
      <c r="C119" s="26">
        <v>15776685.310000001</v>
      </c>
      <c r="D119" s="22"/>
      <c r="E119" s="22"/>
    </row>
    <row r="120" spans="1:5" x14ac:dyDescent="0.2">
      <c r="A120" s="23" t="s">
        <v>117</v>
      </c>
      <c r="B120" s="26">
        <v>64.02</v>
      </c>
      <c r="C120" s="26">
        <v>15895121.380000001</v>
      </c>
      <c r="D120" s="22"/>
      <c r="E120" s="22"/>
    </row>
    <row r="121" spans="1:5" x14ac:dyDescent="0.2">
      <c r="A121" s="23" t="s">
        <v>118</v>
      </c>
      <c r="B121" s="26">
        <v>64.709999999999994</v>
      </c>
      <c r="C121" s="26">
        <v>16065168.84</v>
      </c>
      <c r="D121" s="22"/>
      <c r="E121" s="22"/>
    </row>
    <row r="122" spans="1:5" x14ac:dyDescent="0.2">
      <c r="A122" s="23" t="s">
        <v>119</v>
      </c>
      <c r="B122" s="26">
        <v>65.22</v>
      </c>
      <c r="C122" s="26">
        <v>16192004.75</v>
      </c>
      <c r="D122" s="22"/>
      <c r="E122" s="22"/>
    </row>
    <row r="123" spans="1:5" x14ac:dyDescent="0.2">
      <c r="A123" s="23" t="s">
        <v>120</v>
      </c>
      <c r="B123" s="26">
        <v>65.03</v>
      </c>
      <c r="C123" s="26">
        <v>16145156.49</v>
      </c>
      <c r="D123" s="22"/>
      <c r="E123" s="22"/>
    </row>
    <row r="124" spans="1:5" x14ac:dyDescent="0.2">
      <c r="A124" s="23" t="s">
        <v>121</v>
      </c>
      <c r="B124" s="26">
        <v>64.94</v>
      </c>
      <c r="C124" s="26">
        <v>16123710.5</v>
      </c>
      <c r="D124" s="22"/>
      <c r="E124" s="22"/>
    </row>
    <row r="125" spans="1:5" x14ac:dyDescent="0.2">
      <c r="A125" s="23" t="s">
        <v>122</v>
      </c>
      <c r="B125" s="26">
        <v>65.23</v>
      </c>
      <c r="C125" s="26">
        <v>16491501.699999999</v>
      </c>
      <c r="D125" s="22"/>
      <c r="E125" s="22"/>
    </row>
    <row r="126" spans="1:5" x14ac:dyDescent="0.2">
      <c r="A126" s="23" t="s">
        <v>123</v>
      </c>
      <c r="B126" s="26">
        <v>65.260000000000005</v>
      </c>
      <c r="C126" s="26">
        <v>16497311.74</v>
      </c>
      <c r="D126" s="22"/>
      <c r="E126" s="22"/>
    </row>
    <row r="127" spans="1:5" x14ac:dyDescent="0.2">
      <c r="A127" s="23" t="s">
        <v>124</v>
      </c>
      <c r="B127" s="26">
        <v>65.849999999999994</v>
      </c>
      <c r="C127" s="26">
        <v>16647856.91</v>
      </c>
      <c r="D127" s="22"/>
      <c r="E127" s="22"/>
    </row>
    <row r="128" spans="1:5" x14ac:dyDescent="0.2">
      <c r="A128" s="23" t="s">
        <v>125</v>
      </c>
      <c r="B128" s="26">
        <v>65.150000000000006</v>
      </c>
      <c r="C128" s="26">
        <v>16470867.779999999</v>
      </c>
      <c r="D128" s="22"/>
      <c r="E128" s="22"/>
    </row>
    <row r="129" spans="1:5" x14ac:dyDescent="0.2">
      <c r="A129" s="23" t="s">
        <v>126</v>
      </c>
      <c r="B129" s="26">
        <v>64.790000000000006</v>
      </c>
      <c r="C129" s="26">
        <v>16380167.5</v>
      </c>
      <c r="D129" s="22"/>
      <c r="E129" s="22"/>
    </row>
    <row r="130" spans="1:5" x14ac:dyDescent="0.2">
      <c r="A130" s="23" t="s">
        <v>127</v>
      </c>
      <c r="B130" s="26">
        <v>65.45</v>
      </c>
      <c r="C130" s="26">
        <v>16547260.93</v>
      </c>
      <c r="D130" s="22"/>
      <c r="E130" s="22"/>
    </row>
    <row r="131" spans="1:5" x14ac:dyDescent="0.2">
      <c r="A131" s="23" t="s">
        <v>128</v>
      </c>
      <c r="B131" s="26">
        <v>65.08</v>
      </c>
      <c r="C131" s="26">
        <v>16452542.75</v>
      </c>
      <c r="D131" s="22"/>
      <c r="E131" s="22"/>
    </row>
    <row r="132" spans="1:5" x14ac:dyDescent="0.2">
      <c r="A132" s="23" t="s">
        <v>129</v>
      </c>
      <c r="B132" s="26">
        <v>65.19</v>
      </c>
      <c r="C132" s="26">
        <v>16480736.92</v>
      </c>
      <c r="D132" s="22"/>
      <c r="E132" s="22"/>
    </row>
    <row r="133" spans="1:5" x14ac:dyDescent="0.2">
      <c r="A133" s="23" t="s">
        <v>130</v>
      </c>
      <c r="B133" s="26">
        <v>65.53</v>
      </c>
      <c r="C133" s="26">
        <v>16566955.67</v>
      </c>
      <c r="D133" s="22"/>
      <c r="E133" s="22"/>
    </row>
    <row r="134" spans="1:5" x14ac:dyDescent="0.2">
      <c r="A134" s="23" t="s">
        <v>131</v>
      </c>
      <c r="B134" s="26">
        <v>65.599999999999994</v>
      </c>
      <c r="C134" s="26">
        <v>16583569.25</v>
      </c>
      <c r="D134" s="22"/>
      <c r="E134" s="22"/>
    </row>
    <row r="135" spans="1:5" x14ac:dyDescent="0.2">
      <c r="A135" s="23" t="s">
        <v>132</v>
      </c>
      <c r="B135" s="26">
        <v>65.89</v>
      </c>
      <c r="C135" s="26">
        <v>16658629.73</v>
      </c>
      <c r="D135" s="22"/>
      <c r="E135" s="22"/>
    </row>
    <row r="136" spans="1:5" x14ac:dyDescent="0.2">
      <c r="A136" s="23" t="s">
        <v>133</v>
      </c>
      <c r="B136" s="26">
        <v>65.52</v>
      </c>
      <c r="C136" s="26">
        <v>16563614.779999999</v>
      </c>
      <c r="D136" s="22"/>
      <c r="E136" s="22"/>
    </row>
    <row r="137" spans="1:5" x14ac:dyDescent="0.2">
      <c r="A137" s="23" t="s">
        <v>134</v>
      </c>
      <c r="B137" s="26">
        <v>64.95</v>
      </c>
      <c r="C137" s="26">
        <v>16420118.27</v>
      </c>
      <c r="D137" s="22"/>
      <c r="E137" s="22"/>
    </row>
    <row r="138" spans="1:5" x14ac:dyDescent="0.2">
      <c r="A138" s="23" t="s">
        <v>135</v>
      </c>
      <c r="B138" s="26">
        <v>64.73</v>
      </c>
      <c r="C138" s="26">
        <v>16365037.710000001</v>
      </c>
      <c r="D138" s="22"/>
      <c r="E138" s="22"/>
    </row>
    <row r="139" spans="1:5" x14ac:dyDescent="0.2">
      <c r="A139" s="23" t="s">
        <v>136</v>
      </c>
      <c r="B139" s="26">
        <v>64.39</v>
      </c>
      <c r="C139" s="26">
        <v>16356168.060000001</v>
      </c>
      <c r="D139" s="22"/>
      <c r="E139" s="22"/>
    </row>
    <row r="140" spans="1:5" x14ac:dyDescent="0.2">
      <c r="A140" s="23" t="s">
        <v>137</v>
      </c>
      <c r="B140" s="26">
        <v>64.81</v>
      </c>
      <c r="C140" s="26">
        <v>16462615.300000001</v>
      </c>
      <c r="D140" s="22"/>
      <c r="E140" s="22"/>
    </row>
    <row r="141" spans="1:5" x14ac:dyDescent="0.2">
      <c r="A141" s="23" t="s">
        <v>138</v>
      </c>
      <c r="B141" s="26">
        <v>64.900000000000006</v>
      </c>
      <c r="C141" s="26">
        <v>16485280.039999999</v>
      </c>
      <c r="D141" s="22"/>
      <c r="E141" s="22"/>
    </row>
    <row r="142" spans="1:5" x14ac:dyDescent="0.2">
      <c r="A142" s="23" t="s">
        <v>139</v>
      </c>
      <c r="B142" s="26">
        <v>64.739999999999995</v>
      </c>
      <c r="C142" s="26">
        <v>16444385.390000001</v>
      </c>
      <c r="D142" s="22"/>
      <c r="E142" s="22"/>
    </row>
    <row r="143" spans="1:5" x14ac:dyDescent="0.2">
      <c r="A143" s="23" t="s">
        <v>140</v>
      </c>
      <c r="B143" s="26">
        <v>65.56</v>
      </c>
      <c r="C143" s="26">
        <v>16652758.130000001</v>
      </c>
      <c r="D143" s="22"/>
      <c r="E143" s="22"/>
    </row>
    <row r="144" spans="1:5" x14ac:dyDescent="0.2">
      <c r="A144" s="23" t="s">
        <v>141</v>
      </c>
      <c r="B144" s="26">
        <v>66.16</v>
      </c>
      <c r="C144" s="26">
        <v>16806167.84</v>
      </c>
      <c r="D144" s="22"/>
      <c r="E144" s="22"/>
    </row>
    <row r="145" spans="1:5" x14ac:dyDescent="0.2">
      <c r="A145" s="23" t="s">
        <v>142</v>
      </c>
      <c r="B145" s="26">
        <v>66.23</v>
      </c>
      <c r="C145" s="26">
        <v>16824028.800000001</v>
      </c>
      <c r="D145" s="22"/>
      <c r="E145" s="22"/>
    </row>
    <row r="146" spans="1:5" x14ac:dyDescent="0.2">
      <c r="A146" s="23" t="s">
        <v>143</v>
      </c>
      <c r="B146" s="26">
        <v>66.61</v>
      </c>
      <c r="C146" s="26">
        <v>16920998.609999999</v>
      </c>
      <c r="D146" s="22"/>
      <c r="E146" s="22"/>
    </row>
    <row r="147" spans="1:5" x14ac:dyDescent="0.2">
      <c r="A147" s="23" t="s">
        <v>144</v>
      </c>
      <c r="B147" s="26">
        <v>65.72</v>
      </c>
      <c r="C147" s="26">
        <v>16692730.85</v>
      </c>
      <c r="D147" s="22"/>
      <c r="E147" s="22"/>
    </row>
    <row r="148" spans="1:5" x14ac:dyDescent="0.2">
      <c r="A148" s="23" t="s">
        <v>145</v>
      </c>
      <c r="B148" s="26">
        <v>65.61</v>
      </c>
      <c r="C148" s="26">
        <v>16665840.310000001</v>
      </c>
      <c r="D148" s="22"/>
      <c r="E148" s="22"/>
    </row>
    <row r="149" spans="1:5" x14ac:dyDescent="0.2">
      <c r="A149" s="23" t="s">
        <v>146</v>
      </c>
      <c r="B149" s="26">
        <v>64.959999999999994</v>
      </c>
      <c r="C149" s="26">
        <v>16500029.539999999</v>
      </c>
      <c r="D149" s="22"/>
      <c r="E149" s="22"/>
    </row>
    <row r="150" spans="1:5" x14ac:dyDescent="0.2">
      <c r="A150" s="23" t="s">
        <v>147</v>
      </c>
      <c r="B150" s="26">
        <v>64.13</v>
      </c>
      <c r="C150" s="26">
        <v>16289944.880000001</v>
      </c>
      <c r="D150" s="22"/>
      <c r="E150" s="22"/>
    </row>
    <row r="151" spans="1:5" x14ac:dyDescent="0.2">
      <c r="A151" s="23" t="s">
        <v>148</v>
      </c>
      <c r="B151" s="26">
        <v>63.46</v>
      </c>
      <c r="C151" s="26">
        <v>16120859.720000001</v>
      </c>
      <c r="D151" s="22"/>
      <c r="E151" s="22"/>
    </row>
    <row r="152" spans="1:5" x14ac:dyDescent="0.2">
      <c r="A152" s="23" t="s">
        <v>149</v>
      </c>
      <c r="B152" s="26">
        <v>63.69</v>
      </c>
      <c r="C152" s="26">
        <v>16177687.060000001</v>
      </c>
      <c r="D152" s="22"/>
      <c r="E152" s="22"/>
    </row>
    <row r="153" spans="1:5" x14ac:dyDescent="0.2">
      <c r="A153" s="23" t="s">
        <v>150</v>
      </c>
      <c r="B153" s="26">
        <v>63.22</v>
      </c>
      <c r="C153" s="26">
        <v>16058042.939999999</v>
      </c>
      <c r="D153" s="22"/>
      <c r="E153" s="22"/>
    </row>
    <row r="154" spans="1:5" x14ac:dyDescent="0.2">
      <c r="A154" s="23" t="s">
        <v>151</v>
      </c>
      <c r="B154" s="26">
        <v>63.38</v>
      </c>
      <c r="C154" s="26">
        <v>16098688.9</v>
      </c>
      <c r="D154" s="22"/>
      <c r="E154" s="22"/>
    </row>
    <row r="155" spans="1:5" x14ac:dyDescent="0.2">
      <c r="A155" s="23" t="s">
        <v>152</v>
      </c>
      <c r="B155" s="26">
        <v>63.02</v>
      </c>
      <c r="C155" s="26">
        <v>16009097.74</v>
      </c>
      <c r="D155" s="22"/>
      <c r="E155" s="22"/>
    </row>
    <row r="156" spans="1:5" x14ac:dyDescent="0.2">
      <c r="A156" s="23" t="s">
        <v>153</v>
      </c>
      <c r="B156" s="26">
        <v>61.89</v>
      </c>
      <c r="C156" s="26">
        <v>15720769.720000001</v>
      </c>
      <c r="D156" s="22"/>
      <c r="E156" s="22"/>
    </row>
    <row r="157" spans="1:5" x14ac:dyDescent="0.2">
      <c r="A157" s="23" t="s">
        <v>154</v>
      </c>
      <c r="B157" s="26">
        <v>61.56</v>
      </c>
      <c r="C157" s="26">
        <v>15637011.800000001</v>
      </c>
      <c r="D157" s="22"/>
      <c r="E157" s="22"/>
    </row>
    <row r="158" spans="1:5" x14ac:dyDescent="0.2">
      <c r="A158" s="23" t="s">
        <v>155</v>
      </c>
      <c r="B158" s="26">
        <v>60.91</v>
      </c>
      <c r="C158" s="26">
        <v>15472250.18</v>
      </c>
      <c r="D158" s="22"/>
      <c r="E158" s="22"/>
    </row>
    <row r="159" spans="1:5" x14ac:dyDescent="0.2">
      <c r="A159" s="23" t="s">
        <v>156</v>
      </c>
      <c r="B159" s="26">
        <v>60.81</v>
      </c>
      <c r="C159" s="26">
        <v>15445736.210000001</v>
      </c>
      <c r="D159" s="22"/>
      <c r="E159" s="22"/>
    </row>
    <row r="160" spans="1:5" x14ac:dyDescent="0.2">
      <c r="A160" s="23" t="s">
        <v>157</v>
      </c>
      <c r="B160" s="26">
        <v>60.92</v>
      </c>
      <c r="C160" s="26">
        <v>15475635.82</v>
      </c>
      <c r="D160" s="22"/>
      <c r="E160" s="22"/>
    </row>
    <row r="161" spans="1:5" x14ac:dyDescent="0.2">
      <c r="A161" s="23" t="s">
        <v>158</v>
      </c>
      <c r="B161" s="26">
        <v>60.97</v>
      </c>
      <c r="C161" s="26">
        <v>17614733.920000002</v>
      </c>
      <c r="D161" s="22"/>
      <c r="E161" s="22"/>
    </row>
    <row r="162" spans="1:5" x14ac:dyDescent="0.2">
      <c r="A162" s="23" t="s">
        <v>159</v>
      </c>
      <c r="B162" s="26">
        <v>61.21</v>
      </c>
      <c r="C162" s="26">
        <v>17682149.440000001</v>
      </c>
      <c r="D162" s="22"/>
      <c r="E162" s="22"/>
    </row>
    <row r="163" spans="1:5" x14ac:dyDescent="0.2">
      <c r="A163" s="23" t="s">
        <v>160</v>
      </c>
      <c r="B163" s="26">
        <v>61.72</v>
      </c>
      <c r="C163" s="26">
        <v>17828556.370000001</v>
      </c>
      <c r="D163" s="22"/>
      <c r="E163" s="22"/>
    </row>
    <row r="164" spans="1:5" x14ac:dyDescent="0.2">
      <c r="A164" s="23" t="s">
        <v>161</v>
      </c>
      <c r="B164" s="26">
        <v>61.94</v>
      </c>
      <c r="C164" s="26">
        <v>17892481.629999999</v>
      </c>
      <c r="D164" s="22"/>
      <c r="E164" s="22"/>
    </row>
    <row r="165" spans="1:5" x14ac:dyDescent="0.2">
      <c r="A165" s="23" t="s">
        <v>162</v>
      </c>
      <c r="B165" s="26">
        <v>61.84</v>
      </c>
      <c r="C165" s="26">
        <v>18991481.41</v>
      </c>
      <c r="D165" s="22"/>
      <c r="E165" s="22"/>
    </row>
    <row r="166" spans="1:5" x14ac:dyDescent="0.2">
      <c r="A166" s="23" t="s">
        <v>163</v>
      </c>
      <c r="B166" s="26">
        <v>61.38</v>
      </c>
      <c r="C166" s="26">
        <v>18849941.66</v>
      </c>
      <c r="D166" s="22"/>
      <c r="E166" s="22"/>
    </row>
    <row r="167" spans="1:5" x14ac:dyDescent="0.2">
      <c r="A167" s="23" t="s">
        <v>164</v>
      </c>
      <c r="B167" s="26">
        <v>61.76</v>
      </c>
      <c r="C167" s="26">
        <v>19058816.32</v>
      </c>
      <c r="D167" s="22"/>
      <c r="E167" s="22"/>
    </row>
    <row r="168" spans="1:5" x14ac:dyDescent="0.2">
      <c r="A168" s="23" t="s">
        <v>165</v>
      </c>
      <c r="B168" s="26">
        <v>61.7</v>
      </c>
      <c r="C168" s="26">
        <v>19040204.280000001</v>
      </c>
      <c r="D168" s="22"/>
      <c r="E168" s="22"/>
    </row>
    <row r="169" spans="1:5" x14ac:dyDescent="0.2">
      <c r="A169" s="23" t="s">
        <v>166</v>
      </c>
      <c r="B169" s="26">
        <v>61.46</v>
      </c>
      <c r="C169" s="26">
        <v>18967683.210000001</v>
      </c>
      <c r="D169" s="22"/>
      <c r="E169" s="22"/>
    </row>
    <row r="170" spans="1:5" x14ac:dyDescent="0.2">
      <c r="A170" s="23" t="s">
        <v>167</v>
      </c>
      <c r="B170" s="26">
        <v>61.02</v>
      </c>
      <c r="C170" s="26">
        <v>18832204.329999998</v>
      </c>
      <c r="D170" s="22"/>
      <c r="E170" s="22"/>
    </row>
    <row r="171" spans="1:5" x14ac:dyDescent="0.2">
      <c r="A171" s="23" t="s">
        <v>168</v>
      </c>
      <c r="B171" s="26">
        <v>60.19</v>
      </c>
      <c r="C171" s="26">
        <v>18573295.57</v>
      </c>
      <c r="D171" s="22"/>
      <c r="E171" s="22"/>
    </row>
    <row r="172" spans="1:5" x14ac:dyDescent="0.2">
      <c r="A172" s="23" t="s">
        <v>169</v>
      </c>
      <c r="B172" s="26">
        <v>59.96</v>
      </c>
      <c r="C172" s="26">
        <v>18504569.34</v>
      </c>
      <c r="D172" s="22"/>
      <c r="E172" s="22"/>
    </row>
    <row r="173" spans="1:5" x14ac:dyDescent="0.2">
      <c r="A173" s="23" t="s">
        <v>170</v>
      </c>
      <c r="B173" s="26">
        <v>61.13</v>
      </c>
      <c r="C173" s="26">
        <v>18865727.059999999</v>
      </c>
      <c r="D173" s="22"/>
      <c r="E173" s="22"/>
    </row>
    <row r="174" spans="1:5" x14ac:dyDescent="0.2">
      <c r="A174" s="23" t="s">
        <v>171</v>
      </c>
      <c r="B174" s="26">
        <v>61.33</v>
      </c>
      <c r="C174" s="26">
        <v>18924955.289999999</v>
      </c>
      <c r="D174" s="22"/>
      <c r="E174" s="22"/>
    </row>
    <row r="175" spans="1:5" x14ac:dyDescent="0.2">
      <c r="A175" s="23" t="s">
        <v>172</v>
      </c>
      <c r="B175" s="26">
        <v>60.78</v>
      </c>
      <c r="C175" s="26">
        <v>18757823.91</v>
      </c>
      <c r="D175" s="22"/>
      <c r="E175" s="22"/>
    </row>
    <row r="176" spans="1:5" x14ac:dyDescent="0.2">
      <c r="A176" s="23" t="s">
        <v>173</v>
      </c>
      <c r="B176" s="26">
        <v>60.37</v>
      </c>
      <c r="C176" s="26">
        <v>18630569.719999999</v>
      </c>
      <c r="D176" s="22"/>
      <c r="E176" s="22"/>
    </row>
    <row r="177" spans="1:5" x14ac:dyDescent="0.2">
      <c r="A177" s="23" t="s">
        <v>174</v>
      </c>
      <c r="B177" s="26">
        <v>60.39</v>
      </c>
      <c r="C177" s="26">
        <v>18635968.600000001</v>
      </c>
      <c r="D177" s="22"/>
      <c r="E177" s="22"/>
    </row>
    <row r="178" spans="1:5" x14ac:dyDescent="0.2">
      <c r="A178" s="23" t="s">
        <v>175</v>
      </c>
      <c r="B178" s="26">
        <v>60.1</v>
      </c>
      <c r="C178" s="26">
        <v>18546902.960000001</v>
      </c>
      <c r="D178" s="22"/>
      <c r="E178" s="22"/>
    </row>
    <row r="179" spans="1:5" x14ac:dyDescent="0.2">
      <c r="A179" s="23" t="s">
        <v>176</v>
      </c>
      <c r="B179" s="26">
        <v>59.87</v>
      </c>
      <c r="C179" s="26">
        <v>18475865.969999999</v>
      </c>
      <c r="D179" s="22"/>
      <c r="E179" s="22"/>
    </row>
    <row r="180" spans="1:5" x14ac:dyDescent="0.2">
      <c r="A180" s="23" t="s">
        <v>177</v>
      </c>
      <c r="B180" s="26">
        <v>59.95</v>
      </c>
      <c r="C180" s="26">
        <v>18499328.760000002</v>
      </c>
      <c r="D180" s="22"/>
      <c r="E180" s="22"/>
    </row>
    <row r="181" spans="1:5" x14ac:dyDescent="0.2">
      <c r="A181" s="23" t="s">
        <v>178</v>
      </c>
      <c r="B181" s="26">
        <v>59.89</v>
      </c>
      <c r="C181" s="26">
        <v>18482969.440000001</v>
      </c>
      <c r="D181" s="22"/>
      <c r="E181" s="22"/>
    </row>
    <row r="182" spans="1:5" x14ac:dyDescent="0.2">
      <c r="A182" s="23" t="s">
        <v>179</v>
      </c>
      <c r="B182" s="26">
        <v>59.58</v>
      </c>
      <c r="C182" s="26">
        <v>18385725.109999999</v>
      </c>
      <c r="D182" s="22"/>
      <c r="E182" s="22"/>
    </row>
    <row r="183" spans="1:5" x14ac:dyDescent="0.2">
      <c r="A183" s="23" t="s">
        <v>180</v>
      </c>
      <c r="B183" s="26">
        <v>59.37</v>
      </c>
      <c r="C183" s="26">
        <v>18322555.93</v>
      </c>
      <c r="D183" s="22"/>
      <c r="E183" s="22"/>
    </row>
    <row r="184" spans="1:5" x14ac:dyDescent="0.2">
      <c r="A184" s="23" t="s">
        <v>181</v>
      </c>
      <c r="B184" s="26">
        <v>58.86</v>
      </c>
      <c r="C184" s="26">
        <v>18164056.02</v>
      </c>
      <c r="D184" s="22"/>
      <c r="E184" s="22"/>
    </row>
    <row r="185" spans="1:5" x14ac:dyDescent="0.2">
      <c r="A185" s="23" t="s">
        <v>182</v>
      </c>
      <c r="B185" s="26">
        <v>59.17</v>
      </c>
      <c r="C185" s="26">
        <v>18259493.27</v>
      </c>
      <c r="D185" s="22"/>
      <c r="E185" s="22"/>
    </row>
    <row r="186" spans="1:5" x14ac:dyDescent="0.2">
      <c r="A186" s="23" t="s">
        <v>183</v>
      </c>
      <c r="B186" s="26">
        <v>59.37</v>
      </c>
      <c r="C186" s="26">
        <v>18322389.079999998</v>
      </c>
      <c r="D186" s="22"/>
      <c r="E186" s="22"/>
    </row>
    <row r="187" spans="1:5" x14ac:dyDescent="0.2">
      <c r="A187" s="23" t="s">
        <v>184</v>
      </c>
      <c r="B187" s="26">
        <v>59.55</v>
      </c>
      <c r="C187" s="26">
        <v>18376756.489999998</v>
      </c>
      <c r="D187" s="22"/>
      <c r="E187" s="22"/>
    </row>
    <row r="188" spans="1:5" x14ac:dyDescent="0.2">
      <c r="A188" s="23" t="s">
        <v>185</v>
      </c>
      <c r="B188" s="26">
        <v>59.03</v>
      </c>
      <c r="C188" s="26">
        <v>18216428.940000001</v>
      </c>
      <c r="D188" s="22"/>
      <c r="E188" s="22"/>
    </row>
    <row r="189" spans="1:5" x14ac:dyDescent="0.2">
      <c r="A189" s="23" t="s">
        <v>186</v>
      </c>
      <c r="B189" s="26">
        <v>58.64</v>
      </c>
      <c r="C189" s="26">
        <v>18095609.93</v>
      </c>
      <c r="D189" s="22"/>
      <c r="E189" s="22"/>
    </row>
    <row r="190" spans="1:5" x14ac:dyDescent="0.2">
      <c r="A190" s="23" t="s">
        <v>187</v>
      </c>
      <c r="B190" s="26">
        <v>57.67</v>
      </c>
      <c r="C190" s="26">
        <v>17797004.329999998</v>
      </c>
      <c r="D190" s="22"/>
      <c r="E190" s="22"/>
    </row>
    <row r="191" spans="1:5" x14ac:dyDescent="0.2">
      <c r="A191" s="23" t="s">
        <v>188</v>
      </c>
      <c r="B191" s="26">
        <v>57.52</v>
      </c>
      <c r="C191" s="26">
        <v>17751732.539999999</v>
      </c>
      <c r="D191" s="22"/>
      <c r="E191" s="22"/>
    </row>
    <row r="192" spans="1:5" x14ac:dyDescent="0.2">
      <c r="A192" s="23" t="s">
        <v>189</v>
      </c>
      <c r="B192" s="26">
        <v>57.62</v>
      </c>
      <c r="C192" s="26">
        <v>17781903.16</v>
      </c>
      <c r="D192" s="22"/>
      <c r="E192" s="22"/>
    </row>
    <row r="193" spans="1:5" x14ac:dyDescent="0.2">
      <c r="A193" s="23" t="s">
        <v>190</v>
      </c>
      <c r="B193" s="26">
        <v>57.91</v>
      </c>
      <c r="C193" s="26">
        <v>17869610.370000001</v>
      </c>
      <c r="D193" s="22"/>
      <c r="E193" s="22"/>
    </row>
    <row r="194" spans="1:5" x14ac:dyDescent="0.2">
      <c r="A194" s="23" t="s">
        <v>191</v>
      </c>
      <c r="B194" s="26">
        <v>57.59</v>
      </c>
      <c r="C194" s="26">
        <v>17773125.079999998</v>
      </c>
      <c r="D194" s="22"/>
      <c r="E194" s="22"/>
    </row>
    <row r="195" spans="1:5" x14ac:dyDescent="0.2">
      <c r="A195" s="23" t="s">
        <v>192</v>
      </c>
      <c r="B195" s="26">
        <v>57.51</v>
      </c>
      <c r="C195" s="26">
        <v>17747205.620000001</v>
      </c>
      <c r="D195" s="22"/>
      <c r="E195" s="22"/>
    </row>
    <row r="196" spans="1:5" x14ac:dyDescent="0.2">
      <c r="A196" s="23" t="s">
        <v>193</v>
      </c>
      <c r="B196" s="26">
        <v>57.44</v>
      </c>
      <c r="C196" s="26">
        <v>17725335.949999999</v>
      </c>
      <c r="D196" s="22"/>
      <c r="E196" s="22"/>
    </row>
    <row r="197" spans="1:5" x14ac:dyDescent="0.2">
      <c r="A197" s="23" t="s">
        <v>194</v>
      </c>
      <c r="B197" s="26">
        <v>56.5</v>
      </c>
      <c r="C197" s="26">
        <v>17437263.399999999</v>
      </c>
      <c r="D197" s="22"/>
      <c r="E197" s="22"/>
    </row>
    <row r="198" spans="1:5" x14ac:dyDescent="0.2">
      <c r="A198" s="23" t="s">
        <v>195</v>
      </c>
      <c r="B198" s="26">
        <v>56.4</v>
      </c>
      <c r="C198" s="26">
        <v>17404700.300000001</v>
      </c>
      <c r="D198" s="22"/>
      <c r="E198" s="22"/>
    </row>
    <row r="199" spans="1:5" x14ac:dyDescent="0.2">
      <c r="A199" s="23" t="s">
        <v>196</v>
      </c>
      <c r="B199" s="26">
        <v>57.35</v>
      </c>
      <c r="C199" s="26">
        <v>17699784.109999999</v>
      </c>
      <c r="D199" s="22"/>
      <c r="E199" s="22"/>
    </row>
    <row r="200" spans="1:5" x14ac:dyDescent="0.2">
      <c r="A200" s="23" t="s">
        <v>197</v>
      </c>
      <c r="B200" s="26">
        <v>58.61</v>
      </c>
      <c r="C200" s="26">
        <v>18086453.93</v>
      </c>
      <c r="D200" s="22"/>
      <c r="E200" s="22"/>
    </row>
    <row r="201" spans="1:5" x14ac:dyDescent="0.2">
      <c r="A201" s="23" t="s">
        <v>198</v>
      </c>
      <c r="B201" s="26">
        <v>58.22</v>
      </c>
      <c r="C201" s="26">
        <v>17967742.57</v>
      </c>
      <c r="D201" s="22"/>
      <c r="E201" s="22"/>
    </row>
    <row r="202" spans="1:5" x14ac:dyDescent="0.2">
      <c r="A202" s="23" t="s">
        <v>199</v>
      </c>
      <c r="B202" s="26">
        <v>57.94</v>
      </c>
      <c r="C202" s="26">
        <v>17881751.390000001</v>
      </c>
      <c r="D202" s="22"/>
      <c r="E202" s="22"/>
    </row>
    <row r="203" spans="1:5" x14ac:dyDescent="0.2">
      <c r="A203" s="23" t="s">
        <v>200</v>
      </c>
      <c r="B203" s="26">
        <v>58.41</v>
      </c>
      <c r="C203" s="26">
        <v>18024955.920000002</v>
      </c>
      <c r="D203" s="22"/>
      <c r="E203" s="22"/>
    </row>
    <row r="204" spans="1:5" x14ac:dyDescent="0.2">
      <c r="A204" s="23" t="s">
        <v>201</v>
      </c>
      <c r="B204" s="26">
        <v>57.84</v>
      </c>
      <c r="C204" s="26">
        <v>17849197.280000001</v>
      </c>
      <c r="D204" s="22"/>
      <c r="E204" s="22"/>
    </row>
    <row r="205" spans="1:5" x14ac:dyDescent="0.2">
      <c r="A205" s="23" t="s">
        <v>202</v>
      </c>
      <c r="B205" s="26">
        <v>57.96</v>
      </c>
      <c r="C205" s="26">
        <v>17886719.199999999</v>
      </c>
      <c r="D205" s="22"/>
      <c r="E205" s="22"/>
    </row>
    <row r="206" spans="1:5" x14ac:dyDescent="0.2">
      <c r="A206" s="23" t="s">
        <v>203</v>
      </c>
      <c r="B206" s="26">
        <v>58.73</v>
      </c>
      <c r="C206" s="26">
        <v>18122655.420000002</v>
      </c>
      <c r="D206" s="22"/>
      <c r="E206" s="22"/>
    </row>
    <row r="207" spans="1:5" x14ac:dyDescent="0.2">
      <c r="A207" s="23" t="s">
        <v>204</v>
      </c>
      <c r="B207" s="26">
        <v>57.63</v>
      </c>
      <c r="C207" s="26">
        <v>17784496.629999999</v>
      </c>
      <c r="D207" s="22"/>
      <c r="E207" s="22"/>
    </row>
    <row r="208" spans="1:5" x14ac:dyDescent="0.2">
      <c r="A208" s="23" t="s">
        <v>205</v>
      </c>
      <c r="B208" s="26">
        <v>58.32</v>
      </c>
      <c r="C208" s="26">
        <v>18558919.449999999</v>
      </c>
      <c r="D208" s="22"/>
      <c r="E208" s="22"/>
    </row>
    <row r="209" spans="1:5" x14ac:dyDescent="0.2">
      <c r="A209" s="23" t="s">
        <v>206</v>
      </c>
      <c r="B209" s="26">
        <v>59.03</v>
      </c>
      <c r="C209" s="26">
        <v>18786006.170000002</v>
      </c>
      <c r="D209" s="22"/>
      <c r="E209" s="22"/>
    </row>
    <row r="210" spans="1:5" x14ac:dyDescent="0.2">
      <c r="A210" s="23" t="s">
        <v>207</v>
      </c>
      <c r="B210" s="26">
        <v>59.32</v>
      </c>
      <c r="C210" s="26">
        <v>18877417.16</v>
      </c>
      <c r="D210" s="22"/>
      <c r="E210" s="22"/>
    </row>
    <row r="211" spans="1:5" x14ac:dyDescent="0.2">
      <c r="A211" s="23" t="s">
        <v>208</v>
      </c>
      <c r="B211" s="26">
        <v>59.53</v>
      </c>
      <c r="C211" s="26">
        <v>18945293.66</v>
      </c>
      <c r="D211" s="22"/>
      <c r="E211" s="22"/>
    </row>
    <row r="212" spans="1:5" x14ac:dyDescent="0.2">
      <c r="A212" s="23" t="s">
        <v>209</v>
      </c>
      <c r="B212" s="26">
        <v>58.9</v>
      </c>
      <c r="C212" s="26">
        <v>18744053.719999999</v>
      </c>
      <c r="D212" s="22"/>
      <c r="E212" s="22"/>
    </row>
    <row r="213" spans="1:5" x14ac:dyDescent="0.2">
      <c r="A213" s="23" t="s">
        <v>210</v>
      </c>
      <c r="B213" s="26">
        <v>58.43</v>
      </c>
      <c r="C213" s="26">
        <v>18596720.449999999</v>
      </c>
      <c r="D213" s="22"/>
      <c r="E213" s="22"/>
    </row>
    <row r="214" spans="1:5" x14ac:dyDescent="0.2">
      <c r="A214" s="23" t="s">
        <v>211</v>
      </c>
      <c r="B214" s="26">
        <v>57.76</v>
      </c>
      <c r="C214" s="26">
        <v>18383377.460000001</v>
      </c>
      <c r="D214" s="22"/>
      <c r="E214" s="22"/>
    </row>
    <row r="215" spans="1:5" x14ac:dyDescent="0.2">
      <c r="A215" s="23" t="s">
        <v>212</v>
      </c>
      <c r="B215" s="26">
        <v>57.53</v>
      </c>
      <c r="C215" s="26">
        <v>18307497.18</v>
      </c>
      <c r="D215" s="22"/>
      <c r="E215" s="22"/>
    </row>
    <row r="216" spans="1:5" x14ac:dyDescent="0.2">
      <c r="A216" s="23" t="s">
        <v>213</v>
      </c>
      <c r="B216" s="26">
        <v>57.51</v>
      </c>
      <c r="C216" s="26">
        <v>18301157.239999998</v>
      </c>
      <c r="D216" s="22"/>
      <c r="E216" s="22"/>
    </row>
    <row r="217" spans="1:5" x14ac:dyDescent="0.2">
      <c r="A217" s="23" t="s">
        <v>214</v>
      </c>
      <c r="B217" s="26">
        <v>57.86</v>
      </c>
      <c r="C217" s="26">
        <v>18412219.539999999</v>
      </c>
      <c r="D217" s="22"/>
      <c r="E217" s="22"/>
    </row>
    <row r="218" spans="1:5" x14ac:dyDescent="0.2">
      <c r="A218" s="23" t="s">
        <v>215</v>
      </c>
      <c r="B218" s="26">
        <v>57.94</v>
      </c>
      <c r="C218" s="26">
        <v>18440233.98</v>
      </c>
      <c r="D218" s="22"/>
      <c r="E218" s="22"/>
    </row>
    <row r="219" spans="1:5" x14ac:dyDescent="0.2">
      <c r="A219" s="23" t="s">
        <v>216</v>
      </c>
      <c r="B219" s="26">
        <v>57.97</v>
      </c>
      <c r="C219" s="26">
        <v>19174040.420000002</v>
      </c>
      <c r="D219" s="22"/>
      <c r="E219" s="22"/>
    </row>
    <row r="220" spans="1:5" x14ac:dyDescent="0.2">
      <c r="A220" s="23" t="s">
        <v>217</v>
      </c>
      <c r="B220" s="26">
        <v>57.92</v>
      </c>
      <c r="C220" s="26">
        <v>19157742.93</v>
      </c>
      <c r="D220" s="22"/>
      <c r="E220" s="22"/>
    </row>
    <row r="221" spans="1:5" x14ac:dyDescent="0.2">
      <c r="A221" s="23" t="s">
        <v>218</v>
      </c>
      <c r="B221" s="26">
        <v>57.26</v>
      </c>
      <c r="C221" s="26">
        <v>18937966.93</v>
      </c>
      <c r="D221" s="22"/>
      <c r="E221" s="22"/>
    </row>
    <row r="222" spans="1:5" x14ac:dyDescent="0.2">
      <c r="A222" s="23" t="s">
        <v>219</v>
      </c>
      <c r="B222" s="26">
        <v>56.95</v>
      </c>
      <c r="C222" s="26">
        <v>18837071.989999998</v>
      </c>
      <c r="D222" s="22"/>
      <c r="E222" s="22"/>
    </row>
    <row r="223" spans="1:5" x14ac:dyDescent="0.2">
      <c r="A223" s="23" t="s">
        <v>220</v>
      </c>
      <c r="B223" s="26">
        <v>56.91</v>
      </c>
      <c r="C223" s="26">
        <v>18821039.5</v>
      </c>
      <c r="D223" s="22"/>
      <c r="E223" s="22"/>
    </row>
    <row r="224" spans="1:5" x14ac:dyDescent="0.2">
      <c r="A224" s="23" t="s">
        <v>221</v>
      </c>
      <c r="B224" s="26">
        <v>56.75</v>
      </c>
      <c r="C224" s="26">
        <v>18769741.989999998</v>
      </c>
      <c r="D224" s="22"/>
      <c r="E224" s="22"/>
    </row>
    <row r="225" spans="1:5" x14ac:dyDescent="0.2">
      <c r="A225" s="23" t="s">
        <v>222</v>
      </c>
      <c r="B225" s="26">
        <v>57.31</v>
      </c>
      <c r="C225" s="26">
        <v>18953490.109999999</v>
      </c>
      <c r="D225" s="22"/>
      <c r="E225" s="22"/>
    </row>
    <row r="226" spans="1:5" x14ac:dyDescent="0.2">
      <c r="A226" s="23" t="s">
        <v>223</v>
      </c>
      <c r="B226" s="26">
        <v>57.15</v>
      </c>
      <c r="C226" s="26">
        <v>18902960.170000002</v>
      </c>
      <c r="D226" s="22"/>
      <c r="E226" s="22"/>
    </row>
    <row r="227" spans="1:5" x14ac:dyDescent="0.2">
      <c r="A227" s="23" t="s">
        <v>224</v>
      </c>
      <c r="B227" s="26">
        <v>57.27</v>
      </c>
      <c r="C227" s="26">
        <v>18940702.59</v>
      </c>
      <c r="D227" s="22"/>
      <c r="E227" s="22"/>
    </row>
    <row r="228" spans="1:5" x14ac:dyDescent="0.2">
      <c r="A228" s="23" t="s">
        <v>225</v>
      </c>
      <c r="B228" s="26">
        <v>56.27</v>
      </c>
      <c r="C228" s="26">
        <v>18611030.420000002</v>
      </c>
      <c r="D228" s="22"/>
      <c r="E228" s="22"/>
    </row>
    <row r="229" spans="1:5" x14ac:dyDescent="0.2">
      <c r="A229" s="23" t="s">
        <v>226</v>
      </c>
      <c r="B229" s="26">
        <v>56.17</v>
      </c>
      <c r="C229" s="26">
        <v>18927159.940000001</v>
      </c>
      <c r="D229" s="22"/>
      <c r="E229" s="22"/>
    </row>
    <row r="230" spans="1:5" x14ac:dyDescent="0.2">
      <c r="A230" s="23" t="s">
        <v>227</v>
      </c>
      <c r="B230" s="26">
        <v>56.34</v>
      </c>
      <c r="C230" s="26">
        <v>18982200.829999998</v>
      </c>
      <c r="D230" s="22"/>
      <c r="E230" s="22"/>
    </row>
    <row r="231" spans="1:5" x14ac:dyDescent="0.2">
      <c r="A231" s="23" t="s">
        <v>228</v>
      </c>
      <c r="B231" s="26">
        <v>55.7</v>
      </c>
      <c r="C231" s="26">
        <v>18766835.359999999</v>
      </c>
      <c r="D231" s="22"/>
      <c r="E231" s="22"/>
    </row>
    <row r="232" spans="1:5" x14ac:dyDescent="0.2">
      <c r="A232" s="23" t="s">
        <v>229</v>
      </c>
      <c r="B232" s="26">
        <v>55.92</v>
      </c>
      <c r="C232" s="26">
        <v>18843024.420000002</v>
      </c>
      <c r="D232" s="22"/>
      <c r="E232" s="22"/>
    </row>
    <row r="233" spans="1:5" x14ac:dyDescent="0.2">
      <c r="A233" s="23" t="s">
        <v>230</v>
      </c>
      <c r="B233" s="26">
        <v>56.26</v>
      </c>
      <c r="C233" s="26">
        <v>18955875.079999998</v>
      </c>
      <c r="D233" s="22"/>
      <c r="E233" s="22"/>
    </row>
    <row r="234" spans="1:5" x14ac:dyDescent="0.2">
      <c r="A234" s="23" t="s">
        <v>231</v>
      </c>
      <c r="B234" s="26">
        <v>55.81</v>
      </c>
      <c r="C234" s="26">
        <v>18803492.050000001</v>
      </c>
      <c r="D234" s="22"/>
      <c r="E234" s="22"/>
    </row>
    <row r="235" spans="1:5" x14ac:dyDescent="0.2">
      <c r="A235" s="23" t="s">
        <v>232</v>
      </c>
      <c r="B235" s="26">
        <v>56.03</v>
      </c>
      <c r="C235" s="26">
        <v>18879392.48</v>
      </c>
      <c r="D235" s="22"/>
      <c r="E235" s="22"/>
    </row>
    <row r="236" spans="1:5" x14ac:dyDescent="0.2">
      <c r="A236" s="23" t="s">
        <v>233</v>
      </c>
      <c r="B236" s="26">
        <v>56.44</v>
      </c>
      <c r="C236" s="26">
        <v>19018807.949999999</v>
      </c>
      <c r="D236" s="22"/>
      <c r="E236" s="22"/>
    </row>
    <row r="237" spans="1:5" x14ac:dyDescent="0.2">
      <c r="A237" s="23" t="s">
        <v>234</v>
      </c>
      <c r="B237" s="26">
        <v>55.86</v>
      </c>
      <c r="C237" s="26">
        <v>18821983.210000001</v>
      </c>
      <c r="D237" s="22"/>
      <c r="E237" s="22"/>
    </row>
    <row r="238" spans="1:5" x14ac:dyDescent="0.2">
      <c r="A238" s="23" t="s">
        <v>235</v>
      </c>
      <c r="B238" s="26">
        <v>56.51</v>
      </c>
      <c r="C238" s="26">
        <v>19040118.800000001</v>
      </c>
      <c r="D238" s="22"/>
      <c r="E238" s="22"/>
    </row>
    <row r="239" spans="1:5" x14ac:dyDescent="0.2">
      <c r="A239" s="23" t="s">
        <v>236</v>
      </c>
      <c r="B239" s="26">
        <v>56.81</v>
      </c>
      <c r="C239" s="26">
        <v>19140420.98</v>
      </c>
      <c r="D239" s="22"/>
      <c r="E239" s="22"/>
    </row>
    <row r="240" spans="1:5" x14ac:dyDescent="0.2">
      <c r="A240" s="23" t="s">
        <v>237</v>
      </c>
      <c r="B240" s="26">
        <v>56.85</v>
      </c>
      <c r="C240" s="26">
        <v>19156868.09</v>
      </c>
      <c r="D240" s="22"/>
      <c r="E240" s="22"/>
    </row>
    <row r="241" spans="1:5" x14ac:dyDescent="0.2">
      <c r="A241" s="23" t="s">
        <v>238</v>
      </c>
      <c r="B241" s="26">
        <v>56.55</v>
      </c>
      <c r="C241" s="26">
        <v>19054470.280000001</v>
      </c>
      <c r="D241" s="22"/>
      <c r="E241" s="22"/>
    </row>
    <row r="242" spans="1:5" x14ac:dyDescent="0.2">
      <c r="A242" s="23" t="s">
        <v>239</v>
      </c>
      <c r="B242" s="26">
        <v>56.78</v>
      </c>
      <c r="C242" s="26">
        <v>19133110.550000001</v>
      </c>
      <c r="D242" s="22"/>
      <c r="E242" s="22"/>
    </row>
    <row r="243" spans="1:5" x14ac:dyDescent="0.2">
      <c r="A243" s="23" t="s">
        <v>240</v>
      </c>
      <c r="B243" s="26">
        <v>56.73</v>
      </c>
      <c r="C243" s="26">
        <v>19115463.77</v>
      </c>
      <c r="D243" s="22"/>
      <c r="E243" s="22"/>
    </row>
    <row r="244" spans="1:5" x14ac:dyDescent="0.2">
      <c r="A244" s="23" t="s">
        <v>241</v>
      </c>
      <c r="B244" s="26">
        <v>55.37</v>
      </c>
      <c r="C244" s="26">
        <v>18655240.09</v>
      </c>
      <c r="D244" s="22"/>
      <c r="E244" s="22"/>
    </row>
    <row r="245" spans="1:5" x14ac:dyDescent="0.2">
      <c r="A245" s="23" t="s">
        <v>242</v>
      </c>
      <c r="B245" s="26">
        <v>56.22</v>
      </c>
      <c r="C245" s="26">
        <v>19097289.960000001</v>
      </c>
      <c r="D245" s="22"/>
      <c r="E245" s="22"/>
    </row>
    <row r="246" spans="1:5" x14ac:dyDescent="0.2">
      <c r="A246" s="23" t="s">
        <v>243</v>
      </c>
      <c r="B246" s="26">
        <v>56.33</v>
      </c>
      <c r="C246" s="26">
        <v>19134356.420000002</v>
      </c>
      <c r="D246" s="22"/>
      <c r="E246" s="22"/>
    </row>
    <row r="247" spans="1:5" x14ac:dyDescent="0.2">
      <c r="A247" s="23" t="s">
        <v>244</v>
      </c>
      <c r="B247" s="26">
        <v>56.57</v>
      </c>
      <c r="C247" s="26">
        <v>19215529.920000002</v>
      </c>
      <c r="D247" s="22"/>
      <c r="E247" s="22"/>
    </row>
    <row r="248" spans="1:5" x14ac:dyDescent="0.2">
      <c r="A248" s="23" t="s">
        <v>245</v>
      </c>
      <c r="B248" s="26">
        <v>56.22</v>
      </c>
      <c r="C248" s="26">
        <v>19094790.899999999</v>
      </c>
      <c r="D248" s="22"/>
      <c r="E248" s="22"/>
    </row>
    <row r="249" spans="1:5" x14ac:dyDescent="0.2">
      <c r="A249" s="23" t="s">
        <v>246</v>
      </c>
      <c r="B249" s="26">
        <v>56.84</v>
      </c>
      <c r="C249" s="26">
        <v>19307454.66</v>
      </c>
      <c r="D249" s="22"/>
      <c r="E249" s="22"/>
    </row>
    <row r="250" spans="1:5" x14ac:dyDescent="0.2">
      <c r="A250" s="23" t="s">
        <v>247</v>
      </c>
      <c r="B250" s="26">
        <v>56.03</v>
      </c>
      <c r="C250" s="26">
        <v>19031184.82</v>
      </c>
      <c r="D250" s="22"/>
      <c r="E250" s="22"/>
    </row>
    <row r="251" spans="1:5" x14ac:dyDescent="0.2">
      <c r="A251" s="23" t="s">
        <v>248</v>
      </c>
      <c r="B251" s="26">
        <v>55.67</v>
      </c>
      <c r="C251" s="26">
        <v>19010781.420000002</v>
      </c>
      <c r="D251" s="22"/>
      <c r="E251" s="22"/>
    </row>
    <row r="252" spans="1:5" x14ac:dyDescent="0.2">
      <c r="A252" s="23" t="s">
        <v>249</v>
      </c>
      <c r="B252" s="26">
        <v>55.48</v>
      </c>
      <c r="C252" s="26">
        <v>18947112.539999999</v>
      </c>
      <c r="D252" s="22"/>
      <c r="E252" s="22"/>
    </row>
    <row r="253" spans="1:5" x14ac:dyDescent="0.2">
      <c r="A253" s="23" t="s">
        <v>250</v>
      </c>
      <c r="B253" s="26">
        <v>54.67</v>
      </c>
      <c r="C253" s="26">
        <v>19280054.52</v>
      </c>
      <c r="D253" s="22"/>
      <c r="E253" s="22"/>
    </row>
    <row r="254" spans="1:5" x14ac:dyDescent="0.2">
      <c r="A254" s="23" t="s">
        <v>251</v>
      </c>
      <c r="B254" s="26">
        <v>54.77</v>
      </c>
      <c r="C254" s="26">
        <v>19317183.010000002</v>
      </c>
      <c r="D254" s="22"/>
      <c r="E254" s="22"/>
    </row>
    <row r="255" spans="1:5" x14ac:dyDescent="0.2">
      <c r="A255" s="23" t="s">
        <v>252</v>
      </c>
      <c r="B255" s="26">
        <v>54.88</v>
      </c>
      <c r="C255" s="26">
        <v>19356546.010000002</v>
      </c>
      <c r="D255" s="22"/>
      <c r="E255" s="22"/>
    </row>
    <row r="256" spans="1:5" x14ac:dyDescent="0.2">
      <c r="A256" s="23" t="s">
        <v>253</v>
      </c>
      <c r="B256" s="26">
        <v>55.21</v>
      </c>
      <c r="C256" s="26">
        <v>19473137.879999999</v>
      </c>
      <c r="D256" s="22"/>
      <c r="E256" s="22"/>
    </row>
    <row r="257" spans="1:5" x14ac:dyDescent="0.2">
      <c r="A257" s="23" t="s">
        <v>254</v>
      </c>
      <c r="B257" s="26">
        <v>54.38</v>
      </c>
      <c r="C257" s="26">
        <v>19180781.940000001</v>
      </c>
      <c r="D257" s="22"/>
      <c r="E257" s="22"/>
    </row>
    <row r="258" spans="1:5" x14ac:dyDescent="0.2">
      <c r="A258" s="23" t="s">
        <v>255</v>
      </c>
      <c r="B258" s="26">
        <v>53.58</v>
      </c>
      <c r="C258" s="26">
        <v>18897893.949999999</v>
      </c>
      <c r="D258" s="22"/>
      <c r="E258" s="22"/>
    </row>
    <row r="259" spans="1:5" x14ac:dyDescent="0.2">
      <c r="A259" s="23" t="s">
        <v>256</v>
      </c>
      <c r="B259" s="26">
        <v>53.86</v>
      </c>
      <c r="C259" s="26">
        <v>18996119.559999999</v>
      </c>
      <c r="D259" s="22"/>
      <c r="E259" s="22"/>
    </row>
    <row r="260" spans="1:5" x14ac:dyDescent="0.2">
      <c r="A260" s="23" t="s">
        <v>257</v>
      </c>
      <c r="B260" s="26">
        <v>54.4</v>
      </c>
      <c r="C260" s="26">
        <v>19186577.43</v>
      </c>
      <c r="D260" s="22"/>
      <c r="E260" s="22"/>
    </row>
    <row r="261" spans="1:5" x14ac:dyDescent="0.2">
      <c r="A261" s="23" t="s">
        <v>258</v>
      </c>
      <c r="B261" s="26">
        <v>54.1</v>
      </c>
      <c r="C261" s="26">
        <v>19080076.559999999</v>
      </c>
      <c r="D261" s="22"/>
      <c r="E261" s="22"/>
    </row>
    <row r="262" spans="1:5" x14ac:dyDescent="0.2">
      <c r="A262" s="23" t="s">
        <v>259</v>
      </c>
      <c r="B262" s="26">
        <v>54</v>
      </c>
      <c r="C262" s="26">
        <v>19045304.539999999</v>
      </c>
      <c r="D262" s="22"/>
      <c r="E262" s="22"/>
    </row>
    <row r="263" spans="1:5" x14ac:dyDescent="0.2">
      <c r="A263" s="23" t="s">
        <v>260</v>
      </c>
      <c r="B263" s="26">
        <v>54.43</v>
      </c>
      <c r="C263" s="26">
        <v>19197742.93</v>
      </c>
      <c r="D263" s="22"/>
      <c r="E263" s="22"/>
    </row>
    <row r="264" spans="1:5" x14ac:dyDescent="0.2">
      <c r="A264" s="23" t="s">
        <v>261</v>
      </c>
      <c r="B264" s="26">
        <v>54.65</v>
      </c>
      <c r="C264" s="26">
        <v>19274465.57</v>
      </c>
      <c r="D264" s="22"/>
      <c r="E264" s="22"/>
    </row>
    <row r="265" spans="1:5" x14ac:dyDescent="0.2">
      <c r="A265" s="23" t="s">
        <v>262</v>
      </c>
      <c r="B265" s="26">
        <v>54.8</v>
      </c>
      <c r="C265" s="26">
        <v>19328853.789999999</v>
      </c>
      <c r="D265" s="22"/>
      <c r="E265" s="22"/>
    </row>
    <row r="266" spans="1:5" x14ac:dyDescent="0.2">
      <c r="A266" s="23" t="s">
        <v>263</v>
      </c>
      <c r="B266" s="26">
        <v>54.5</v>
      </c>
      <c r="C266" s="26">
        <v>19222573.649999999</v>
      </c>
      <c r="D266" s="22"/>
      <c r="E266" s="22"/>
    </row>
    <row r="267" spans="1:5" x14ac:dyDescent="0.2">
      <c r="A267" s="23" t="s">
        <v>264</v>
      </c>
      <c r="B267" s="26">
        <v>53.8</v>
      </c>
      <c r="C267" s="26">
        <v>18976365.690000001</v>
      </c>
      <c r="D267" s="22"/>
      <c r="E267" s="22"/>
    </row>
    <row r="268" spans="1:5" x14ac:dyDescent="0.2">
      <c r="A268" s="23" t="s">
        <v>265</v>
      </c>
      <c r="B268" s="26">
        <v>53.04</v>
      </c>
      <c r="C268" s="26">
        <v>18779387.18</v>
      </c>
      <c r="D268" s="22"/>
      <c r="E268" s="22"/>
    </row>
    <row r="269" spans="1:5" x14ac:dyDescent="0.2">
      <c r="A269" s="23" t="s">
        <v>266</v>
      </c>
      <c r="B269" s="26">
        <v>53.2</v>
      </c>
      <c r="C269" s="26">
        <v>19793292.739999998</v>
      </c>
      <c r="D269" s="22"/>
      <c r="E269" s="22"/>
    </row>
    <row r="270" spans="1:5" x14ac:dyDescent="0.2">
      <c r="A270" s="23" t="s">
        <v>267</v>
      </c>
      <c r="B270" s="26">
        <v>53.11</v>
      </c>
      <c r="C270" s="26">
        <v>19758779.010000002</v>
      </c>
      <c r="D270" s="22"/>
      <c r="E270" s="22"/>
    </row>
    <row r="271" spans="1:5" x14ac:dyDescent="0.2">
      <c r="A271" s="23" t="s">
        <v>268</v>
      </c>
      <c r="B271" s="26">
        <v>52.71</v>
      </c>
      <c r="C271" s="26">
        <v>19610672.18</v>
      </c>
      <c r="D271" s="22"/>
      <c r="E271" s="22"/>
    </row>
    <row r="272" spans="1:5" x14ac:dyDescent="0.2">
      <c r="A272" s="23" t="s">
        <v>269</v>
      </c>
      <c r="B272" s="26">
        <v>52.44</v>
      </c>
      <c r="C272" s="26">
        <v>19508822.5</v>
      </c>
      <c r="D272" s="22"/>
      <c r="E272" s="22"/>
    </row>
    <row r="273" spans="1:5" x14ac:dyDescent="0.2">
      <c r="A273" s="23" t="s">
        <v>270</v>
      </c>
      <c r="B273" s="26">
        <v>52.68</v>
      </c>
      <c r="C273" s="26">
        <v>19599773.43</v>
      </c>
      <c r="D273" s="22"/>
      <c r="E273" s="22"/>
    </row>
    <row r="274" spans="1:5" x14ac:dyDescent="0.2">
      <c r="A274" s="23" t="s">
        <v>271</v>
      </c>
      <c r="B274" s="26">
        <v>52.22</v>
      </c>
      <c r="C274" s="26">
        <v>19428966.809999999</v>
      </c>
      <c r="D274" s="22"/>
      <c r="E274" s="22"/>
    </row>
    <row r="275" spans="1:5" x14ac:dyDescent="0.2">
      <c r="A275" s="23" t="s">
        <v>272</v>
      </c>
      <c r="B275" s="26">
        <v>52.07</v>
      </c>
      <c r="C275" s="26">
        <v>19370964.32</v>
      </c>
      <c r="D275" s="22"/>
      <c r="E275" s="22"/>
    </row>
    <row r="276" spans="1:5" x14ac:dyDescent="0.2">
      <c r="A276" s="23" t="s">
        <v>273</v>
      </c>
      <c r="B276" s="26">
        <v>52.65</v>
      </c>
      <c r="C276" s="26">
        <v>19588210.52</v>
      </c>
      <c r="D276" s="22"/>
      <c r="E276" s="22"/>
    </row>
    <row r="277" spans="1:5" x14ac:dyDescent="0.2">
      <c r="A277" s="23" t="s">
        <v>274</v>
      </c>
      <c r="B277" s="26">
        <v>52.23</v>
      </c>
      <c r="C277" s="26">
        <v>19638964.27</v>
      </c>
      <c r="D277" s="22"/>
      <c r="E277" s="22"/>
    </row>
    <row r="278" spans="1:5" x14ac:dyDescent="0.2">
      <c r="A278" s="23" t="s">
        <v>275</v>
      </c>
      <c r="B278" s="26">
        <v>51.39</v>
      </c>
      <c r="C278" s="26">
        <v>19324049.170000002</v>
      </c>
      <c r="D278" s="22"/>
      <c r="E278" s="22"/>
    </row>
    <row r="279" spans="1:5" x14ac:dyDescent="0.2">
      <c r="A279" s="23" t="s">
        <v>276</v>
      </c>
      <c r="B279" s="26">
        <v>50.47</v>
      </c>
      <c r="C279" s="26">
        <v>18980459.82</v>
      </c>
      <c r="D279" s="22"/>
      <c r="E279" s="22"/>
    </row>
    <row r="280" spans="1:5" x14ac:dyDescent="0.2">
      <c r="A280" s="23" t="s">
        <v>277</v>
      </c>
      <c r="B280" s="26">
        <v>50.01</v>
      </c>
      <c r="C280" s="26">
        <v>18804521</v>
      </c>
      <c r="D280" s="22"/>
      <c r="E280" s="22"/>
    </row>
    <row r="281" spans="1:5" x14ac:dyDescent="0.2">
      <c r="A281" s="23" t="s">
        <v>278</v>
      </c>
      <c r="B281" s="26">
        <v>50.24</v>
      </c>
      <c r="C281" s="26">
        <v>18891444.75</v>
      </c>
      <c r="D281" s="22"/>
      <c r="E281" s="22"/>
    </row>
    <row r="282" spans="1:5" x14ac:dyDescent="0.2">
      <c r="A282" s="23" t="s">
        <v>279</v>
      </c>
      <c r="B282" s="26">
        <v>50.06</v>
      </c>
      <c r="C282" s="26">
        <v>18958772.010000002</v>
      </c>
      <c r="D282" s="22"/>
      <c r="E282" s="22"/>
    </row>
    <row r="283" spans="1:5" x14ac:dyDescent="0.2">
      <c r="A283" s="23" t="s">
        <v>280</v>
      </c>
      <c r="B283" s="26">
        <v>50.84</v>
      </c>
      <c r="C283" s="26">
        <v>19255908.440000001</v>
      </c>
      <c r="D283" s="22"/>
      <c r="E283" s="22"/>
    </row>
    <row r="284" spans="1:5" x14ac:dyDescent="0.2">
      <c r="A284" s="23" t="s">
        <v>281</v>
      </c>
      <c r="B284" s="26">
        <v>50.03</v>
      </c>
      <c r="C284" s="26">
        <v>18946209.350000001</v>
      </c>
      <c r="D284" s="22"/>
      <c r="E284" s="22"/>
    </row>
    <row r="285" spans="1:5" x14ac:dyDescent="0.2">
      <c r="A285" s="23" t="s">
        <v>282</v>
      </c>
      <c r="B285" s="26">
        <v>49.8</v>
      </c>
      <c r="C285" s="26">
        <v>18859773.390000001</v>
      </c>
      <c r="D285" s="22"/>
      <c r="E285" s="22"/>
    </row>
    <row r="286" spans="1:5" x14ac:dyDescent="0.2">
      <c r="A286" s="23" t="s">
        <v>283</v>
      </c>
      <c r="B286" s="26">
        <v>49.85</v>
      </c>
      <c r="C286" s="26">
        <v>18879060.170000002</v>
      </c>
      <c r="D286" s="22"/>
      <c r="E286" s="22"/>
    </row>
    <row r="287" spans="1:5" x14ac:dyDescent="0.2">
      <c r="A287" s="23" t="s">
        <v>284</v>
      </c>
      <c r="B287" s="26">
        <v>49.6</v>
      </c>
      <c r="C287" s="26">
        <v>18782963.780000001</v>
      </c>
      <c r="D287" s="22"/>
      <c r="E287" s="22"/>
    </row>
    <row r="288" spans="1:5" x14ac:dyDescent="0.2">
      <c r="A288" s="23" t="s">
        <v>285</v>
      </c>
      <c r="B288" s="26">
        <v>49.39</v>
      </c>
      <c r="C288" s="26">
        <v>18703399.129999999</v>
      </c>
      <c r="D288" s="22"/>
      <c r="E288" s="22"/>
    </row>
    <row r="289" spans="1:5" x14ac:dyDescent="0.2">
      <c r="A289" s="23" t="s">
        <v>286</v>
      </c>
      <c r="B289" s="26">
        <v>50.35</v>
      </c>
      <c r="C289" s="26">
        <v>19067619.559999999</v>
      </c>
      <c r="D289" s="22"/>
      <c r="E289" s="22"/>
    </row>
    <row r="290" spans="1:5" x14ac:dyDescent="0.2">
      <c r="A290" s="23" t="s">
        <v>287</v>
      </c>
      <c r="B290" s="26">
        <v>50.25</v>
      </c>
      <c r="C290" s="26">
        <v>19030847.52</v>
      </c>
      <c r="D290" s="22"/>
      <c r="E290" s="22"/>
    </row>
    <row r="291" spans="1:5" x14ac:dyDescent="0.2">
      <c r="A291" s="23" t="s">
        <v>288</v>
      </c>
      <c r="B291" s="26">
        <v>51.13</v>
      </c>
      <c r="C291" s="26">
        <v>19363715.57</v>
      </c>
      <c r="D291" s="22"/>
      <c r="E291" s="22"/>
    </row>
    <row r="292" spans="1:5" x14ac:dyDescent="0.2">
      <c r="A292" s="23" t="s">
        <v>289</v>
      </c>
      <c r="B292" s="26">
        <v>51.96</v>
      </c>
      <c r="C292" s="26">
        <v>19677735.370000001</v>
      </c>
      <c r="D292" s="22"/>
      <c r="E292" s="22"/>
    </row>
    <row r="293" spans="1:5" x14ac:dyDescent="0.2">
      <c r="A293" s="23" t="s">
        <v>290</v>
      </c>
      <c r="B293" s="26">
        <v>51.89</v>
      </c>
      <c r="C293" s="26">
        <v>19653556.140000001</v>
      </c>
      <c r="D293" s="22"/>
      <c r="E293" s="22"/>
    </row>
    <row r="294" spans="1:5" x14ac:dyDescent="0.2">
      <c r="A294" s="23" t="s">
        <v>291</v>
      </c>
      <c r="B294" s="26">
        <v>51.63</v>
      </c>
      <c r="C294" s="26">
        <v>19552490.030000001</v>
      </c>
      <c r="D294" s="22"/>
      <c r="E294" s="22"/>
    </row>
    <row r="295" spans="1:5" x14ac:dyDescent="0.2">
      <c r="A295" s="23" t="s">
        <v>292</v>
      </c>
      <c r="B295" s="26">
        <v>51.6</v>
      </c>
      <c r="C295" s="26">
        <v>19540406.41</v>
      </c>
      <c r="D295" s="22"/>
      <c r="E295" s="22"/>
    </row>
    <row r="296" spans="1:5" x14ac:dyDescent="0.2">
      <c r="A296" s="23" t="s">
        <v>293</v>
      </c>
      <c r="B296" s="26">
        <v>52.23</v>
      </c>
      <c r="C296" s="26">
        <v>19780398.420000002</v>
      </c>
      <c r="D296" s="22"/>
      <c r="E296" s="22"/>
    </row>
    <row r="297" spans="1:5" x14ac:dyDescent="0.2">
      <c r="A297" s="23" t="s">
        <v>294</v>
      </c>
      <c r="B297" s="26">
        <v>52.17</v>
      </c>
      <c r="C297" s="26">
        <v>19759239.77</v>
      </c>
      <c r="D297" s="22"/>
      <c r="E297" s="22"/>
    </row>
    <row r="298" spans="1:5" x14ac:dyDescent="0.2">
      <c r="A298" s="23" t="s">
        <v>295</v>
      </c>
      <c r="B298" s="26">
        <v>52.18</v>
      </c>
      <c r="C298" s="26">
        <v>19762231.489999998</v>
      </c>
      <c r="D298" s="22"/>
      <c r="E298" s="22"/>
    </row>
    <row r="299" spans="1:5" x14ac:dyDescent="0.2">
      <c r="A299" s="23" t="s">
        <v>296</v>
      </c>
      <c r="B299" s="26">
        <v>51.73</v>
      </c>
      <c r="C299" s="26">
        <v>19591968.899999999</v>
      </c>
      <c r="D299" s="22"/>
      <c r="E299" s="22"/>
    </row>
    <row r="300" spans="1:5" x14ac:dyDescent="0.2">
      <c r="A300" s="23" t="s">
        <v>297</v>
      </c>
      <c r="B300" s="26">
        <v>50.39</v>
      </c>
      <c r="C300" s="26">
        <v>19082119.539999999</v>
      </c>
      <c r="D300" s="22"/>
      <c r="E300" s="22"/>
    </row>
    <row r="301" spans="1:5" x14ac:dyDescent="0.2">
      <c r="A301" s="23" t="s">
        <v>298</v>
      </c>
      <c r="B301" s="26">
        <v>50.67</v>
      </c>
      <c r="C301" s="26">
        <v>19188339.219999999</v>
      </c>
      <c r="D301" s="22"/>
      <c r="E301" s="22"/>
    </row>
    <row r="302" spans="1:5" x14ac:dyDescent="0.2">
      <c r="A302" s="23" t="s">
        <v>299</v>
      </c>
      <c r="B302" s="26">
        <v>50.85</v>
      </c>
      <c r="C302" s="26">
        <v>19259386.899999999</v>
      </c>
      <c r="D302" s="22"/>
      <c r="E302" s="22"/>
    </row>
    <row r="303" spans="1:5" x14ac:dyDescent="0.2">
      <c r="A303" s="23" t="s">
        <v>300</v>
      </c>
      <c r="B303" s="26">
        <v>49.48</v>
      </c>
      <c r="C303" s="26">
        <v>18740112.390000001</v>
      </c>
      <c r="D303" s="22"/>
      <c r="E303" s="22"/>
    </row>
    <row r="304" spans="1:5" x14ac:dyDescent="0.2">
      <c r="A304" s="23" t="s">
        <v>301</v>
      </c>
      <c r="B304" s="26">
        <v>48.78</v>
      </c>
      <c r="C304" s="26">
        <v>18474840.309999999</v>
      </c>
      <c r="D304" s="22"/>
      <c r="E304" s="22"/>
    </row>
    <row r="305" spans="1:5" x14ac:dyDescent="0.2">
      <c r="A305" s="23" t="s">
        <v>302</v>
      </c>
      <c r="B305" s="26">
        <v>49.51</v>
      </c>
      <c r="C305" s="26">
        <v>18748868.699999999</v>
      </c>
      <c r="D305" s="22"/>
      <c r="E305" s="22"/>
    </row>
    <row r="306" spans="1:5" x14ac:dyDescent="0.2">
      <c r="A306" s="23" t="s">
        <v>303</v>
      </c>
      <c r="B306" s="26">
        <v>48.81</v>
      </c>
      <c r="C306" s="26">
        <v>18486381.989999998</v>
      </c>
      <c r="D306" s="22"/>
      <c r="E306" s="22"/>
    </row>
    <row r="307" spans="1:5" x14ac:dyDescent="0.2">
      <c r="A307" s="23" t="s">
        <v>304</v>
      </c>
      <c r="B307" s="26">
        <v>48.4</v>
      </c>
      <c r="C307" s="26">
        <v>18329121.260000002</v>
      </c>
      <c r="D307" s="22"/>
      <c r="E307" s="22"/>
    </row>
    <row r="308" spans="1:5" x14ac:dyDescent="0.2">
      <c r="A308" s="23" t="s">
        <v>305</v>
      </c>
      <c r="B308" s="26">
        <v>50.24</v>
      </c>
      <c r="C308" s="26">
        <v>19027692.510000002</v>
      </c>
      <c r="D308" s="22"/>
      <c r="E308" s="22"/>
    </row>
    <row r="309" spans="1:5" x14ac:dyDescent="0.2">
      <c r="A309" s="23" t="s">
        <v>306</v>
      </c>
      <c r="B309" s="26">
        <v>50.6</v>
      </c>
      <c r="C309" s="26">
        <v>19209748.129999999</v>
      </c>
      <c r="D309" s="22"/>
      <c r="E309" s="22"/>
    </row>
    <row r="310" spans="1:5" x14ac:dyDescent="0.2">
      <c r="A310" s="23" t="s">
        <v>307</v>
      </c>
      <c r="B310" s="26">
        <v>50.52</v>
      </c>
      <c r="C310" s="26">
        <v>19179241.050000001</v>
      </c>
      <c r="D310" s="22"/>
      <c r="E310" s="22"/>
    </row>
    <row r="311" spans="1:5" x14ac:dyDescent="0.2">
      <c r="A311" s="23" t="s">
        <v>308</v>
      </c>
      <c r="B311" s="26">
        <v>50.34</v>
      </c>
      <c r="C311" s="26">
        <v>19110072.07</v>
      </c>
      <c r="D311" s="22"/>
      <c r="E311" s="22"/>
    </row>
    <row r="312" spans="1:5" x14ac:dyDescent="0.2">
      <c r="A312" s="23" t="s">
        <v>309</v>
      </c>
      <c r="B312" s="26">
        <v>52.86</v>
      </c>
      <c r="C312" s="26">
        <v>20065675.120000001</v>
      </c>
      <c r="D312" s="22"/>
      <c r="E312" s="22"/>
    </row>
    <row r="313" spans="1:5" x14ac:dyDescent="0.2">
      <c r="A313" s="23" t="s">
        <v>310</v>
      </c>
      <c r="B313" s="26">
        <v>52.84</v>
      </c>
      <c r="C313" s="26">
        <v>20058241.530000001</v>
      </c>
      <c r="D313" s="22"/>
      <c r="E313" s="22"/>
    </row>
    <row r="314" spans="1:5" x14ac:dyDescent="0.2">
      <c r="A314" s="23" t="s">
        <v>311</v>
      </c>
      <c r="B314" s="26">
        <v>52.5</v>
      </c>
      <c r="C314" s="26">
        <v>19930357.57</v>
      </c>
      <c r="D314" s="22"/>
      <c r="E314" s="22"/>
    </row>
    <row r="315" spans="1:5" x14ac:dyDescent="0.2">
      <c r="A315" s="23" t="s">
        <v>312</v>
      </c>
      <c r="B315" s="26">
        <v>52.35</v>
      </c>
      <c r="C315" s="26">
        <v>19872697.66</v>
      </c>
      <c r="D315" s="22"/>
      <c r="E315" s="22"/>
    </row>
    <row r="316" spans="1:5" x14ac:dyDescent="0.2">
      <c r="A316" s="23" t="s">
        <v>313</v>
      </c>
      <c r="B316" s="26">
        <v>52.49</v>
      </c>
      <c r="C316" s="26">
        <v>19926983.510000002</v>
      </c>
      <c r="D316" s="22"/>
      <c r="E316" s="22"/>
    </row>
    <row r="317" spans="1:5" x14ac:dyDescent="0.2">
      <c r="A317" s="23" t="s">
        <v>314</v>
      </c>
      <c r="B317" s="26">
        <v>52.28</v>
      </c>
      <c r="C317" s="26">
        <v>19847008.5</v>
      </c>
      <c r="D317" s="22"/>
      <c r="E317" s="22"/>
    </row>
    <row r="318" spans="1:5" x14ac:dyDescent="0.2">
      <c r="A318" s="23" t="s">
        <v>315</v>
      </c>
      <c r="B318" s="26">
        <v>52.51</v>
      </c>
      <c r="C318" s="26">
        <v>19934446.68</v>
      </c>
      <c r="D318" s="22"/>
      <c r="E318" s="22"/>
    </row>
    <row r="319" spans="1:5" x14ac:dyDescent="0.2">
      <c r="A319" s="23" t="s">
        <v>316</v>
      </c>
      <c r="B319" s="26">
        <v>52.53</v>
      </c>
      <c r="C319" s="26">
        <v>19942110.649999999</v>
      </c>
      <c r="D319" s="22"/>
      <c r="E319" s="22"/>
    </row>
    <row r="320" spans="1:5" x14ac:dyDescent="0.2">
      <c r="A320" s="23" t="s">
        <v>317</v>
      </c>
      <c r="B320" s="26">
        <v>52.99</v>
      </c>
      <c r="C320" s="26">
        <v>20117332.09</v>
      </c>
      <c r="D320" s="22"/>
      <c r="E320" s="22"/>
    </row>
    <row r="321" spans="1:5" x14ac:dyDescent="0.2">
      <c r="A321" s="23" t="s">
        <v>318</v>
      </c>
      <c r="B321" s="26">
        <v>53.92</v>
      </c>
      <c r="C321" s="26">
        <v>20521872.66</v>
      </c>
      <c r="D321" s="22"/>
      <c r="E321" s="22"/>
    </row>
    <row r="322" spans="1:5" x14ac:dyDescent="0.2">
      <c r="A322" s="23" t="s">
        <v>319</v>
      </c>
      <c r="B322" s="26">
        <v>54.31</v>
      </c>
      <c r="C322" s="26">
        <v>20669799.870000001</v>
      </c>
      <c r="D322" s="22"/>
      <c r="E322" s="22"/>
    </row>
    <row r="323" spans="1:5" x14ac:dyDescent="0.2">
      <c r="A323" s="23" t="s">
        <v>320</v>
      </c>
      <c r="B323" s="26">
        <v>53.75</v>
      </c>
      <c r="C323" s="26">
        <v>20455823.010000002</v>
      </c>
      <c r="D323" s="22"/>
      <c r="E323" s="22"/>
    </row>
    <row r="324" spans="1:5" x14ac:dyDescent="0.2">
      <c r="A324" s="23" t="s">
        <v>321</v>
      </c>
      <c r="B324" s="26">
        <v>53.25</v>
      </c>
      <c r="C324" s="26">
        <v>20265124.16</v>
      </c>
      <c r="D324" s="22"/>
      <c r="E324" s="22"/>
    </row>
    <row r="325" spans="1:5" x14ac:dyDescent="0.2">
      <c r="A325" s="23" t="s">
        <v>322</v>
      </c>
      <c r="B325" s="26">
        <v>52.6</v>
      </c>
      <c r="C325" s="26">
        <v>20018480.690000001</v>
      </c>
      <c r="D325" s="22"/>
      <c r="E325" s="22"/>
    </row>
    <row r="326" spans="1:5" x14ac:dyDescent="0.2">
      <c r="A326" s="23" t="s">
        <v>323</v>
      </c>
      <c r="B326" s="26">
        <v>53.27</v>
      </c>
      <c r="C326" s="26">
        <v>20275593.039999999</v>
      </c>
      <c r="D326" s="22"/>
      <c r="E326" s="22"/>
    </row>
    <row r="327" spans="1:5" x14ac:dyDescent="0.2">
      <c r="A327" s="23" t="s">
        <v>324</v>
      </c>
      <c r="B327" s="26">
        <v>53.81</v>
      </c>
      <c r="C327" s="26">
        <v>20478033.07</v>
      </c>
      <c r="D327" s="22"/>
      <c r="E327" s="22"/>
    </row>
    <row r="328" spans="1:5" x14ac:dyDescent="0.2">
      <c r="A328" s="23" t="s">
        <v>325</v>
      </c>
      <c r="B328" s="26">
        <v>53.89</v>
      </c>
      <c r="C328" s="26">
        <v>20510054.420000002</v>
      </c>
      <c r="D328" s="22"/>
      <c r="E328" s="22"/>
    </row>
    <row r="329" spans="1:5" x14ac:dyDescent="0.2">
      <c r="A329" s="23" t="s">
        <v>326</v>
      </c>
      <c r="B329" s="26">
        <v>53.97</v>
      </c>
      <c r="C329" s="26">
        <v>20540140.289999999</v>
      </c>
      <c r="D329" s="22"/>
      <c r="E329" s="22"/>
    </row>
    <row r="330" spans="1:5" x14ac:dyDescent="0.2">
      <c r="A330" s="23" t="s">
        <v>327</v>
      </c>
      <c r="B330" s="26">
        <v>54.36</v>
      </c>
      <c r="C330" s="26">
        <v>21053254.98</v>
      </c>
      <c r="D330" s="22"/>
      <c r="E330" s="22"/>
    </row>
    <row r="331" spans="1:5" x14ac:dyDescent="0.2">
      <c r="A331" s="23" t="s">
        <v>328</v>
      </c>
      <c r="B331" s="26">
        <v>54.33</v>
      </c>
      <c r="C331" s="26">
        <v>21039766.09</v>
      </c>
      <c r="D331" s="22"/>
      <c r="E331" s="22"/>
    </row>
    <row r="332" spans="1:5" x14ac:dyDescent="0.2">
      <c r="A332" s="23" t="s">
        <v>329</v>
      </c>
      <c r="B332" s="26">
        <v>54.25</v>
      </c>
      <c r="C332" s="26">
        <v>21008904.690000001</v>
      </c>
      <c r="D332" s="22"/>
      <c r="E332" s="22"/>
    </row>
    <row r="333" spans="1:5" x14ac:dyDescent="0.2">
      <c r="A333" s="23" t="s">
        <v>330</v>
      </c>
      <c r="B333" s="26">
        <v>54.06</v>
      </c>
      <c r="C333" s="26">
        <v>20936692.66</v>
      </c>
      <c r="D333" s="22"/>
      <c r="E333" s="22"/>
    </row>
    <row r="334" spans="1:5" x14ac:dyDescent="0.2">
      <c r="A334" s="23" t="s">
        <v>331</v>
      </c>
      <c r="B334" s="26">
        <v>54.45</v>
      </c>
      <c r="C334" s="26">
        <v>21085990.460000001</v>
      </c>
      <c r="D334" s="22"/>
      <c r="E334" s="22"/>
    </row>
    <row r="335" spans="1:5" x14ac:dyDescent="0.2">
      <c r="A335" s="23" t="s">
        <v>332</v>
      </c>
      <c r="B335" s="26">
        <v>53.82</v>
      </c>
      <c r="C335" s="26">
        <v>20843536.559999999</v>
      </c>
      <c r="D335" s="22"/>
      <c r="E335" s="22"/>
    </row>
    <row r="336" spans="1:5" x14ac:dyDescent="0.2">
      <c r="A336" s="23" t="s">
        <v>333</v>
      </c>
      <c r="B336" s="26">
        <v>53.56</v>
      </c>
      <c r="C336" s="26">
        <v>20741431.010000002</v>
      </c>
      <c r="D336" s="22"/>
      <c r="E336" s="22"/>
    </row>
    <row r="337" spans="1:5" x14ac:dyDescent="0.2">
      <c r="A337" s="23" t="s">
        <v>334</v>
      </c>
      <c r="B337" s="26">
        <v>54.04</v>
      </c>
      <c r="C337" s="26">
        <v>20929848.050000001</v>
      </c>
      <c r="D337" s="22"/>
      <c r="E337" s="22"/>
    </row>
    <row r="338" spans="1:5" x14ac:dyDescent="0.2">
      <c r="A338" s="23" t="s">
        <v>335</v>
      </c>
      <c r="B338" s="26">
        <v>53.68</v>
      </c>
      <c r="C338" s="26">
        <v>20790365.100000001</v>
      </c>
      <c r="D338" s="22"/>
      <c r="E338" s="22"/>
    </row>
    <row r="339" spans="1:5" x14ac:dyDescent="0.2">
      <c r="A339" s="23" t="s">
        <v>336</v>
      </c>
      <c r="B339" s="26">
        <v>53.6</v>
      </c>
      <c r="C339" s="26">
        <v>20757268.809999999</v>
      </c>
      <c r="D339" s="22"/>
      <c r="E339" s="22"/>
    </row>
    <row r="340" spans="1:5" x14ac:dyDescent="0.2">
      <c r="A340" s="23" t="s">
        <v>337</v>
      </c>
      <c r="B340" s="26">
        <v>53.97</v>
      </c>
      <c r="C340" s="26">
        <v>20902011.059999999</v>
      </c>
      <c r="D340" s="22"/>
      <c r="E340" s="22"/>
    </row>
    <row r="341" spans="1:5" x14ac:dyDescent="0.2">
      <c r="A341" s="23" t="s">
        <v>338</v>
      </c>
      <c r="B341" s="26">
        <v>53.24</v>
      </c>
      <c r="C341" s="26">
        <v>20618794.93</v>
      </c>
      <c r="D341" s="22"/>
      <c r="E341" s="22"/>
    </row>
    <row r="342" spans="1:5" x14ac:dyDescent="0.2">
      <c r="A342" s="23" t="s">
        <v>339</v>
      </c>
      <c r="B342" s="26">
        <v>53.23</v>
      </c>
      <c r="C342" s="26">
        <v>20614320.809999999</v>
      </c>
      <c r="D342" s="22"/>
      <c r="E342" s="22"/>
    </row>
    <row r="343" spans="1:5" x14ac:dyDescent="0.2">
      <c r="A343" s="23" t="s">
        <v>340</v>
      </c>
      <c r="B343" s="26">
        <v>52.88</v>
      </c>
      <c r="C343" s="26">
        <v>20477863.039999999</v>
      </c>
      <c r="D343" s="22"/>
      <c r="E343" s="22"/>
    </row>
    <row r="344" spans="1:5" x14ac:dyDescent="0.2">
      <c r="A344" s="23" t="s">
        <v>341</v>
      </c>
      <c r="B344" s="26">
        <v>52.19</v>
      </c>
      <c r="C344" s="26">
        <v>20335480.18</v>
      </c>
      <c r="D344" s="22"/>
      <c r="E344" s="22"/>
    </row>
    <row r="345" spans="1:5" x14ac:dyDescent="0.2">
      <c r="A345" s="23" t="s">
        <v>342</v>
      </c>
      <c r="B345" s="26">
        <v>51</v>
      </c>
      <c r="C345" s="26">
        <v>19922518.760000002</v>
      </c>
      <c r="D345" s="22"/>
      <c r="E345" s="22"/>
    </row>
    <row r="346" spans="1:5" x14ac:dyDescent="0.2">
      <c r="A346" s="23" t="s">
        <v>343</v>
      </c>
      <c r="B346" s="26">
        <v>50.49</v>
      </c>
      <c r="C346" s="26">
        <v>19723692.120000001</v>
      </c>
      <c r="D346" s="22"/>
      <c r="E346" s="22"/>
    </row>
    <row r="347" spans="1:5" x14ac:dyDescent="0.2">
      <c r="A347" s="23" t="s">
        <v>344</v>
      </c>
      <c r="B347" s="26">
        <v>50.64</v>
      </c>
      <c r="C347" s="26">
        <v>19785016.120000001</v>
      </c>
      <c r="D347" s="22"/>
      <c r="E347" s="22"/>
    </row>
    <row r="348" spans="1:5" x14ac:dyDescent="0.2">
      <c r="A348" s="23" t="s">
        <v>345</v>
      </c>
      <c r="B348" s="26">
        <v>50.61</v>
      </c>
      <c r="C348" s="26">
        <v>19770994.41</v>
      </c>
      <c r="D348" s="22"/>
      <c r="E348" s="22"/>
    </row>
    <row r="349" spans="1:5" x14ac:dyDescent="0.2">
      <c r="A349" s="23" t="s">
        <v>346</v>
      </c>
      <c r="B349" s="26">
        <v>51.01</v>
      </c>
      <c r="C349" s="26">
        <v>20179067.890000001</v>
      </c>
      <c r="D349" s="22"/>
      <c r="E349" s="22"/>
    </row>
    <row r="350" spans="1:5" x14ac:dyDescent="0.2">
      <c r="A350" s="23" t="s">
        <v>347</v>
      </c>
      <c r="B350" s="26">
        <v>51.49</v>
      </c>
      <c r="C350" s="26">
        <v>20369830.02</v>
      </c>
      <c r="D350" s="22"/>
      <c r="E350" s="22"/>
    </row>
    <row r="351" spans="1:5" x14ac:dyDescent="0.2">
      <c r="A351" s="23" t="s">
        <v>348</v>
      </c>
      <c r="B351" s="26">
        <v>51.63</v>
      </c>
      <c r="C351" s="26">
        <v>20424294.5</v>
      </c>
      <c r="D351" s="22"/>
      <c r="E351" s="22"/>
    </row>
    <row r="352" spans="1:5" x14ac:dyDescent="0.2">
      <c r="A352" s="23" t="s">
        <v>349</v>
      </c>
      <c r="B352" s="26">
        <v>51.77</v>
      </c>
      <c r="C352" s="26">
        <v>20481128.949999999</v>
      </c>
      <c r="D352" s="22"/>
      <c r="E352" s="22"/>
    </row>
    <row r="353" spans="1:5" x14ac:dyDescent="0.2">
      <c r="A353" s="23" t="s">
        <v>350</v>
      </c>
      <c r="B353" s="26">
        <v>51.84</v>
      </c>
      <c r="C353" s="26">
        <v>20783484.850000001</v>
      </c>
      <c r="D353" s="22"/>
      <c r="E353" s="22"/>
    </row>
    <row r="354" spans="1:5" x14ac:dyDescent="0.2">
      <c r="A354" s="23" t="s">
        <v>351</v>
      </c>
      <c r="B354" s="26">
        <v>51.55</v>
      </c>
      <c r="C354" s="26">
        <v>20668024.989999998</v>
      </c>
      <c r="D354" s="22"/>
      <c r="E354" s="22"/>
    </row>
    <row r="355" spans="1:5" x14ac:dyDescent="0.2">
      <c r="A355" s="23" t="s">
        <v>352</v>
      </c>
      <c r="B355" s="26">
        <v>51.3</v>
      </c>
      <c r="C355" s="26">
        <v>20567614.710000001</v>
      </c>
      <c r="D355" s="22"/>
      <c r="E355" s="22"/>
    </row>
    <row r="356" spans="1:5" x14ac:dyDescent="0.2">
      <c r="A356" s="23" t="s">
        <v>353</v>
      </c>
      <c r="B356" s="26">
        <v>51.25</v>
      </c>
      <c r="C356" s="26">
        <v>20549491.73</v>
      </c>
      <c r="D356" s="22"/>
      <c r="E356" s="22"/>
    </row>
    <row r="357" spans="1:5" x14ac:dyDescent="0.2">
      <c r="A357" s="23" t="s">
        <v>354</v>
      </c>
      <c r="B357" s="26">
        <v>51.15</v>
      </c>
      <c r="C357" s="26">
        <v>20507514.100000001</v>
      </c>
      <c r="D357" s="22"/>
      <c r="E357" s="22"/>
    </row>
    <row r="358" spans="1:5" x14ac:dyDescent="0.2">
      <c r="A358" s="23" t="s">
        <v>355</v>
      </c>
      <c r="B358" s="26">
        <v>50.99</v>
      </c>
      <c r="C358" s="26">
        <v>20442304.25</v>
      </c>
      <c r="D358" s="22"/>
      <c r="E358" s="22"/>
    </row>
    <row r="359" spans="1:5" x14ac:dyDescent="0.2">
      <c r="A359" s="23" t="s">
        <v>356</v>
      </c>
      <c r="B359" s="26">
        <v>51.23</v>
      </c>
      <c r="C359" s="26">
        <v>20539251.539999999</v>
      </c>
      <c r="D359" s="22"/>
      <c r="E359" s="22"/>
    </row>
    <row r="360" spans="1:5" x14ac:dyDescent="0.2">
      <c r="A360" s="23" t="s">
        <v>357</v>
      </c>
      <c r="B360" s="26">
        <v>50.76</v>
      </c>
      <c r="C360" s="26">
        <v>20351426.84</v>
      </c>
      <c r="D360" s="22"/>
      <c r="E360" s="22"/>
    </row>
    <row r="361" spans="1:5" x14ac:dyDescent="0.2">
      <c r="A361" s="23" t="s">
        <v>358</v>
      </c>
      <c r="B361" s="26">
        <v>50.14</v>
      </c>
      <c r="C361" s="26">
        <v>20104931.149999999</v>
      </c>
      <c r="D361" s="22"/>
      <c r="E361" s="22"/>
    </row>
    <row r="362" spans="1:5" x14ac:dyDescent="0.2">
      <c r="A362" s="23" t="s">
        <v>359</v>
      </c>
      <c r="B362" s="26">
        <v>49.91</v>
      </c>
      <c r="C362" s="26">
        <v>20012598.75</v>
      </c>
      <c r="D362" s="22"/>
      <c r="E362" s="22"/>
    </row>
    <row r="363" spans="1:5" x14ac:dyDescent="0.2">
      <c r="A363" s="23" t="s">
        <v>360</v>
      </c>
      <c r="B363" s="26">
        <v>50.08</v>
      </c>
      <c r="C363" s="26">
        <v>20080318.84</v>
      </c>
      <c r="D363" s="22"/>
      <c r="E363" s="22"/>
    </row>
    <row r="364" spans="1:5" x14ac:dyDescent="0.2">
      <c r="A364" s="23" t="s">
        <v>361</v>
      </c>
      <c r="B364" s="26">
        <v>50.13</v>
      </c>
      <c r="C364" s="26">
        <v>20099555.010000002</v>
      </c>
      <c r="D364" s="22"/>
      <c r="E364" s="22"/>
    </row>
    <row r="365" spans="1:5" x14ac:dyDescent="0.2">
      <c r="A365" s="23" t="s">
        <v>362</v>
      </c>
      <c r="B365" s="26">
        <v>50.41</v>
      </c>
      <c r="C365" s="26">
        <v>20213026.850000001</v>
      </c>
      <c r="D365" s="22"/>
      <c r="E365" s="22"/>
    </row>
    <row r="366" spans="1:5" x14ac:dyDescent="0.2">
      <c r="A366" s="23" t="s">
        <v>363</v>
      </c>
      <c r="B366" s="26">
        <v>50.44</v>
      </c>
      <c r="C366" s="26">
        <v>20221522.57</v>
      </c>
      <c r="D366" s="22"/>
      <c r="E366" s="22"/>
    </row>
    <row r="367" spans="1:5" x14ac:dyDescent="0.2">
      <c r="A367" s="23" t="s">
        <v>364</v>
      </c>
      <c r="B367" s="26">
        <v>50.08</v>
      </c>
      <c r="C367" s="26">
        <v>20077667.370000001</v>
      </c>
      <c r="D367" s="22"/>
      <c r="E367" s="22"/>
    </row>
    <row r="368" spans="1:5" x14ac:dyDescent="0.2">
      <c r="A368" s="23" t="s">
        <v>365</v>
      </c>
      <c r="B368" s="26">
        <v>49.79</v>
      </c>
      <c r="C368" s="26">
        <v>19963802.789999999</v>
      </c>
      <c r="D368" s="22"/>
      <c r="E368" s="22"/>
    </row>
    <row r="369" spans="1:5" x14ac:dyDescent="0.2">
      <c r="A369" s="23" t="s">
        <v>366</v>
      </c>
      <c r="B369" s="26">
        <v>49.82</v>
      </c>
      <c r="C369" s="26">
        <v>19973993.609999999</v>
      </c>
      <c r="D369" s="22"/>
      <c r="E369" s="22"/>
    </row>
    <row r="370" spans="1:5" x14ac:dyDescent="0.2">
      <c r="A370" s="23" t="s">
        <v>367</v>
      </c>
      <c r="B370" s="26">
        <v>49.71</v>
      </c>
      <c r="C370" s="26">
        <v>19929593.84</v>
      </c>
      <c r="D370" s="22"/>
      <c r="E370" s="22"/>
    </row>
    <row r="371" spans="1:5" x14ac:dyDescent="0.2">
      <c r="A371" s="23" t="s">
        <v>368</v>
      </c>
      <c r="B371" s="26">
        <v>49.28</v>
      </c>
      <c r="C371" s="26">
        <v>19759053.370000001</v>
      </c>
      <c r="D371" s="22"/>
      <c r="E371" s="22"/>
    </row>
    <row r="372" spans="1:5" x14ac:dyDescent="0.2">
      <c r="A372" s="23" t="s">
        <v>369</v>
      </c>
      <c r="B372" s="26">
        <v>49.09</v>
      </c>
      <c r="C372" s="26">
        <v>19684012.09</v>
      </c>
      <c r="D372" s="22"/>
      <c r="E372" s="22"/>
    </row>
    <row r="373" spans="1:5" x14ac:dyDescent="0.2">
      <c r="A373" s="23" t="s">
        <v>370</v>
      </c>
      <c r="B373" s="26">
        <v>48.98</v>
      </c>
      <c r="C373" s="26">
        <v>19638319.760000002</v>
      </c>
      <c r="D373" s="22"/>
      <c r="E373" s="22"/>
    </row>
    <row r="374" spans="1:5" x14ac:dyDescent="0.2">
      <c r="A374" s="23" t="s">
        <v>371</v>
      </c>
      <c r="B374" s="26">
        <v>48.66</v>
      </c>
      <c r="C374" s="26">
        <v>19509829.210000001</v>
      </c>
      <c r="D374" s="22"/>
      <c r="E374" s="22"/>
    </row>
    <row r="375" spans="1:5" x14ac:dyDescent="0.2">
      <c r="A375" s="23" t="s">
        <v>372</v>
      </c>
      <c r="B375" s="26">
        <v>48.24</v>
      </c>
      <c r="C375" s="26">
        <v>19340841.059999999</v>
      </c>
      <c r="D375" s="22"/>
      <c r="E375" s="22"/>
    </row>
    <row r="376" spans="1:5" x14ac:dyDescent="0.2">
      <c r="A376" s="23" t="s">
        <v>373</v>
      </c>
      <c r="B376" s="26">
        <v>48.69</v>
      </c>
      <c r="C376" s="26">
        <v>19523476.510000002</v>
      </c>
      <c r="D376" s="22"/>
      <c r="E376" s="22"/>
    </row>
    <row r="377" spans="1:5" x14ac:dyDescent="0.2">
      <c r="A377" s="23" t="s">
        <v>374</v>
      </c>
      <c r="B377" s="26">
        <v>48.65</v>
      </c>
      <c r="C377" s="26">
        <v>19504400.350000001</v>
      </c>
      <c r="D377" s="22"/>
      <c r="E377" s="22"/>
    </row>
    <row r="378" spans="1:5" x14ac:dyDescent="0.2">
      <c r="A378" s="23" t="s">
        <v>375</v>
      </c>
      <c r="B378" s="26">
        <v>47.98</v>
      </c>
      <c r="C378" s="26">
        <v>19235689.449999999</v>
      </c>
      <c r="D378" s="22"/>
      <c r="E378" s="22"/>
    </row>
    <row r="379" spans="1:5" x14ac:dyDescent="0.2">
      <c r="A379" s="23" t="s">
        <v>376</v>
      </c>
      <c r="B379" s="26">
        <v>48.13</v>
      </c>
      <c r="C379" s="26">
        <v>19298965.559999999</v>
      </c>
      <c r="D379" s="22"/>
      <c r="E379" s="22"/>
    </row>
    <row r="380" spans="1:5" x14ac:dyDescent="0.2">
      <c r="A380" s="23" t="s">
        <v>377</v>
      </c>
      <c r="B380" s="26">
        <v>48.61</v>
      </c>
      <c r="C380" s="26">
        <v>19489223.800000001</v>
      </c>
      <c r="D380" s="22"/>
      <c r="E380" s="22"/>
    </row>
    <row r="381" spans="1:5" x14ac:dyDescent="0.2">
      <c r="A381" s="23" t="s">
        <v>378</v>
      </c>
      <c r="B381" s="26">
        <v>48.44</v>
      </c>
      <c r="C381" s="26">
        <v>19421668.489999998</v>
      </c>
      <c r="D381" s="22"/>
      <c r="E381" s="22"/>
    </row>
    <row r="382" spans="1:5" x14ac:dyDescent="0.2">
      <c r="A382" s="23" t="s">
        <v>379</v>
      </c>
      <c r="B382" s="26">
        <v>48.79</v>
      </c>
      <c r="C382" s="26">
        <v>19562099.420000002</v>
      </c>
      <c r="D382" s="22"/>
      <c r="E382" s="22"/>
    </row>
    <row r="383" spans="1:5" x14ac:dyDescent="0.2">
      <c r="A383" s="23" t="s">
        <v>380</v>
      </c>
      <c r="B383" s="26">
        <v>49.02</v>
      </c>
      <c r="C383" s="26">
        <v>19652399.640000001</v>
      </c>
      <c r="D383" s="22"/>
      <c r="E383" s="22"/>
    </row>
    <row r="384" spans="1:5" x14ac:dyDescent="0.2">
      <c r="A384" s="23" t="s">
        <v>381</v>
      </c>
      <c r="B384" s="26">
        <v>49.21</v>
      </c>
      <c r="C384" s="26">
        <v>19731603.640000001</v>
      </c>
      <c r="D384" s="22"/>
      <c r="E384" s="22"/>
    </row>
    <row r="385" spans="1:5" x14ac:dyDescent="0.2">
      <c r="A385" s="23" t="s">
        <v>382</v>
      </c>
      <c r="B385" s="26">
        <v>49.34</v>
      </c>
      <c r="C385" s="26">
        <v>19780585.75</v>
      </c>
      <c r="D385" s="22"/>
      <c r="E385" s="22"/>
    </row>
    <row r="386" spans="1:5" x14ac:dyDescent="0.2">
      <c r="A386" s="23" t="s">
        <v>383</v>
      </c>
      <c r="B386" s="26">
        <v>49.49</v>
      </c>
      <c r="C386" s="26">
        <v>19841069.260000002</v>
      </c>
      <c r="D386" s="22"/>
      <c r="E386" s="22"/>
    </row>
    <row r="387" spans="1:5" x14ac:dyDescent="0.2">
      <c r="A387" s="23" t="s">
        <v>384</v>
      </c>
      <c r="B387" s="26">
        <v>49.11</v>
      </c>
      <c r="C387" s="26">
        <v>19689278.57</v>
      </c>
      <c r="D387" s="22"/>
      <c r="E387" s="22"/>
    </row>
    <row r="388" spans="1:5" x14ac:dyDescent="0.2">
      <c r="A388" s="23" t="s">
        <v>385</v>
      </c>
      <c r="B388" s="26">
        <v>48.84</v>
      </c>
      <c r="C388" s="26">
        <v>19582844.600000001</v>
      </c>
      <c r="D388" s="22"/>
      <c r="E388" s="22"/>
    </row>
    <row r="389" spans="1:5" x14ac:dyDescent="0.2">
      <c r="A389" s="23" t="s">
        <v>386</v>
      </c>
      <c r="B389" s="26">
        <v>48.81</v>
      </c>
      <c r="C389" s="26">
        <v>19571251.09</v>
      </c>
      <c r="D389" s="22"/>
      <c r="E389" s="22"/>
    </row>
    <row r="390" spans="1:5" x14ac:dyDescent="0.2">
      <c r="A390" s="23" t="s">
        <v>387</v>
      </c>
      <c r="B390" s="26">
        <v>48.16</v>
      </c>
      <c r="C390" s="26">
        <v>19310349.73</v>
      </c>
      <c r="D390" s="22"/>
      <c r="E390" s="22"/>
    </row>
    <row r="391" spans="1:5" x14ac:dyDescent="0.2">
      <c r="A391" s="23" t="s">
        <v>388</v>
      </c>
      <c r="B391" s="26">
        <v>48.17</v>
      </c>
      <c r="C391" s="26">
        <v>19315032.609999999</v>
      </c>
      <c r="D391" s="22"/>
      <c r="E391" s="22"/>
    </row>
    <row r="392" spans="1:5" x14ac:dyDescent="0.2">
      <c r="A392" s="23" t="s">
        <v>389</v>
      </c>
      <c r="B392" s="26">
        <v>48.41</v>
      </c>
      <c r="C392" s="26">
        <v>19409973.5</v>
      </c>
      <c r="D392" s="22"/>
      <c r="E392" s="22"/>
    </row>
    <row r="393" spans="1:5" x14ac:dyDescent="0.2">
      <c r="A393" s="23" t="s">
        <v>390</v>
      </c>
      <c r="B393" s="26">
        <v>48.34</v>
      </c>
      <c r="C393" s="26">
        <v>19380629.449999999</v>
      </c>
      <c r="D393" s="22"/>
      <c r="E393" s="22"/>
    </row>
    <row r="394" spans="1:5" x14ac:dyDescent="0.2">
      <c r="A394" s="23" t="s">
        <v>391</v>
      </c>
      <c r="B394" s="26">
        <v>48.05</v>
      </c>
      <c r="C394" s="26">
        <v>19263464.120000001</v>
      </c>
      <c r="D394" s="22"/>
      <c r="E394" s="22"/>
    </row>
    <row r="395" spans="1:5" x14ac:dyDescent="0.2">
      <c r="A395" s="23" t="s">
        <v>392</v>
      </c>
      <c r="B395" s="26">
        <v>48.2</v>
      </c>
      <c r="C395" s="26">
        <v>19325190.039999999</v>
      </c>
      <c r="D395" s="22"/>
      <c r="E395" s="22"/>
    </row>
    <row r="396" spans="1:5" x14ac:dyDescent="0.2">
      <c r="A396" s="23" t="s">
        <v>393</v>
      </c>
      <c r="B396" s="26">
        <v>48.24</v>
      </c>
      <c r="C396" s="26">
        <v>19341770.890000001</v>
      </c>
      <c r="D396" s="22"/>
      <c r="E396" s="22"/>
    </row>
    <row r="397" spans="1:5" x14ac:dyDescent="0.2">
      <c r="A397" s="23" t="s">
        <v>394</v>
      </c>
      <c r="B397" s="26">
        <v>48.01</v>
      </c>
      <c r="C397" s="26">
        <v>19247153.260000002</v>
      </c>
      <c r="D397" s="22"/>
      <c r="E397" s="22"/>
    </row>
    <row r="398" spans="1:5" x14ac:dyDescent="0.2">
      <c r="A398" s="23" t="s">
        <v>395</v>
      </c>
      <c r="B398" s="26">
        <v>48</v>
      </c>
      <c r="C398" s="26">
        <v>19243457.219999999</v>
      </c>
      <c r="D398" s="22"/>
      <c r="E398" s="22"/>
    </row>
    <row r="399" spans="1:5" x14ac:dyDescent="0.2">
      <c r="A399" s="23" t="s">
        <v>396</v>
      </c>
      <c r="B399" s="26">
        <v>48.52</v>
      </c>
      <c r="C399" s="26">
        <v>19454815.43</v>
      </c>
      <c r="D399" s="22"/>
      <c r="E399" s="22"/>
    </row>
    <row r="400" spans="1:5" x14ac:dyDescent="0.2">
      <c r="A400" s="23" t="s">
        <v>397</v>
      </c>
      <c r="B400" s="26">
        <v>48.05</v>
      </c>
      <c r="C400" s="26">
        <v>19264839.18</v>
      </c>
      <c r="D400" s="22"/>
      <c r="E400" s="22"/>
    </row>
    <row r="401" spans="1:5" x14ac:dyDescent="0.2">
      <c r="A401" s="23" t="s">
        <v>398</v>
      </c>
      <c r="B401" s="26">
        <v>47.32</v>
      </c>
      <c r="C401" s="26">
        <v>19200648.57</v>
      </c>
      <c r="D401" s="22"/>
      <c r="E401" s="22"/>
    </row>
    <row r="402" spans="1:5" x14ac:dyDescent="0.2">
      <c r="A402" s="23" t="s">
        <v>399</v>
      </c>
      <c r="B402" s="26">
        <v>46.79</v>
      </c>
      <c r="C402" s="26">
        <v>18985830.66</v>
      </c>
      <c r="D402" s="22"/>
      <c r="E402" s="22"/>
    </row>
    <row r="403" spans="1:5" x14ac:dyDescent="0.2">
      <c r="A403" s="23" t="s">
        <v>400</v>
      </c>
      <c r="B403" s="26">
        <v>46.81</v>
      </c>
      <c r="C403" s="26">
        <v>18990335.100000001</v>
      </c>
      <c r="D403" s="22"/>
      <c r="E403" s="22"/>
    </row>
    <row r="404" spans="1:5" x14ac:dyDescent="0.2">
      <c r="A404" s="23" t="s">
        <v>401</v>
      </c>
      <c r="B404" s="26">
        <v>46.45</v>
      </c>
      <c r="C404" s="26">
        <v>18845818.550000001</v>
      </c>
      <c r="D404" s="22"/>
      <c r="E404" s="22"/>
    </row>
    <row r="405" spans="1:5" x14ac:dyDescent="0.2">
      <c r="A405" s="23" t="s">
        <v>402</v>
      </c>
      <c r="B405" s="26">
        <v>48</v>
      </c>
      <c r="C405" s="26">
        <v>19473474.809999999</v>
      </c>
      <c r="D405" s="22"/>
      <c r="E405" s="22"/>
    </row>
    <row r="406" spans="1:5" x14ac:dyDescent="0.2">
      <c r="A406" s="23" t="s">
        <v>403</v>
      </c>
      <c r="B406" s="26">
        <v>48.43</v>
      </c>
      <c r="C406" s="26">
        <v>19651047.879999999</v>
      </c>
      <c r="D406" s="22"/>
      <c r="E406" s="22"/>
    </row>
    <row r="407" spans="1:5" x14ac:dyDescent="0.2">
      <c r="A407" s="23" t="s">
        <v>404</v>
      </c>
      <c r="B407" s="26">
        <v>48.51</v>
      </c>
      <c r="C407" s="26">
        <v>19682761.469999999</v>
      </c>
      <c r="D407" s="22"/>
      <c r="E407" s="22"/>
    </row>
    <row r="408" spans="1:5" x14ac:dyDescent="0.2">
      <c r="A408" s="23" t="s">
        <v>405</v>
      </c>
      <c r="B408" s="26">
        <v>48.58</v>
      </c>
      <c r="C408" s="26">
        <v>20019094.280000001</v>
      </c>
      <c r="D408" s="22"/>
      <c r="E408" s="22"/>
    </row>
    <row r="409" spans="1:5" x14ac:dyDescent="0.2">
      <c r="A409" s="23" t="s">
        <v>406</v>
      </c>
      <c r="B409" s="26">
        <v>48.8</v>
      </c>
      <c r="C409" s="26">
        <v>20108666.050000001</v>
      </c>
      <c r="D409" s="22"/>
      <c r="E409" s="22"/>
    </row>
    <row r="410" spans="1:5" x14ac:dyDescent="0.2">
      <c r="A410" s="23" t="s">
        <v>407</v>
      </c>
      <c r="B410" s="26">
        <v>48.88</v>
      </c>
      <c r="C410" s="26">
        <v>20142184.370000001</v>
      </c>
      <c r="D410" s="22"/>
      <c r="E410" s="22"/>
    </row>
    <row r="411" spans="1:5" x14ac:dyDescent="0.2">
      <c r="A411" s="23" t="s">
        <v>408</v>
      </c>
      <c r="B411" s="26">
        <v>49.08</v>
      </c>
      <c r="C411" s="26">
        <v>20227235.719999999</v>
      </c>
      <c r="D411" s="22"/>
      <c r="E411" s="22"/>
    </row>
    <row r="412" spans="1:5" x14ac:dyDescent="0.2">
      <c r="A412" s="23" t="s">
        <v>409</v>
      </c>
      <c r="B412" s="26">
        <v>49.31</v>
      </c>
      <c r="C412" s="26">
        <v>20321210.469999999</v>
      </c>
      <c r="D412" s="22"/>
      <c r="E412" s="22"/>
    </row>
    <row r="413" spans="1:5" x14ac:dyDescent="0.2">
      <c r="A413" s="23" t="s">
        <v>410</v>
      </c>
      <c r="B413" s="26">
        <v>49.58</v>
      </c>
      <c r="C413" s="26">
        <v>20430536.82</v>
      </c>
      <c r="D413" s="22"/>
      <c r="E413" s="22"/>
    </row>
    <row r="414" spans="1:5" x14ac:dyDescent="0.2">
      <c r="A414" s="23" t="s">
        <v>411</v>
      </c>
      <c r="B414" s="26">
        <v>49.52</v>
      </c>
      <c r="C414" s="26">
        <v>20407043.07</v>
      </c>
      <c r="D414" s="22"/>
      <c r="E414" s="22"/>
    </row>
    <row r="415" spans="1:5" x14ac:dyDescent="0.2">
      <c r="A415" s="23" t="s">
        <v>412</v>
      </c>
      <c r="B415" s="26">
        <v>49.33</v>
      </c>
      <c r="C415" s="26">
        <v>20328089.629999999</v>
      </c>
      <c r="D415" s="22"/>
      <c r="E415" s="22"/>
    </row>
    <row r="416" spans="1:5" x14ac:dyDescent="0.2">
      <c r="A416" s="23" t="s">
        <v>413</v>
      </c>
      <c r="B416" s="26">
        <v>48.94</v>
      </c>
      <c r="C416" s="26">
        <v>20166451.75</v>
      </c>
      <c r="D416" s="22"/>
      <c r="E416" s="22"/>
    </row>
    <row r="417" spans="1:5" x14ac:dyDescent="0.2">
      <c r="A417" s="23" t="s">
        <v>414</v>
      </c>
      <c r="B417" s="26">
        <v>48.89</v>
      </c>
      <c r="C417" s="26">
        <v>20146359.149999999</v>
      </c>
      <c r="D417" s="22"/>
      <c r="E417" s="22"/>
    </row>
    <row r="418" spans="1:5" x14ac:dyDescent="0.2">
      <c r="A418" s="23" t="s">
        <v>415</v>
      </c>
      <c r="B418" s="26">
        <v>48.47</v>
      </c>
      <c r="C418" s="26">
        <v>20020468.07</v>
      </c>
      <c r="D418" s="22"/>
      <c r="E418" s="22"/>
    </row>
    <row r="419" spans="1:5" x14ac:dyDescent="0.2">
      <c r="A419" s="23" t="s">
        <v>416</v>
      </c>
      <c r="B419" s="26">
        <v>48.14</v>
      </c>
      <c r="C419" s="26">
        <v>19883941.420000002</v>
      </c>
      <c r="D419" s="22"/>
      <c r="E419" s="22"/>
    </row>
    <row r="420" spans="1:5" x14ac:dyDescent="0.2">
      <c r="A420" s="23" t="s">
        <v>417</v>
      </c>
      <c r="B420" s="26">
        <v>47.88</v>
      </c>
      <c r="C420" s="26">
        <v>19777578.66</v>
      </c>
      <c r="D420" s="22"/>
      <c r="E420" s="22"/>
    </row>
    <row r="421" spans="1:5" x14ac:dyDescent="0.2">
      <c r="A421" s="23" t="s">
        <v>418</v>
      </c>
      <c r="B421" s="26">
        <v>47.85</v>
      </c>
      <c r="C421" s="26">
        <v>19767757.149999999</v>
      </c>
      <c r="D421" s="22"/>
      <c r="E421" s="22"/>
    </row>
    <row r="422" spans="1:5" x14ac:dyDescent="0.2">
      <c r="A422" s="23" t="s">
        <v>419</v>
      </c>
      <c r="B422" s="26">
        <v>47.13</v>
      </c>
      <c r="C422" s="26">
        <v>19469869.670000002</v>
      </c>
      <c r="D422" s="22"/>
      <c r="E422" s="22"/>
    </row>
    <row r="423" spans="1:5" x14ac:dyDescent="0.2">
      <c r="A423" s="23" t="s">
        <v>420</v>
      </c>
      <c r="B423" s="26">
        <v>46.82</v>
      </c>
      <c r="C423" s="26">
        <v>19550946.140000001</v>
      </c>
      <c r="D423" s="22"/>
      <c r="E423" s="22"/>
    </row>
    <row r="424" spans="1:5" x14ac:dyDescent="0.2">
      <c r="A424" s="23" t="s">
        <v>421</v>
      </c>
      <c r="B424" s="26">
        <v>46.37</v>
      </c>
      <c r="C424" s="26">
        <v>19365377.100000001</v>
      </c>
      <c r="D424" s="22"/>
      <c r="E424" s="22"/>
    </row>
    <row r="425" spans="1:5" x14ac:dyDescent="0.2">
      <c r="A425" s="23" t="s">
        <v>422</v>
      </c>
      <c r="B425" s="26">
        <v>46.98</v>
      </c>
      <c r="C425" s="26">
        <v>19619354.300000001</v>
      </c>
      <c r="D425" s="22"/>
      <c r="E425" s="22"/>
    </row>
    <row r="426" spans="1:5" x14ac:dyDescent="0.2">
      <c r="A426" s="23" t="s">
        <v>423</v>
      </c>
      <c r="B426" s="26">
        <v>47.19</v>
      </c>
      <c r="C426" s="26">
        <v>19705250.370000001</v>
      </c>
      <c r="D426" s="22"/>
      <c r="E426" s="22"/>
    </row>
    <row r="427" spans="1:5" x14ac:dyDescent="0.2">
      <c r="A427" s="23" t="s">
        <v>424</v>
      </c>
      <c r="B427" s="26">
        <v>47.18</v>
      </c>
      <c r="C427" s="26">
        <v>20039776.629999999</v>
      </c>
      <c r="D427" s="22"/>
      <c r="E427" s="22"/>
    </row>
    <row r="428" spans="1:5" x14ac:dyDescent="0.2">
      <c r="A428" s="23" t="s">
        <v>425</v>
      </c>
      <c r="B428" s="26">
        <v>47.08</v>
      </c>
      <c r="C428" s="26">
        <v>20000772.91</v>
      </c>
      <c r="D428" s="22"/>
      <c r="E428" s="22"/>
    </row>
    <row r="429" spans="1:5" x14ac:dyDescent="0.2">
      <c r="A429" s="23" t="s">
        <v>426</v>
      </c>
      <c r="B429" s="26">
        <v>47.16</v>
      </c>
      <c r="C429" s="26">
        <v>20466097.899999999</v>
      </c>
      <c r="D429" s="22"/>
      <c r="E429" s="22"/>
    </row>
    <row r="430" spans="1:5" x14ac:dyDescent="0.2">
      <c r="A430" s="23" t="s">
        <v>427</v>
      </c>
      <c r="B430" s="26">
        <v>47.53</v>
      </c>
      <c r="C430" s="26">
        <v>20625406.370000001</v>
      </c>
      <c r="D430" s="22"/>
      <c r="E430" s="22"/>
    </row>
    <row r="431" spans="1:5" x14ac:dyDescent="0.2">
      <c r="A431" s="23" t="s">
        <v>428</v>
      </c>
      <c r="B431" s="26">
        <v>46.96</v>
      </c>
      <c r="C431" s="26">
        <v>20379534.09</v>
      </c>
      <c r="D431" s="22"/>
      <c r="E431" s="22"/>
    </row>
    <row r="432" spans="1:5" x14ac:dyDescent="0.2">
      <c r="A432" s="23" t="s">
        <v>429</v>
      </c>
      <c r="B432" s="26">
        <v>46.78</v>
      </c>
      <c r="C432" s="26">
        <v>20299662.82</v>
      </c>
      <c r="D432" s="22"/>
      <c r="E432" s="22"/>
    </row>
    <row r="433" spans="1:5" x14ac:dyDescent="0.2">
      <c r="A433" s="23" t="s">
        <v>430</v>
      </c>
      <c r="B433" s="26">
        <v>46.56</v>
      </c>
      <c r="C433" s="26">
        <v>20207473.98</v>
      </c>
      <c r="D433" s="22"/>
      <c r="E433" s="22"/>
    </row>
    <row r="434" spans="1:5" x14ac:dyDescent="0.2">
      <c r="A434" s="23" t="s">
        <v>431</v>
      </c>
      <c r="B434" s="26">
        <v>46.13</v>
      </c>
      <c r="C434" s="26">
        <v>20018196.690000001</v>
      </c>
      <c r="D434" s="22"/>
      <c r="E434" s="22"/>
    </row>
    <row r="435" spans="1:5" x14ac:dyDescent="0.2">
      <c r="A435" s="23" t="s">
        <v>432</v>
      </c>
      <c r="B435" s="26">
        <v>45.74</v>
      </c>
      <c r="C435" s="26">
        <v>19851392.940000001</v>
      </c>
      <c r="D435" s="22"/>
      <c r="E435" s="22"/>
    </row>
    <row r="436" spans="1:5" x14ac:dyDescent="0.2">
      <c r="A436" s="23" t="s">
        <v>433</v>
      </c>
      <c r="B436" s="26">
        <v>45.51</v>
      </c>
      <c r="C436" s="26">
        <v>19749620.390000001</v>
      </c>
      <c r="D436" s="22"/>
      <c r="E436" s="22"/>
    </row>
    <row r="437" spans="1:5" x14ac:dyDescent="0.2">
      <c r="A437" s="23" t="s">
        <v>434</v>
      </c>
      <c r="B437" s="26">
        <v>44.96</v>
      </c>
      <c r="C437" s="26">
        <v>19512505.129999999</v>
      </c>
      <c r="D437" s="22"/>
      <c r="E437" s="22"/>
    </row>
    <row r="438" spans="1:5" x14ac:dyDescent="0.2">
      <c r="A438" s="23" t="s">
        <v>435</v>
      </c>
      <c r="B438" s="26">
        <v>45.7</v>
      </c>
      <c r="C438" s="26">
        <v>19834911.649999999</v>
      </c>
      <c r="D438" s="22"/>
      <c r="E438" s="22"/>
    </row>
    <row r="439" spans="1:5" x14ac:dyDescent="0.2">
      <c r="A439" s="23" t="s">
        <v>436</v>
      </c>
      <c r="B439" s="26">
        <v>46.04</v>
      </c>
      <c r="C439" s="26">
        <v>19980781.719999999</v>
      </c>
      <c r="D439" s="22"/>
      <c r="E439" s="22"/>
    </row>
    <row r="440" spans="1:5" x14ac:dyDescent="0.2">
      <c r="A440" s="23" t="s">
        <v>437</v>
      </c>
      <c r="B440" s="26">
        <v>45.98</v>
      </c>
      <c r="C440" s="26">
        <v>19955008.379999999</v>
      </c>
      <c r="D440" s="22"/>
      <c r="E440" s="22"/>
    </row>
    <row r="441" spans="1:5" x14ac:dyDescent="0.2">
      <c r="A441" s="23" t="s">
        <v>438</v>
      </c>
      <c r="B441" s="26">
        <v>46.04</v>
      </c>
      <c r="C441" s="26">
        <v>20252872.899999999</v>
      </c>
      <c r="D441" s="22"/>
      <c r="E441" s="22"/>
    </row>
    <row r="442" spans="1:5" x14ac:dyDescent="0.2">
      <c r="A442" s="23" t="s">
        <v>439</v>
      </c>
      <c r="B442" s="26">
        <v>46.33</v>
      </c>
      <c r="C442" s="26">
        <v>20378140.559999999</v>
      </c>
      <c r="D442" s="22"/>
      <c r="E442" s="22"/>
    </row>
    <row r="443" spans="1:5" x14ac:dyDescent="0.2">
      <c r="A443" s="23" t="s">
        <v>440</v>
      </c>
      <c r="B443" s="26">
        <v>46.04</v>
      </c>
      <c r="C443" s="26">
        <v>20249376.359999999</v>
      </c>
      <c r="D443" s="22"/>
      <c r="E443" s="22"/>
    </row>
    <row r="444" spans="1:5" x14ac:dyDescent="0.2">
      <c r="A444" s="23" t="s">
        <v>441</v>
      </c>
      <c r="B444" s="26">
        <v>46.07</v>
      </c>
      <c r="C444" s="26">
        <v>20266651.079999998</v>
      </c>
      <c r="D444" s="22"/>
      <c r="E444" s="22"/>
    </row>
    <row r="445" spans="1:5" x14ac:dyDescent="0.2">
      <c r="A445" s="23" t="s">
        <v>442</v>
      </c>
      <c r="B445" s="26">
        <v>46.46</v>
      </c>
      <c r="C445" s="26">
        <v>20434956.600000001</v>
      </c>
      <c r="D445" s="22"/>
      <c r="E445" s="22"/>
    </row>
    <row r="446" spans="1:5" x14ac:dyDescent="0.2">
      <c r="A446" s="23" t="s">
        <v>443</v>
      </c>
      <c r="B446" s="26">
        <v>47.24</v>
      </c>
      <c r="C446" s="26">
        <v>20777633.41</v>
      </c>
      <c r="D446" s="22"/>
      <c r="E446" s="22"/>
    </row>
    <row r="447" spans="1:5" x14ac:dyDescent="0.2">
      <c r="A447" s="23" t="s">
        <v>444</v>
      </c>
      <c r="B447" s="26">
        <v>47.37</v>
      </c>
      <c r="C447" s="26">
        <v>20836580.219999999</v>
      </c>
      <c r="D447" s="22"/>
      <c r="E447" s="22"/>
    </row>
    <row r="448" spans="1:5" x14ac:dyDescent="0.2">
      <c r="A448" s="23" t="s">
        <v>445</v>
      </c>
      <c r="B448" s="26">
        <v>47.85</v>
      </c>
      <c r="C448" s="26">
        <v>21049189.050000001</v>
      </c>
      <c r="D448" s="22"/>
      <c r="E448" s="22"/>
    </row>
    <row r="449" spans="1:5" x14ac:dyDescent="0.2">
      <c r="A449" s="23" t="s">
        <v>446</v>
      </c>
      <c r="B449" s="26">
        <v>48</v>
      </c>
      <c r="C449" s="26">
        <v>21449469.859999999</v>
      </c>
      <c r="D449" s="22"/>
      <c r="E449" s="22"/>
    </row>
    <row r="450" spans="1:5" x14ac:dyDescent="0.2">
      <c r="A450" s="23" t="s">
        <v>447</v>
      </c>
      <c r="B450" s="26">
        <v>47.84</v>
      </c>
      <c r="C450" s="26">
        <v>21377525.870000001</v>
      </c>
      <c r="D450" s="22"/>
      <c r="E450" s="22"/>
    </row>
    <row r="451" spans="1:5" x14ac:dyDescent="0.2">
      <c r="A451" s="23" t="s">
        <v>448</v>
      </c>
      <c r="B451" s="26">
        <v>48.12</v>
      </c>
      <c r="C451" s="26">
        <v>21500298.120000001</v>
      </c>
      <c r="D451" s="22"/>
      <c r="E451" s="22"/>
    </row>
    <row r="452" spans="1:5" x14ac:dyDescent="0.2">
      <c r="A452" s="23" t="s">
        <v>449</v>
      </c>
      <c r="B452" s="26">
        <v>48.17</v>
      </c>
      <c r="C452" s="26">
        <v>21526110.239999998</v>
      </c>
      <c r="D452" s="22"/>
      <c r="E452" s="22"/>
    </row>
    <row r="453" spans="1:5" x14ac:dyDescent="0.2">
      <c r="A453" s="23" t="s">
        <v>450</v>
      </c>
      <c r="B453" s="26">
        <v>47.93</v>
      </c>
      <c r="C453" s="26">
        <v>21417704.350000001</v>
      </c>
      <c r="D453" s="22"/>
      <c r="E453" s="22"/>
    </row>
    <row r="454" spans="1:5" x14ac:dyDescent="0.2">
      <c r="A454" s="23" t="s">
        <v>451</v>
      </c>
      <c r="B454" s="26">
        <v>47.47</v>
      </c>
      <c r="C454" s="26">
        <v>21391489.140000001</v>
      </c>
      <c r="D454" s="22"/>
      <c r="E454" s="22"/>
    </row>
    <row r="455" spans="1:5" x14ac:dyDescent="0.2">
      <c r="A455" s="23" t="s">
        <v>452</v>
      </c>
      <c r="B455" s="26">
        <v>47.2</v>
      </c>
      <c r="C455" s="26">
        <v>21271782.48</v>
      </c>
      <c r="D455" s="22"/>
      <c r="E455" s="22"/>
    </row>
    <row r="456" spans="1:5" x14ac:dyDescent="0.2">
      <c r="A456" s="23" t="s">
        <v>453</v>
      </c>
      <c r="B456" s="26">
        <v>47.69</v>
      </c>
      <c r="C456" s="26">
        <v>21493452.48</v>
      </c>
      <c r="D456" s="22"/>
      <c r="E456" s="22"/>
    </row>
    <row r="457" spans="1:5" x14ac:dyDescent="0.2">
      <c r="A457" s="23" t="s">
        <v>454</v>
      </c>
      <c r="B457" s="26">
        <v>47.64</v>
      </c>
      <c r="C457" s="26">
        <v>21471596.059999999</v>
      </c>
      <c r="D457" s="22"/>
      <c r="E457" s="22"/>
    </row>
    <row r="458" spans="1:5" x14ac:dyDescent="0.2">
      <c r="A458" s="23" t="s">
        <v>455</v>
      </c>
      <c r="B458" s="26">
        <v>47.61</v>
      </c>
      <c r="C458" s="26">
        <v>21455256.84</v>
      </c>
      <c r="D458" s="22"/>
      <c r="E458" s="22"/>
    </row>
    <row r="459" spans="1:5" x14ac:dyDescent="0.2">
      <c r="A459" s="23" t="s">
        <v>456</v>
      </c>
      <c r="B459" s="26">
        <v>47.45</v>
      </c>
      <c r="C459" s="26">
        <v>21384061.890000001</v>
      </c>
      <c r="D459" s="22"/>
      <c r="E459" s="22"/>
    </row>
    <row r="460" spans="1:5" x14ac:dyDescent="0.2">
      <c r="A460" s="23" t="s">
        <v>457</v>
      </c>
      <c r="B460" s="26">
        <v>47.61</v>
      </c>
      <c r="C460" s="26">
        <v>21457446.91</v>
      </c>
      <c r="D460" s="22"/>
      <c r="E460" s="22"/>
    </row>
    <row r="461" spans="1:5" x14ac:dyDescent="0.2">
      <c r="A461" s="23" t="s">
        <v>458</v>
      </c>
      <c r="B461" s="26">
        <v>48.18</v>
      </c>
      <c r="C461" s="26">
        <v>21800009.16</v>
      </c>
      <c r="D461" s="22"/>
      <c r="E461" s="22"/>
    </row>
    <row r="462" spans="1:5" x14ac:dyDescent="0.2">
      <c r="A462" s="23" t="s">
        <v>459</v>
      </c>
      <c r="B462" s="26">
        <v>48.12</v>
      </c>
      <c r="C462" s="26">
        <v>21772669.57</v>
      </c>
      <c r="D462" s="22"/>
      <c r="E462" s="22"/>
    </row>
    <row r="463" spans="1:5" x14ac:dyDescent="0.2">
      <c r="A463" s="23" t="s">
        <v>460</v>
      </c>
      <c r="B463" s="26">
        <v>48.06</v>
      </c>
      <c r="C463" s="26">
        <v>21742816.18</v>
      </c>
      <c r="D463" s="22"/>
      <c r="E463" s="22"/>
    </row>
    <row r="464" spans="1:5" x14ac:dyDescent="0.2">
      <c r="A464" s="23" t="s">
        <v>461</v>
      </c>
      <c r="B464" s="26">
        <v>48.21</v>
      </c>
      <c r="C464" s="26">
        <v>21813766.559999999</v>
      </c>
      <c r="D464" s="22"/>
      <c r="E464" s="22"/>
    </row>
    <row r="465" spans="1:5" x14ac:dyDescent="0.2">
      <c r="A465" s="23" t="s">
        <v>462</v>
      </c>
      <c r="B465" s="26">
        <v>48.09</v>
      </c>
      <c r="C465" s="26">
        <v>21757621.300000001</v>
      </c>
      <c r="D465" s="22"/>
      <c r="E465" s="22"/>
    </row>
    <row r="466" spans="1:5" x14ac:dyDescent="0.2">
      <c r="A466" s="23" t="s">
        <v>463</v>
      </c>
      <c r="B466" s="26">
        <v>47.99</v>
      </c>
      <c r="C466" s="26">
        <v>21712642.559999999</v>
      </c>
      <c r="D466" s="22"/>
      <c r="E466" s="22"/>
    </row>
    <row r="467" spans="1:5" x14ac:dyDescent="0.2">
      <c r="A467" s="23" t="s">
        <v>464</v>
      </c>
      <c r="B467" s="26">
        <v>48.34</v>
      </c>
      <c r="C467" s="26">
        <v>21872184.699999999</v>
      </c>
      <c r="D467" s="22"/>
      <c r="E467" s="22"/>
    </row>
    <row r="468" spans="1:5" x14ac:dyDescent="0.2">
      <c r="A468" s="23" t="s">
        <v>465</v>
      </c>
      <c r="B468" s="26">
        <v>48.48</v>
      </c>
      <c r="C468" s="26">
        <v>21934137.48</v>
      </c>
      <c r="D468" s="22"/>
      <c r="E468" s="22"/>
    </row>
    <row r="469" spans="1:5" x14ac:dyDescent="0.2">
      <c r="A469" s="23" t="s">
        <v>466</v>
      </c>
      <c r="B469" s="26">
        <v>48.64</v>
      </c>
      <c r="C469" s="26">
        <v>22007373.210000001</v>
      </c>
      <c r="D469" s="22"/>
      <c r="E469" s="22"/>
    </row>
    <row r="470" spans="1:5" x14ac:dyDescent="0.2">
      <c r="A470" s="23" t="s">
        <v>467</v>
      </c>
      <c r="B470" s="26">
        <v>48.52</v>
      </c>
      <c r="C470" s="26">
        <v>22251391.210000001</v>
      </c>
      <c r="D470" s="22"/>
      <c r="E470" s="22"/>
    </row>
    <row r="471" spans="1:5" x14ac:dyDescent="0.2">
      <c r="A471" s="23" t="s">
        <v>468</v>
      </c>
      <c r="B471" s="26">
        <v>48.57</v>
      </c>
      <c r="C471" s="26">
        <v>22277164.460000001</v>
      </c>
      <c r="D471" s="22"/>
      <c r="E471" s="22"/>
    </row>
    <row r="472" spans="1:5" x14ac:dyDescent="0.2">
      <c r="A472" s="23" t="s">
        <v>469</v>
      </c>
      <c r="B472" s="26">
        <v>49.12</v>
      </c>
      <c r="C472" s="26">
        <v>22527267.890000001</v>
      </c>
      <c r="D472" s="22"/>
      <c r="E472" s="22"/>
    </row>
    <row r="473" spans="1:5" x14ac:dyDescent="0.2">
      <c r="A473" s="23" t="s">
        <v>470</v>
      </c>
      <c r="B473" s="26">
        <v>49.48</v>
      </c>
      <c r="C473" s="26">
        <v>22691113.34</v>
      </c>
      <c r="D473" s="22"/>
      <c r="E473" s="22"/>
    </row>
    <row r="474" spans="1:5" x14ac:dyDescent="0.2">
      <c r="A474" s="23" t="s">
        <v>471</v>
      </c>
      <c r="B474" s="26">
        <v>49.35</v>
      </c>
      <c r="C474" s="26">
        <v>22631283.109999999</v>
      </c>
      <c r="D474" s="22"/>
      <c r="E474" s="22"/>
    </row>
    <row r="475" spans="1:5" x14ac:dyDescent="0.2">
      <c r="A475" s="23" t="s">
        <v>472</v>
      </c>
      <c r="B475" s="26">
        <v>49.4</v>
      </c>
      <c r="C475" s="26">
        <v>22558200.539999999</v>
      </c>
      <c r="D475" s="22"/>
      <c r="E475" s="22"/>
    </row>
    <row r="476" spans="1:5" x14ac:dyDescent="0.2">
      <c r="A476" s="23" t="s">
        <v>473</v>
      </c>
      <c r="B476" s="26">
        <v>49.54</v>
      </c>
      <c r="C476" s="26">
        <v>22619119.129999999</v>
      </c>
      <c r="D476" s="22"/>
      <c r="E476" s="22"/>
    </row>
    <row r="477" spans="1:5" x14ac:dyDescent="0.2">
      <c r="A477" s="23" t="s">
        <v>474</v>
      </c>
      <c r="B477" s="26">
        <v>49.4</v>
      </c>
      <c r="C477" s="26">
        <v>22558131.010000002</v>
      </c>
      <c r="D477" s="22"/>
      <c r="E477" s="22"/>
    </row>
    <row r="478" spans="1:5" x14ac:dyDescent="0.2">
      <c r="A478" s="23" t="s">
        <v>475</v>
      </c>
      <c r="B478" s="26">
        <v>49.15</v>
      </c>
      <c r="C478" s="26">
        <v>22442042.010000002</v>
      </c>
      <c r="D478" s="22"/>
      <c r="E478" s="22"/>
    </row>
    <row r="479" spans="1:5" x14ac:dyDescent="0.2">
      <c r="A479" s="23" t="s">
        <v>476</v>
      </c>
      <c r="B479" s="26">
        <v>49.14</v>
      </c>
      <c r="C479" s="26">
        <v>22438735.640000001</v>
      </c>
      <c r="D479" s="22"/>
      <c r="E479" s="22"/>
    </row>
    <row r="480" spans="1:5" x14ac:dyDescent="0.2">
      <c r="A480" s="23" t="s">
        <v>477</v>
      </c>
      <c r="B480" s="26">
        <v>50.26</v>
      </c>
      <c r="C480" s="26">
        <v>22948930.739999998</v>
      </c>
      <c r="D480" s="22"/>
      <c r="E480" s="22"/>
    </row>
    <row r="481" spans="1:5" x14ac:dyDescent="0.2">
      <c r="A481" s="23" t="s">
        <v>478</v>
      </c>
      <c r="B481" s="26">
        <v>50.64</v>
      </c>
      <c r="C481" s="26">
        <v>23122244.620000001</v>
      </c>
      <c r="D481" s="22"/>
      <c r="E481" s="22"/>
    </row>
    <row r="482" spans="1:5" x14ac:dyDescent="0.2">
      <c r="A482" s="23" t="s">
        <v>479</v>
      </c>
      <c r="B482" s="26">
        <v>50.19</v>
      </c>
      <c r="C482" s="26">
        <v>22919026.07</v>
      </c>
      <c r="D482" s="22"/>
      <c r="E482" s="22"/>
    </row>
    <row r="483" spans="1:5" x14ac:dyDescent="0.2">
      <c r="A483" s="23" t="s">
        <v>480</v>
      </c>
      <c r="B483" s="26">
        <v>50.19</v>
      </c>
      <c r="C483" s="26">
        <v>22919026.07</v>
      </c>
      <c r="D483" s="22"/>
      <c r="E483" s="22"/>
    </row>
    <row r="484" spans="1:5" x14ac:dyDescent="0.2">
      <c r="A484" s="23" t="s">
        <v>481</v>
      </c>
      <c r="B484" s="26">
        <v>50.13</v>
      </c>
      <c r="C484" s="26">
        <v>22987607.5</v>
      </c>
      <c r="D484" s="22"/>
      <c r="E484" s="22"/>
    </row>
    <row r="485" spans="1:5" x14ac:dyDescent="0.2">
      <c r="A485" s="23" t="s">
        <v>482</v>
      </c>
      <c r="B485" s="26">
        <v>49.77</v>
      </c>
      <c r="C485" s="26">
        <v>22823608.73</v>
      </c>
      <c r="D485" s="22"/>
      <c r="E485" s="22"/>
    </row>
    <row r="486" spans="1:5" x14ac:dyDescent="0.2">
      <c r="A486" s="23" t="s">
        <v>483</v>
      </c>
      <c r="B486" s="26">
        <v>50.49</v>
      </c>
      <c r="C486" s="26">
        <v>23152176.010000002</v>
      </c>
      <c r="D486" s="22"/>
      <c r="E486" s="22"/>
    </row>
    <row r="487" spans="1:5" x14ac:dyDescent="0.2">
      <c r="A487" s="23" t="s">
        <v>484</v>
      </c>
      <c r="B487" s="26">
        <v>50.17</v>
      </c>
      <c r="C487" s="26">
        <v>23009403.91</v>
      </c>
      <c r="D487" s="22"/>
      <c r="E487" s="22"/>
    </row>
    <row r="488" spans="1:5" x14ac:dyDescent="0.2">
      <c r="A488" s="23" t="s">
        <v>485</v>
      </c>
      <c r="B488" s="26">
        <v>49.83</v>
      </c>
      <c r="C488" s="26">
        <v>22853973.5</v>
      </c>
      <c r="D488" s="22"/>
      <c r="E488" s="22"/>
    </row>
    <row r="489" spans="1:5" x14ac:dyDescent="0.2">
      <c r="A489" s="23" t="s">
        <v>486</v>
      </c>
      <c r="B489" s="26">
        <v>50.49</v>
      </c>
      <c r="C489" s="26">
        <v>23156187.760000002</v>
      </c>
      <c r="D489" s="22"/>
      <c r="E489" s="22"/>
    </row>
    <row r="490" spans="1:5" x14ac:dyDescent="0.2">
      <c r="A490" s="23" t="s">
        <v>487</v>
      </c>
      <c r="B490" s="26">
        <v>50.1</v>
      </c>
      <c r="C490" s="26">
        <v>23081024.649999999</v>
      </c>
      <c r="D490" s="22"/>
      <c r="E490" s="22"/>
    </row>
    <row r="491" spans="1:5" x14ac:dyDescent="0.2">
      <c r="A491" s="23" t="s">
        <v>488</v>
      </c>
      <c r="B491" s="26">
        <v>49.46</v>
      </c>
      <c r="C491" s="26">
        <v>22789720.23</v>
      </c>
      <c r="D491" s="22"/>
      <c r="E491" s="22"/>
    </row>
    <row r="492" spans="1:5" x14ac:dyDescent="0.2">
      <c r="A492" s="23" t="s">
        <v>489</v>
      </c>
      <c r="B492" s="26">
        <v>49.36</v>
      </c>
      <c r="C492" s="26">
        <v>22741091.5</v>
      </c>
      <c r="D492" s="22"/>
      <c r="E492" s="22"/>
    </row>
    <row r="493" spans="1:5" x14ac:dyDescent="0.2">
      <c r="A493" s="23" t="s">
        <v>490</v>
      </c>
      <c r="B493" s="26">
        <v>49.28</v>
      </c>
      <c r="C493" s="26">
        <v>22705978.550000001</v>
      </c>
      <c r="D493" s="22"/>
      <c r="E493" s="22"/>
    </row>
    <row r="494" spans="1:5" x14ac:dyDescent="0.2">
      <c r="A494" s="23" t="s">
        <v>491</v>
      </c>
      <c r="B494" s="26">
        <v>49.25</v>
      </c>
      <c r="C494" s="26">
        <v>23509497.27</v>
      </c>
      <c r="D494" s="22"/>
      <c r="E494" s="22"/>
    </row>
    <row r="495" spans="1:5" x14ac:dyDescent="0.2">
      <c r="A495" s="23" t="s">
        <v>492</v>
      </c>
      <c r="B495" s="26">
        <v>48.88</v>
      </c>
      <c r="C495" s="26">
        <v>23251228.59</v>
      </c>
      <c r="D495" s="22"/>
      <c r="E495" s="22"/>
    </row>
    <row r="496" spans="1:5" x14ac:dyDescent="0.2">
      <c r="A496" s="23" t="s">
        <v>493</v>
      </c>
      <c r="B496" s="26">
        <v>48.82</v>
      </c>
      <c r="C496" s="26">
        <v>23220149.300000001</v>
      </c>
      <c r="D496" s="22"/>
      <c r="E496" s="22"/>
    </row>
    <row r="497" spans="1:5" x14ac:dyDescent="0.2">
      <c r="A497" s="23" t="s">
        <v>494</v>
      </c>
      <c r="B497" s="26">
        <v>48.06</v>
      </c>
      <c r="C497" s="26">
        <v>23439547.399999999</v>
      </c>
      <c r="D497" s="22"/>
      <c r="E497" s="22"/>
    </row>
    <row r="498" spans="1:5" x14ac:dyDescent="0.2">
      <c r="A498" s="23" t="s">
        <v>495</v>
      </c>
      <c r="B498" s="26">
        <v>48.16</v>
      </c>
      <c r="C498" s="26">
        <v>23491630.57</v>
      </c>
      <c r="D498" s="22"/>
      <c r="E498" s="22"/>
    </row>
    <row r="499" spans="1:5" x14ac:dyDescent="0.2">
      <c r="A499" s="23" t="s">
        <v>496</v>
      </c>
      <c r="B499" s="26">
        <v>48.68</v>
      </c>
      <c r="C499" s="26">
        <v>23744689.25</v>
      </c>
      <c r="D499" s="22"/>
      <c r="E499" s="22"/>
    </row>
    <row r="500" spans="1:5" x14ac:dyDescent="0.2">
      <c r="A500" s="23" t="s">
        <v>497</v>
      </c>
      <c r="B500" s="26">
        <v>49</v>
      </c>
      <c r="C500" s="26">
        <v>23900074.600000001</v>
      </c>
      <c r="D500" s="22"/>
      <c r="E500" s="22"/>
    </row>
    <row r="501" spans="1:5" x14ac:dyDescent="0.2">
      <c r="A501" s="23" t="s">
        <v>498</v>
      </c>
      <c r="B501" s="26">
        <v>48.54</v>
      </c>
      <c r="C501" s="26">
        <v>23677396.829999998</v>
      </c>
      <c r="D501" s="22"/>
      <c r="E501" s="22"/>
    </row>
    <row r="502" spans="1:5" x14ac:dyDescent="0.2">
      <c r="A502" s="23" t="s">
        <v>499</v>
      </c>
      <c r="B502" s="26">
        <v>48.33</v>
      </c>
      <c r="C502" s="26">
        <v>23668704.100000001</v>
      </c>
      <c r="D502" s="22"/>
      <c r="E502" s="22"/>
    </row>
    <row r="503" spans="1:5" x14ac:dyDescent="0.2">
      <c r="A503" s="23" t="s">
        <v>500</v>
      </c>
      <c r="B503" s="26">
        <v>48.33</v>
      </c>
      <c r="C503" s="26">
        <v>23668704.100000001</v>
      </c>
      <c r="D503" s="22"/>
      <c r="E503" s="22"/>
    </row>
    <row r="504" spans="1:5" x14ac:dyDescent="0.2">
      <c r="A504" s="23" t="s">
        <v>501</v>
      </c>
      <c r="B504" s="26">
        <v>47.97</v>
      </c>
      <c r="C504" s="26">
        <v>23492144.829999998</v>
      </c>
      <c r="D504" s="22"/>
      <c r="E504" s="22"/>
    </row>
    <row r="505" spans="1:5" x14ac:dyDescent="0.2">
      <c r="A505" s="23" t="s">
        <v>502</v>
      </c>
      <c r="B505" s="26">
        <v>47.69</v>
      </c>
      <c r="C505" s="26">
        <v>23356051.510000002</v>
      </c>
      <c r="D505" s="22"/>
      <c r="E505" s="22"/>
    </row>
    <row r="506" spans="1:5" x14ac:dyDescent="0.2">
      <c r="A506" s="23" t="s">
        <v>503</v>
      </c>
      <c r="B506" s="26">
        <v>46.92</v>
      </c>
      <c r="C506" s="26">
        <v>22976910.210000001</v>
      </c>
      <c r="D506" s="22"/>
      <c r="E506" s="22"/>
    </row>
    <row r="507" spans="1:5" x14ac:dyDescent="0.2">
      <c r="A507" s="23" t="s">
        <v>504</v>
      </c>
      <c r="B507" s="26">
        <v>46.84</v>
      </c>
      <c r="C507" s="26">
        <v>22938271.620000001</v>
      </c>
      <c r="D507" s="22"/>
      <c r="E507" s="22"/>
    </row>
    <row r="508" spans="1:5" x14ac:dyDescent="0.2">
      <c r="A508" s="23" t="s">
        <v>505</v>
      </c>
      <c r="B508" s="26">
        <v>46.04</v>
      </c>
      <c r="C508" s="26">
        <v>22548840.579999998</v>
      </c>
      <c r="D508" s="22"/>
      <c r="E508" s="22"/>
    </row>
    <row r="509" spans="1:5" x14ac:dyDescent="0.2">
      <c r="A509" s="23" t="s">
        <v>506</v>
      </c>
      <c r="B509" s="26">
        <v>46.83</v>
      </c>
      <c r="C509" s="26">
        <v>22936391.07</v>
      </c>
      <c r="D509" s="22"/>
      <c r="E509" s="22"/>
    </row>
    <row r="510" spans="1:5" x14ac:dyDescent="0.2">
      <c r="A510" s="23" t="s">
        <v>507</v>
      </c>
      <c r="B510" s="26">
        <v>47</v>
      </c>
      <c r="C510" s="26">
        <v>23017934.809999999</v>
      </c>
      <c r="D510" s="22"/>
      <c r="E510" s="22"/>
    </row>
    <row r="511" spans="1:5" x14ac:dyDescent="0.2">
      <c r="A511" s="23" t="s">
        <v>508</v>
      </c>
      <c r="B511" s="26">
        <v>46.4</v>
      </c>
      <c r="C511" s="26">
        <v>22993169</v>
      </c>
      <c r="D511" s="22"/>
      <c r="E511" s="22"/>
    </row>
    <row r="512" spans="1:5" x14ac:dyDescent="0.2">
      <c r="A512" s="23" t="s">
        <v>509</v>
      </c>
      <c r="B512" s="26">
        <v>46.08</v>
      </c>
      <c r="C512" s="26">
        <v>22833353.809999999</v>
      </c>
      <c r="D512" s="22"/>
      <c r="E512" s="22"/>
    </row>
    <row r="513" spans="1:5" x14ac:dyDescent="0.2">
      <c r="A513" s="23" t="s">
        <v>510</v>
      </c>
      <c r="B513" s="26">
        <v>45.88</v>
      </c>
      <c r="C513" s="26">
        <v>22735435.59</v>
      </c>
      <c r="D513" s="22"/>
      <c r="E513" s="22"/>
    </row>
    <row r="514" spans="1:5" x14ac:dyDescent="0.2">
      <c r="A514" s="23" t="s">
        <v>511</v>
      </c>
      <c r="B514" s="26">
        <v>45.84</v>
      </c>
      <c r="C514" s="26">
        <v>22714634.760000002</v>
      </c>
      <c r="D514" s="22"/>
      <c r="E514" s="22"/>
    </row>
    <row r="515" spans="1:5" x14ac:dyDescent="0.2">
      <c r="A515" s="23" t="s">
        <v>512</v>
      </c>
      <c r="B515" s="26">
        <v>45.74</v>
      </c>
      <c r="C515" s="26">
        <v>22664623.390000001</v>
      </c>
      <c r="D515" s="22"/>
      <c r="E515" s="22"/>
    </row>
    <row r="516" spans="1:5" x14ac:dyDescent="0.2">
      <c r="A516" s="23" t="s">
        <v>513</v>
      </c>
      <c r="B516" s="26">
        <v>45.8</v>
      </c>
      <c r="C516" s="26">
        <v>22698138.23</v>
      </c>
      <c r="D516" s="22"/>
      <c r="E516" s="22"/>
    </row>
    <row r="517" spans="1:5" x14ac:dyDescent="0.2">
      <c r="A517" s="23" t="s">
        <v>514</v>
      </c>
      <c r="B517" s="26">
        <v>46.01</v>
      </c>
      <c r="C517" s="26">
        <v>22799799.329999998</v>
      </c>
      <c r="D517" s="22"/>
      <c r="E517" s="22"/>
    </row>
    <row r="518" spans="1:5" x14ac:dyDescent="0.2">
      <c r="A518" s="23" t="s">
        <v>515</v>
      </c>
      <c r="B518" s="26">
        <v>46.23</v>
      </c>
      <c r="C518" s="26">
        <v>22910171.760000002</v>
      </c>
      <c r="D518" s="22"/>
      <c r="E518" s="22"/>
    </row>
    <row r="519" spans="1:5" x14ac:dyDescent="0.2">
      <c r="A519" s="23" t="s">
        <v>516</v>
      </c>
      <c r="B519" s="26">
        <v>46.43</v>
      </c>
      <c r="C519" s="26">
        <v>22958102.789999999</v>
      </c>
      <c r="D519" s="22"/>
      <c r="E519" s="22"/>
    </row>
    <row r="520" spans="1:5" x14ac:dyDescent="0.2">
      <c r="A520" s="23" t="s">
        <v>517</v>
      </c>
      <c r="B520" s="26">
        <v>46.45</v>
      </c>
      <c r="C520" s="26">
        <v>22969995.25</v>
      </c>
      <c r="D520" s="22"/>
      <c r="E520" s="22"/>
    </row>
    <row r="521" spans="1:5" x14ac:dyDescent="0.2">
      <c r="A521" s="23" t="s">
        <v>518</v>
      </c>
      <c r="B521" s="26">
        <v>46.64</v>
      </c>
      <c r="C521" s="26">
        <v>23064863.77</v>
      </c>
      <c r="D521" s="22"/>
      <c r="E521" s="22"/>
    </row>
    <row r="522" spans="1:5" x14ac:dyDescent="0.2">
      <c r="A522" s="23" t="s">
        <v>519</v>
      </c>
      <c r="B522" s="26">
        <v>48.4</v>
      </c>
      <c r="C522" s="26">
        <v>23933552.629999999</v>
      </c>
      <c r="D522" s="22"/>
      <c r="E522" s="22"/>
    </row>
    <row r="523" spans="1:5" x14ac:dyDescent="0.2">
      <c r="A523" s="23" t="s">
        <v>520</v>
      </c>
      <c r="B523" s="26">
        <v>48.22</v>
      </c>
      <c r="C523" s="26">
        <v>24402290.510000002</v>
      </c>
      <c r="D523" s="22"/>
      <c r="E523" s="22"/>
    </row>
    <row r="524" spans="1:5" x14ac:dyDescent="0.2">
      <c r="A524" s="23" t="s">
        <v>521</v>
      </c>
      <c r="B524" s="26">
        <v>48.79</v>
      </c>
      <c r="C524" s="26">
        <v>24691513.489999998</v>
      </c>
      <c r="D524" s="22"/>
      <c r="E524" s="22"/>
    </row>
    <row r="525" spans="1:5" x14ac:dyDescent="0.2">
      <c r="A525" s="23" t="s">
        <v>522</v>
      </c>
      <c r="B525" s="26">
        <v>49.04</v>
      </c>
      <c r="C525" s="26">
        <v>24814820.120000001</v>
      </c>
      <c r="D525" s="22"/>
      <c r="E525" s="22"/>
    </row>
    <row r="526" spans="1:5" x14ac:dyDescent="0.2">
      <c r="A526" s="23" t="s">
        <v>523</v>
      </c>
      <c r="B526" s="26">
        <v>48.71</v>
      </c>
      <c r="C526" s="26">
        <v>24648092.300000001</v>
      </c>
      <c r="D526" s="22"/>
      <c r="E526" s="22"/>
    </row>
    <row r="527" spans="1:5" x14ac:dyDescent="0.2">
      <c r="A527" s="23" t="s">
        <v>524</v>
      </c>
      <c r="B527" s="26">
        <v>48.46</v>
      </c>
      <c r="C527" s="26">
        <v>24519857.469999999</v>
      </c>
      <c r="D527" s="22"/>
      <c r="E527" s="22"/>
    </row>
    <row r="528" spans="1:5" x14ac:dyDescent="0.2">
      <c r="A528" s="23" t="s">
        <v>525</v>
      </c>
      <c r="B528" s="26">
        <v>48.54</v>
      </c>
      <c r="C528" s="26">
        <v>24562348.68</v>
      </c>
      <c r="D528" s="22"/>
      <c r="E528" s="22"/>
    </row>
    <row r="529" spans="1:5" x14ac:dyDescent="0.2">
      <c r="A529" s="23" t="s">
        <v>526</v>
      </c>
      <c r="B529" s="26">
        <v>48.15</v>
      </c>
      <c r="C529" s="26">
        <v>24825374.550000001</v>
      </c>
      <c r="D529" s="22"/>
      <c r="E529" s="22"/>
    </row>
    <row r="530" spans="1:5" x14ac:dyDescent="0.2">
      <c r="A530" s="23" t="s">
        <v>527</v>
      </c>
      <c r="B530" s="26">
        <v>47.81</v>
      </c>
      <c r="C530" s="26">
        <v>24652578.300000001</v>
      </c>
      <c r="D530" s="22"/>
      <c r="E530" s="22"/>
    </row>
    <row r="531" spans="1:5" x14ac:dyDescent="0.2">
      <c r="A531" s="23" t="s">
        <v>528</v>
      </c>
      <c r="B531" s="26">
        <v>48.62</v>
      </c>
      <c r="C531" s="26">
        <v>25065665.02</v>
      </c>
      <c r="D531" s="22"/>
      <c r="E531" s="22"/>
    </row>
    <row r="532" spans="1:5" x14ac:dyDescent="0.2">
      <c r="A532" s="23" t="s">
        <v>529</v>
      </c>
      <c r="B532" s="26">
        <v>48.39</v>
      </c>
      <c r="C532" s="26">
        <v>24948673.960000001</v>
      </c>
      <c r="D532" s="22"/>
      <c r="E532" s="22"/>
    </row>
    <row r="533" spans="1:5" x14ac:dyDescent="0.2">
      <c r="A533" s="23" t="s">
        <v>530</v>
      </c>
      <c r="B533" s="26">
        <v>49.17</v>
      </c>
      <c r="C533" s="26">
        <v>25349556.77</v>
      </c>
      <c r="D533" s="22"/>
      <c r="E533" s="22"/>
    </row>
    <row r="534" spans="1:5" x14ac:dyDescent="0.2">
      <c r="A534" s="23" t="s">
        <v>531</v>
      </c>
      <c r="B534" s="26">
        <v>48.44</v>
      </c>
      <c r="C534" s="26">
        <v>24976233.760000002</v>
      </c>
      <c r="D534" s="22"/>
      <c r="E534" s="22"/>
    </row>
    <row r="535" spans="1:5" x14ac:dyDescent="0.2">
      <c r="A535" s="23" t="s">
        <v>532</v>
      </c>
      <c r="B535" s="26">
        <v>47.9</v>
      </c>
      <c r="C535" s="26">
        <v>24697682.850000001</v>
      </c>
      <c r="D535" s="22"/>
      <c r="E535" s="22"/>
    </row>
    <row r="536" spans="1:5" x14ac:dyDescent="0.2">
      <c r="A536" s="23" t="s">
        <v>533</v>
      </c>
      <c r="B536" s="26">
        <v>47.84</v>
      </c>
      <c r="C536" s="26">
        <v>24679142.890000001</v>
      </c>
      <c r="D536" s="22"/>
      <c r="E536" s="22"/>
    </row>
    <row r="537" spans="1:5" x14ac:dyDescent="0.2">
      <c r="A537" s="23" t="s">
        <v>534</v>
      </c>
      <c r="B537" s="26">
        <v>46.98</v>
      </c>
      <c r="C537" s="26">
        <v>24231860.969999999</v>
      </c>
      <c r="D537" s="22"/>
      <c r="E537" s="22"/>
    </row>
    <row r="538" spans="1:5" x14ac:dyDescent="0.2">
      <c r="A538" s="23" t="s">
        <v>535</v>
      </c>
      <c r="B538" s="26">
        <v>46</v>
      </c>
      <c r="C538" s="26">
        <v>23726186.940000001</v>
      </c>
      <c r="D538" s="22"/>
      <c r="E538" s="22"/>
    </row>
    <row r="539" spans="1:5" x14ac:dyDescent="0.2">
      <c r="A539" s="23" t="s">
        <v>536</v>
      </c>
      <c r="B539" s="26">
        <v>45.83</v>
      </c>
      <c r="C539" s="26">
        <v>23641828.890000001</v>
      </c>
      <c r="D539" s="22"/>
      <c r="E539" s="22"/>
    </row>
    <row r="540" spans="1:5" x14ac:dyDescent="0.2">
      <c r="A540" s="23" t="s">
        <v>537</v>
      </c>
      <c r="B540" s="26">
        <v>46.19</v>
      </c>
      <c r="C540" s="26">
        <v>23827588.77</v>
      </c>
      <c r="D540" s="22"/>
      <c r="E540" s="22"/>
    </row>
    <row r="541" spans="1:5" x14ac:dyDescent="0.2">
      <c r="A541" s="23" t="s">
        <v>538</v>
      </c>
      <c r="B541" s="26">
        <v>45.19</v>
      </c>
      <c r="C541" s="26">
        <v>23310554.829999998</v>
      </c>
      <c r="D541" s="22"/>
      <c r="E541" s="22"/>
    </row>
    <row r="542" spans="1:5" x14ac:dyDescent="0.2">
      <c r="A542" s="23" t="s">
        <v>539</v>
      </c>
      <c r="B542" s="26">
        <v>43.68</v>
      </c>
      <c r="C542" s="26">
        <v>22531794.949999999</v>
      </c>
      <c r="D542" s="22"/>
      <c r="E542" s="22"/>
    </row>
    <row r="543" spans="1:5" x14ac:dyDescent="0.2">
      <c r="A543" s="23" t="s">
        <v>540</v>
      </c>
      <c r="B543" s="26">
        <v>43.68</v>
      </c>
      <c r="C543" s="26">
        <v>23191484.059999999</v>
      </c>
      <c r="D543" s="22"/>
      <c r="E543" s="22"/>
    </row>
    <row r="544" spans="1:5" x14ac:dyDescent="0.2">
      <c r="A544" s="23" t="s">
        <v>541</v>
      </c>
      <c r="B544" s="26">
        <v>43.26</v>
      </c>
      <c r="C544" s="26">
        <v>22971219.379999999</v>
      </c>
      <c r="D544" s="22"/>
      <c r="E544" s="22"/>
    </row>
    <row r="545" spans="1:5" x14ac:dyDescent="0.2">
      <c r="A545" s="23" t="s">
        <v>542</v>
      </c>
      <c r="B545" s="26">
        <v>42.98</v>
      </c>
      <c r="C545" s="26">
        <v>22820516.050000001</v>
      </c>
      <c r="D545" s="22"/>
      <c r="E545" s="22"/>
    </row>
    <row r="546" spans="1:5" x14ac:dyDescent="0.2">
      <c r="A546" s="23" t="s">
        <v>543</v>
      </c>
      <c r="B546" s="26">
        <v>43.29</v>
      </c>
      <c r="C546" s="26">
        <v>22983162.050000001</v>
      </c>
      <c r="D546" s="22"/>
      <c r="E546" s="22"/>
    </row>
    <row r="547" spans="1:5" x14ac:dyDescent="0.2">
      <c r="A547" s="23" t="s">
        <v>544</v>
      </c>
      <c r="B547" s="26">
        <v>43.07</v>
      </c>
      <c r="C547" s="26">
        <v>22866379.289999999</v>
      </c>
      <c r="D547" s="22"/>
      <c r="E547" s="22"/>
    </row>
    <row r="548" spans="1:5" x14ac:dyDescent="0.2">
      <c r="A548" s="23" t="s">
        <v>545</v>
      </c>
      <c r="B548" s="26">
        <v>43.46</v>
      </c>
      <c r="C548" s="26">
        <v>23075412.420000002</v>
      </c>
      <c r="D548" s="22"/>
      <c r="E548" s="22"/>
    </row>
    <row r="549" spans="1:5" x14ac:dyDescent="0.2">
      <c r="A549" s="23" t="s">
        <v>546</v>
      </c>
      <c r="B549" s="26">
        <v>43.22</v>
      </c>
      <c r="C549" s="26">
        <v>22945281.59</v>
      </c>
      <c r="D549" s="22"/>
      <c r="E549" s="22"/>
    </row>
    <row r="550" spans="1:5" x14ac:dyDescent="0.2">
      <c r="A550" s="23" t="s">
        <v>547</v>
      </c>
      <c r="B550" s="26">
        <v>43.79</v>
      </c>
      <c r="C550" s="26">
        <v>23251743.219999999</v>
      </c>
      <c r="D550" s="22"/>
      <c r="E550" s="22"/>
    </row>
    <row r="551" spans="1:5" x14ac:dyDescent="0.2">
      <c r="A551" s="23" t="s">
        <v>548</v>
      </c>
      <c r="B551" s="26">
        <v>45.45</v>
      </c>
      <c r="C551" s="26">
        <v>24130131.100000001</v>
      </c>
      <c r="D551" s="22"/>
      <c r="E551" s="22"/>
    </row>
    <row r="552" spans="1:5" x14ac:dyDescent="0.2">
      <c r="A552" s="23" t="s">
        <v>549</v>
      </c>
      <c r="B552" s="26">
        <v>44.04</v>
      </c>
      <c r="C552" s="26">
        <v>23381332.120000001</v>
      </c>
      <c r="D552" s="22"/>
      <c r="E552" s="22"/>
    </row>
    <row r="553" spans="1:5" x14ac:dyDescent="0.2">
      <c r="A553" s="23" t="s">
        <v>550</v>
      </c>
      <c r="B553" s="26">
        <v>43.05</v>
      </c>
      <c r="C553" s="26">
        <v>22857313.809999999</v>
      </c>
      <c r="D553" s="22"/>
      <c r="E553" s="22"/>
    </row>
    <row r="554" spans="1:5" x14ac:dyDescent="0.2">
      <c r="A554" s="23" t="s">
        <v>551</v>
      </c>
      <c r="B554" s="26">
        <v>42.95</v>
      </c>
      <c r="C554" s="26">
        <v>22802902.75</v>
      </c>
      <c r="D554" s="22"/>
      <c r="E554" s="22"/>
    </row>
    <row r="555" spans="1:5" x14ac:dyDescent="0.2">
      <c r="A555" s="23" t="s">
        <v>552</v>
      </c>
      <c r="B555" s="26">
        <v>43.06</v>
      </c>
      <c r="C555" s="26">
        <v>22861184</v>
      </c>
      <c r="D555" s="22"/>
      <c r="E555" s="22"/>
    </row>
    <row r="556" spans="1:5" x14ac:dyDescent="0.2">
      <c r="A556" s="23" t="s">
        <v>553</v>
      </c>
      <c r="B556" s="26">
        <v>42.94</v>
      </c>
      <c r="C556" s="26">
        <v>22799289.399999999</v>
      </c>
      <c r="D556" s="22"/>
      <c r="E556" s="22"/>
    </row>
    <row r="557" spans="1:5" x14ac:dyDescent="0.2">
      <c r="A557" s="23" t="s">
        <v>554</v>
      </c>
      <c r="B557" s="26">
        <v>43.6</v>
      </c>
      <c r="C557" s="26">
        <v>23421996.620000001</v>
      </c>
      <c r="D557" s="22"/>
      <c r="E557" s="22"/>
    </row>
    <row r="558" spans="1:5" x14ac:dyDescent="0.2">
      <c r="A558" s="23" t="s">
        <v>555</v>
      </c>
      <c r="B558" s="26">
        <v>42.85</v>
      </c>
      <c r="C558" s="26">
        <v>35153769.850000001</v>
      </c>
      <c r="D558" s="22"/>
      <c r="E558" s="22"/>
    </row>
    <row r="559" spans="1:5" x14ac:dyDescent="0.2">
      <c r="A559" s="23" t="s">
        <v>556</v>
      </c>
      <c r="B559" s="26">
        <v>42.4</v>
      </c>
      <c r="C559" s="26">
        <v>34785199.439999998</v>
      </c>
      <c r="D559" s="22"/>
      <c r="E559" s="22"/>
    </row>
    <row r="560" spans="1:5" x14ac:dyDescent="0.2">
      <c r="A560" s="23" t="s">
        <v>557</v>
      </c>
      <c r="B560" s="26">
        <v>42.26</v>
      </c>
      <c r="C560" s="26">
        <v>34668720.049999997</v>
      </c>
      <c r="D560" s="22"/>
      <c r="E560" s="22"/>
    </row>
    <row r="561" spans="1:5" x14ac:dyDescent="0.2">
      <c r="A561" s="23" t="s">
        <v>558</v>
      </c>
      <c r="B561" s="26">
        <v>40.25</v>
      </c>
      <c r="C561" s="26">
        <v>33026571.27</v>
      </c>
      <c r="D561" s="22"/>
      <c r="E561" s="22"/>
    </row>
    <row r="562" spans="1:5" x14ac:dyDescent="0.2">
      <c r="A562" s="23" t="s">
        <v>559</v>
      </c>
      <c r="B562" s="26">
        <v>40.25</v>
      </c>
      <c r="C562" s="26">
        <v>33020970.579999998</v>
      </c>
      <c r="D562" s="22"/>
      <c r="E562" s="22"/>
    </row>
    <row r="563" spans="1:5" x14ac:dyDescent="0.2">
      <c r="A563" s="23" t="s">
        <v>560</v>
      </c>
      <c r="B563" s="26">
        <v>40.92</v>
      </c>
      <c r="C563" s="26">
        <v>33575807.600000001</v>
      </c>
      <c r="D563" s="22"/>
      <c r="E563" s="22"/>
    </row>
    <row r="564" spans="1:5" x14ac:dyDescent="0.2">
      <c r="A564" s="23" t="s">
        <v>561</v>
      </c>
      <c r="B564" s="26">
        <v>40.700000000000003</v>
      </c>
      <c r="C564" s="26">
        <v>33391524.109999999</v>
      </c>
      <c r="D564" s="22"/>
      <c r="E564" s="22"/>
    </row>
    <row r="565" spans="1:5" x14ac:dyDescent="0.2">
      <c r="A565" s="23" t="s">
        <v>562</v>
      </c>
      <c r="B565" s="26">
        <v>40.64</v>
      </c>
      <c r="C565" s="26">
        <v>34170712.43</v>
      </c>
      <c r="D565" s="22"/>
      <c r="E565" s="22"/>
    </row>
    <row r="566" spans="1:5" x14ac:dyDescent="0.2">
      <c r="A566" s="23" t="s">
        <v>563</v>
      </c>
      <c r="B566" s="26">
        <v>40.69</v>
      </c>
      <c r="C566" s="26">
        <v>34211263.799999997</v>
      </c>
      <c r="D566" s="22"/>
      <c r="E566" s="22"/>
    </row>
    <row r="567" spans="1:5" x14ac:dyDescent="0.2">
      <c r="A567" s="23" t="s">
        <v>564</v>
      </c>
      <c r="B567" s="26">
        <v>41.17</v>
      </c>
      <c r="C567" s="26">
        <v>34660305.119999997</v>
      </c>
      <c r="D567" s="22"/>
      <c r="E567" s="22"/>
    </row>
    <row r="568" spans="1:5" x14ac:dyDescent="0.2">
      <c r="A568" s="23" t="s">
        <v>565</v>
      </c>
      <c r="B568" s="26">
        <v>41.94</v>
      </c>
      <c r="C568" s="26">
        <v>35255703.329999998</v>
      </c>
      <c r="D568" s="22"/>
      <c r="E568" s="22"/>
    </row>
    <row r="569" spans="1:5" x14ac:dyDescent="0.2">
      <c r="A569" s="23" t="s">
        <v>566</v>
      </c>
      <c r="B569" s="26">
        <v>41.39</v>
      </c>
      <c r="C569" s="26">
        <v>34799117.060000002</v>
      </c>
      <c r="D569" s="22"/>
      <c r="E569" s="22"/>
    </row>
    <row r="570" spans="1:5" x14ac:dyDescent="0.2">
      <c r="A570" s="23" t="s">
        <v>567</v>
      </c>
      <c r="B570" s="26">
        <v>42.48</v>
      </c>
      <c r="C570" s="26">
        <v>36202658.810000002</v>
      </c>
      <c r="D570" s="22"/>
      <c r="E570" s="22"/>
    </row>
    <row r="571" spans="1:5" x14ac:dyDescent="0.2">
      <c r="A571" s="23" t="s">
        <v>568</v>
      </c>
      <c r="B571" s="26">
        <v>39.86</v>
      </c>
      <c r="C571" s="26">
        <v>33971526.170000002</v>
      </c>
      <c r="D571" s="22"/>
      <c r="E571" s="22"/>
    </row>
    <row r="572" spans="1:5" x14ac:dyDescent="0.2">
      <c r="A572" s="23" t="s">
        <v>569</v>
      </c>
      <c r="B572" s="26">
        <v>39.92</v>
      </c>
      <c r="C572" s="26">
        <v>34023335.289999999</v>
      </c>
      <c r="D572" s="22"/>
      <c r="E572" s="22"/>
    </row>
    <row r="573" spans="1:5" x14ac:dyDescent="0.2">
      <c r="A573" s="23" t="s">
        <v>570</v>
      </c>
      <c r="B573" s="26">
        <v>43.34</v>
      </c>
      <c r="C573" s="26">
        <v>36940779.600000001</v>
      </c>
      <c r="D573" s="22"/>
      <c r="E573" s="22"/>
    </row>
    <row r="574" spans="1:5" x14ac:dyDescent="0.2">
      <c r="A574" s="23" t="s">
        <v>571</v>
      </c>
      <c r="B574" s="26">
        <v>44.47</v>
      </c>
      <c r="C574" s="26">
        <v>37906040.770000003</v>
      </c>
      <c r="D574" s="22"/>
      <c r="E574" s="22"/>
    </row>
    <row r="575" spans="1:5" x14ac:dyDescent="0.2">
      <c r="A575" s="23" t="s">
        <v>572</v>
      </c>
      <c r="B575" s="26">
        <v>44.63</v>
      </c>
      <c r="C575" s="26">
        <v>38038089.390000001</v>
      </c>
      <c r="D575" s="22"/>
      <c r="E575" s="22"/>
    </row>
    <row r="576" spans="1:5" x14ac:dyDescent="0.2">
      <c r="A576" s="23" t="s">
        <v>573</v>
      </c>
      <c r="B576" s="26">
        <v>44.87</v>
      </c>
      <c r="C576" s="26">
        <v>38247836.460000001</v>
      </c>
      <c r="D576" s="22"/>
      <c r="E576" s="22"/>
    </row>
    <row r="577" spans="1:5" x14ac:dyDescent="0.2">
      <c r="A577" s="23" t="s">
        <v>574</v>
      </c>
      <c r="B577" s="26">
        <v>44.19</v>
      </c>
      <c r="C577" s="26">
        <v>37662072.289999999</v>
      </c>
      <c r="D577" s="22"/>
      <c r="E577" s="22"/>
    </row>
    <row r="578" spans="1:5" x14ac:dyDescent="0.2">
      <c r="A578" s="23" t="s">
        <v>575</v>
      </c>
      <c r="B578" s="26">
        <v>45.29</v>
      </c>
      <c r="C578" s="26">
        <v>38791658.420000002</v>
      </c>
      <c r="D578" s="22"/>
      <c r="E578" s="22"/>
    </row>
    <row r="579" spans="1:5" x14ac:dyDescent="0.2">
      <c r="A579" s="23" t="s">
        <v>576</v>
      </c>
      <c r="B579" s="26">
        <v>46.54</v>
      </c>
      <c r="C579" s="26">
        <v>39862321.030000001</v>
      </c>
      <c r="D579" s="22"/>
      <c r="E579" s="22"/>
    </row>
    <row r="580" spans="1:5" x14ac:dyDescent="0.2">
      <c r="A580" s="23" t="s">
        <v>577</v>
      </c>
      <c r="B580" s="26">
        <v>47.62</v>
      </c>
      <c r="C580" s="26">
        <v>41410763.420000002</v>
      </c>
      <c r="D580" s="22"/>
      <c r="E580" s="22"/>
    </row>
    <row r="581" spans="1:5" x14ac:dyDescent="0.2">
      <c r="A581" s="23" t="s">
        <v>578</v>
      </c>
      <c r="B581" s="26">
        <v>47.77</v>
      </c>
      <c r="C581" s="26">
        <v>41545702.310000002</v>
      </c>
      <c r="D581" s="22"/>
      <c r="E581" s="22"/>
    </row>
    <row r="582" spans="1:5" x14ac:dyDescent="0.2">
      <c r="A582" s="23" t="s">
        <v>579</v>
      </c>
      <c r="B582" s="26">
        <v>48.49</v>
      </c>
      <c r="C582" s="26">
        <v>42344386.369999997</v>
      </c>
      <c r="D582" s="22"/>
      <c r="E582" s="22"/>
    </row>
    <row r="583" spans="1:5" x14ac:dyDescent="0.2">
      <c r="A583" s="23" t="s">
        <v>580</v>
      </c>
      <c r="B583" s="26">
        <v>48.71</v>
      </c>
      <c r="C583" s="26">
        <v>42534450.409999996</v>
      </c>
      <c r="D583" s="22"/>
      <c r="E583" s="22"/>
    </row>
    <row r="584" spans="1:5" x14ac:dyDescent="0.2">
      <c r="A584" s="23" t="s">
        <v>581</v>
      </c>
      <c r="B584" s="26">
        <v>48.19</v>
      </c>
      <c r="C584" s="26">
        <v>42081059.759999998</v>
      </c>
      <c r="D584" s="22"/>
      <c r="E584" s="22"/>
    </row>
    <row r="585" spans="1:5" x14ac:dyDescent="0.2">
      <c r="A585" s="23" t="s">
        <v>582</v>
      </c>
      <c r="B585" s="26">
        <v>48.76</v>
      </c>
      <c r="C585" s="26">
        <v>43371610.710000001</v>
      </c>
      <c r="D585" s="22"/>
      <c r="E585" s="22"/>
    </row>
    <row r="586" spans="1:5" x14ac:dyDescent="0.2">
      <c r="A586" s="23" t="s">
        <v>583</v>
      </c>
      <c r="B586" s="26">
        <v>48.91</v>
      </c>
      <c r="C586" s="26">
        <v>43509954.710000001</v>
      </c>
      <c r="D586" s="22"/>
      <c r="E586" s="22"/>
    </row>
    <row r="587" spans="1:5" x14ac:dyDescent="0.2">
      <c r="A587" s="23" t="s">
        <v>584</v>
      </c>
      <c r="B587" s="26">
        <v>48.89</v>
      </c>
      <c r="C587" s="26">
        <v>43493616.82</v>
      </c>
      <c r="D587" s="22"/>
      <c r="E587" s="22"/>
    </row>
    <row r="588" spans="1:5" x14ac:dyDescent="0.2">
      <c r="A588" s="23" t="s">
        <v>585</v>
      </c>
      <c r="B588" s="26">
        <v>48.96</v>
      </c>
      <c r="C588" s="26">
        <v>43552827.799999997</v>
      </c>
      <c r="D588" s="22"/>
      <c r="E588" s="22"/>
    </row>
    <row r="589" spans="1:5" x14ac:dyDescent="0.2">
      <c r="A589" s="23" t="s">
        <v>586</v>
      </c>
      <c r="B589" s="26">
        <v>49</v>
      </c>
      <c r="C589" s="26">
        <v>43589191.880000003</v>
      </c>
      <c r="D589" s="22"/>
      <c r="E589" s="22"/>
    </row>
    <row r="590" spans="1:5" x14ac:dyDescent="0.2">
      <c r="A590" s="23" t="s">
        <v>587</v>
      </c>
      <c r="B590" s="26">
        <v>48.83</v>
      </c>
      <c r="C590" s="26">
        <v>43692568.079999998</v>
      </c>
      <c r="D590" s="22"/>
      <c r="E590" s="22"/>
    </row>
    <row r="591" spans="1:5" x14ac:dyDescent="0.2">
      <c r="A591" s="23" t="s">
        <v>588</v>
      </c>
      <c r="B591" s="26">
        <v>48.85</v>
      </c>
      <c r="C591" s="26">
        <v>43714240.43</v>
      </c>
      <c r="D591" s="22"/>
      <c r="E591" s="22"/>
    </row>
    <row r="592" spans="1:5" x14ac:dyDescent="0.2">
      <c r="A592" s="23" t="s">
        <v>589</v>
      </c>
      <c r="B592" s="26">
        <v>48.77</v>
      </c>
      <c r="C592" s="26">
        <v>43640100.740000002</v>
      </c>
      <c r="D592" s="22"/>
      <c r="E592" s="22"/>
    </row>
    <row r="593" spans="1:5" x14ac:dyDescent="0.2">
      <c r="A593" s="23" t="s">
        <v>590</v>
      </c>
      <c r="B593" s="26">
        <v>48.81</v>
      </c>
      <c r="C593" s="26">
        <v>43779530.530000001</v>
      </c>
      <c r="D593" s="22"/>
      <c r="E593" s="22"/>
    </row>
    <row r="594" spans="1:5" x14ac:dyDescent="0.2">
      <c r="A594" s="23" t="s">
        <v>591</v>
      </c>
      <c r="B594" s="26">
        <v>48.76</v>
      </c>
      <c r="C594" s="26">
        <v>43729945.979999997</v>
      </c>
      <c r="D594" s="22"/>
      <c r="E594" s="22"/>
    </row>
    <row r="595" spans="1:5" x14ac:dyDescent="0.2">
      <c r="A595" s="23" t="s">
        <v>592</v>
      </c>
      <c r="B595" s="26">
        <v>49.2</v>
      </c>
      <c r="C595" s="26">
        <v>44121667.409999996</v>
      </c>
      <c r="D595" s="22"/>
      <c r="E595" s="22"/>
    </row>
    <row r="596" spans="1:5" x14ac:dyDescent="0.2">
      <c r="A596" s="23" t="s">
        <v>593</v>
      </c>
      <c r="B596" s="26">
        <v>49.29</v>
      </c>
      <c r="C596" s="26">
        <v>44209360.240000002</v>
      </c>
      <c r="D596" s="22"/>
      <c r="E596" s="22"/>
    </row>
    <row r="597" spans="1:5" x14ac:dyDescent="0.2">
      <c r="A597" s="23" t="s">
        <v>594</v>
      </c>
      <c r="B597" s="26">
        <v>49.53</v>
      </c>
      <c r="C597" s="26">
        <v>44417855.450000003</v>
      </c>
      <c r="D597" s="22"/>
      <c r="E597" s="22"/>
    </row>
    <row r="598" spans="1:5" x14ac:dyDescent="0.2">
      <c r="A598" s="23" t="s">
        <v>595</v>
      </c>
      <c r="B598" s="26">
        <v>49.29</v>
      </c>
      <c r="C598" s="26">
        <v>44205924.979999997</v>
      </c>
      <c r="D598" s="22"/>
      <c r="E598" s="22"/>
    </row>
    <row r="599" spans="1:5" x14ac:dyDescent="0.2">
      <c r="A599" s="23" t="s">
        <v>596</v>
      </c>
      <c r="B599" s="26">
        <v>49.04</v>
      </c>
      <c r="C599" s="26">
        <v>43978005.590000004</v>
      </c>
      <c r="D599" s="22"/>
      <c r="E599" s="22"/>
    </row>
    <row r="600" spans="1:5" x14ac:dyDescent="0.2">
      <c r="A600" s="23" t="s">
        <v>597</v>
      </c>
      <c r="B600" s="26">
        <v>49.47</v>
      </c>
      <c r="C600" s="26">
        <v>44365186.280000001</v>
      </c>
      <c r="D600" s="22"/>
      <c r="E600" s="22"/>
    </row>
    <row r="601" spans="1:5" x14ac:dyDescent="0.2">
      <c r="A601" s="23" t="s">
        <v>598</v>
      </c>
      <c r="B601" s="26">
        <v>48.55</v>
      </c>
      <c r="C601" s="26">
        <v>43542677.270000003</v>
      </c>
      <c r="D601" s="22"/>
      <c r="E601" s="22"/>
    </row>
    <row r="602" spans="1:5" x14ac:dyDescent="0.2">
      <c r="A602" s="23" t="s">
        <v>599</v>
      </c>
      <c r="B602" s="26">
        <v>48.28</v>
      </c>
      <c r="C602" s="26">
        <v>42995958.189999998</v>
      </c>
      <c r="D602" s="22"/>
      <c r="E602" s="22"/>
    </row>
    <row r="603" spans="1:5" x14ac:dyDescent="0.2">
      <c r="A603" s="23" t="s">
        <v>600</v>
      </c>
      <c r="B603" s="26">
        <v>47.76</v>
      </c>
      <c r="C603" s="26">
        <v>42532691.869999997</v>
      </c>
      <c r="D603" s="22"/>
      <c r="E603" s="22"/>
    </row>
    <row r="604" spans="1:5" x14ac:dyDescent="0.2">
      <c r="A604" s="23" t="s">
        <v>601</v>
      </c>
      <c r="B604" s="26">
        <v>47.09</v>
      </c>
      <c r="C604" s="26">
        <v>41942171.420000002</v>
      </c>
      <c r="D604" s="22"/>
      <c r="E604" s="22"/>
    </row>
    <row r="605" spans="1:5" x14ac:dyDescent="0.2">
      <c r="A605" s="23" t="s">
        <v>602</v>
      </c>
      <c r="B605" s="26">
        <v>46.77</v>
      </c>
      <c r="C605" s="26">
        <v>41653326.030000001</v>
      </c>
      <c r="D605" s="22"/>
      <c r="E605" s="22"/>
    </row>
    <row r="606" spans="1:5" x14ac:dyDescent="0.2">
      <c r="A606" s="23" t="s">
        <v>603</v>
      </c>
      <c r="B606" s="26">
        <v>46.08</v>
      </c>
      <c r="C606" s="26">
        <v>41041683.079999998</v>
      </c>
      <c r="D606" s="22"/>
      <c r="E606" s="22"/>
    </row>
    <row r="607" spans="1:5" x14ac:dyDescent="0.2">
      <c r="A607" s="23" t="s">
        <v>604</v>
      </c>
      <c r="B607" s="26">
        <v>45.46</v>
      </c>
      <c r="C607" s="26">
        <v>40489886.810000002</v>
      </c>
      <c r="D607" s="22"/>
      <c r="E607" s="22"/>
    </row>
    <row r="608" spans="1:5" x14ac:dyDescent="0.2">
      <c r="A608" s="23" t="s">
        <v>605</v>
      </c>
      <c r="B608" s="26">
        <v>45.14</v>
      </c>
      <c r="C608" s="26">
        <v>40199878.359999999</v>
      </c>
      <c r="D608" s="22"/>
      <c r="E608" s="22"/>
    </row>
    <row r="609" spans="1:5" x14ac:dyDescent="0.2">
      <c r="A609" s="23" t="s">
        <v>606</v>
      </c>
      <c r="B609" s="26">
        <v>45.54</v>
      </c>
      <c r="C609" s="26">
        <v>40557895.119999997</v>
      </c>
      <c r="D609" s="22"/>
      <c r="E609" s="22"/>
    </row>
    <row r="610" spans="1:5" x14ac:dyDescent="0.2">
      <c r="A610" s="23" t="s">
        <v>607</v>
      </c>
      <c r="B610" s="26">
        <v>45.5</v>
      </c>
      <c r="C610" s="26">
        <v>40613315</v>
      </c>
      <c r="D610" s="22"/>
      <c r="E610" s="22"/>
    </row>
    <row r="611" spans="1:5" x14ac:dyDescent="0.2">
      <c r="A611" s="23" t="s">
        <v>608</v>
      </c>
      <c r="B611" s="26">
        <v>45.69</v>
      </c>
      <c r="C611" s="26">
        <v>41646935.299999997</v>
      </c>
      <c r="D611" s="22"/>
      <c r="E611" s="22"/>
    </row>
    <row r="612" spans="1:5" x14ac:dyDescent="0.2">
      <c r="A612" s="23" t="s">
        <v>609</v>
      </c>
      <c r="B612" s="26">
        <v>45.57</v>
      </c>
      <c r="C612" s="26">
        <v>41541879.259999998</v>
      </c>
      <c r="D612" s="22"/>
      <c r="E612" s="22"/>
    </row>
    <row r="613" spans="1:5" x14ac:dyDescent="0.2">
      <c r="A613" s="23" t="s">
        <v>610</v>
      </c>
      <c r="B613" s="26">
        <v>45.24</v>
      </c>
      <c r="C613" s="26">
        <v>41242876.609999999</v>
      </c>
      <c r="D613" s="22"/>
      <c r="E613" s="22"/>
    </row>
    <row r="614" spans="1:5" x14ac:dyDescent="0.2">
      <c r="A614" s="23" t="s">
        <v>611</v>
      </c>
      <c r="B614" s="26">
        <v>45.78</v>
      </c>
      <c r="C614" s="26">
        <v>41736155.119999997</v>
      </c>
      <c r="D614" s="22"/>
      <c r="E614" s="22"/>
    </row>
    <row r="615" spans="1:5" x14ac:dyDescent="0.2">
      <c r="A615" s="23" t="s">
        <v>612</v>
      </c>
      <c r="B615" s="26">
        <v>46.25</v>
      </c>
      <c r="C615" s="26">
        <v>42161981.609999999</v>
      </c>
      <c r="D615" s="22"/>
      <c r="E615" s="22"/>
    </row>
    <row r="616" spans="1:5" x14ac:dyDescent="0.2">
      <c r="A616" s="23" t="s">
        <v>613</v>
      </c>
      <c r="B616" s="26">
        <v>46.19</v>
      </c>
      <c r="C616" s="26">
        <v>42752485.590000004</v>
      </c>
      <c r="D616" s="22"/>
      <c r="E616" s="22"/>
    </row>
    <row r="617" spans="1:5" x14ac:dyDescent="0.2">
      <c r="A617" s="23" t="s">
        <v>614</v>
      </c>
      <c r="B617" s="26">
        <v>46.44</v>
      </c>
      <c r="C617" s="26">
        <v>42982017.109999999</v>
      </c>
      <c r="D617" s="22"/>
      <c r="E617" s="22"/>
    </row>
    <row r="618" spans="1:5" x14ac:dyDescent="0.2">
      <c r="A618" s="23" t="s">
        <v>615</v>
      </c>
      <c r="B618" s="26">
        <v>47.37</v>
      </c>
      <c r="C618" s="26">
        <v>43841068.07</v>
      </c>
      <c r="D618" s="22"/>
      <c r="E618" s="22"/>
    </row>
    <row r="619" spans="1:5" x14ac:dyDescent="0.2">
      <c r="A619" s="23" t="s">
        <v>616</v>
      </c>
      <c r="B619" s="26">
        <v>47.49</v>
      </c>
      <c r="C619" s="26">
        <v>43957000.390000001</v>
      </c>
      <c r="D619" s="22"/>
      <c r="E619" s="22"/>
    </row>
    <row r="620" spans="1:5" x14ac:dyDescent="0.2">
      <c r="A620" s="23" t="s">
        <v>617</v>
      </c>
      <c r="B620" s="26">
        <v>47.98</v>
      </c>
      <c r="C620" s="26">
        <v>44401517.520000003</v>
      </c>
      <c r="D620" s="22"/>
      <c r="E620" s="22"/>
    </row>
    <row r="621" spans="1:5" x14ac:dyDescent="0.2">
      <c r="A621" s="23" t="s">
        <v>618</v>
      </c>
      <c r="B621" s="26">
        <v>48.05</v>
      </c>
      <c r="C621" s="26">
        <v>44472348.859999999</v>
      </c>
      <c r="D621" s="22"/>
      <c r="E621" s="22"/>
    </row>
    <row r="622" spans="1:5" x14ac:dyDescent="0.2">
      <c r="A622" s="23" t="s">
        <v>619</v>
      </c>
      <c r="B622" s="26">
        <v>47.37</v>
      </c>
      <c r="C622" s="26">
        <v>43838817.509999998</v>
      </c>
      <c r="D622" s="22"/>
      <c r="E622" s="22"/>
    </row>
    <row r="623" spans="1:5" x14ac:dyDescent="0.2">
      <c r="A623" s="23" t="s">
        <v>620</v>
      </c>
      <c r="B623" s="26">
        <v>47.87</v>
      </c>
      <c r="C623" s="26">
        <v>44303923.579999998</v>
      </c>
      <c r="D623" s="22"/>
      <c r="E623" s="22"/>
    </row>
    <row r="624" spans="1:5" x14ac:dyDescent="0.2">
      <c r="A624" s="23" t="s">
        <v>621</v>
      </c>
      <c r="B624" s="26">
        <v>48.72</v>
      </c>
      <c r="C624" s="26">
        <v>45090390.609999999</v>
      </c>
      <c r="D624" s="22"/>
      <c r="E624" s="22"/>
    </row>
    <row r="625" spans="1:5" x14ac:dyDescent="0.2">
      <c r="A625" s="23" t="s">
        <v>622</v>
      </c>
      <c r="B625" s="26">
        <v>48.55</v>
      </c>
      <c r="C625" s="26">
        <v>45195136.18</v>
      </c>
      <c r="D625" s="22"/>
      <c r="E625" s="22"/>
    </row>
    <row r="626" spans="1:5" x14ac:dyDescent="0.2">
      <c r="A626" s="23" t="s">
        <v>623</v>
      </c>
      <c r="B626" s="26">
        <v>49.57</v>
      </c>
      <c r="C626" s="26">
        <v>46146949.049999997</v>
      </c>
      <c r="D626" s="22"/>
      <c r="E626" s="22"/>
    </row>
    <row r="627" spans="1:5" x14ac:dyDescent="0.2">
      <c r="A627" s="23" t="s">
        <v>624</v>
      </c>
      <c r="B627" s="26">
        <v>49.94</v>
      </c>
      <c r="C627" s="26">
        <v>46490643.57</v>
      </c>
      <c r="D627" s="22"/>
      <c r="E627" s="22"/>
    </row>
    <row r="628" spans="1:5" x14ac:dyDescent="0.2">
      <c r="A628" s="23" t="s">
        <v>625</v>
      </c>
      <c r="B628" s="26">
        <v>50.33</v>
      </c>
      <c r="C628" s="26">
        <v>46854893.07</v>
      </c>
      <c r="D628" s="22"/>
      <c r="E628" s="22"/>
    </row>
    <row r="629" spans="1:5" x14ac:dyDescent="0.2">
      <c r="A629" s="23" t="s">
        <v>626</v>
      </c>
      <c r="B629" s="26">
        <v>50.11</v>
      </c>
      <c r="C629" s="26">
        <v>46647037.939999998</v>
      </c>
      <c r="D629" s="22"/>
      <c r="E629" s="22"/>
    </row>
    <row r="630" spans="1:5" x14ac:dyDescent="0.2">
      <c r="A630" s="23" t="s">
        <v>627</v>
      </c>
      <c r="B630" s="26">
        <v>49.3</v>
      </c>
      <c r="C630" s="26">
        <v>50378110.439999998</v>
      </c>
      <c r="D630" s="22"/>
      <c r="E630" s="22"/>
    </row>
    <row r="631" spans="1:5" x14ac:dyDescent="0.2">
      <c r="A631" s="23" t="s">
        <v>628</v>
      </c>
      <c r="B631" s="26">
        <v>49.17</v>
      </c>
      <c r="C631" s="26">
        <v>50247656.229999997</v>
      </c>
      <c r="D631" s="22"/>
      <c r="E631" s="22"/>
    </row>
    <row r="632" spans="1:5" x14ac:dyDescent="0.2">
      <c r="A632" s="23" t="s">
        <v>629</v>
      </c>
      <c r="B632" s="26">
        <v>49.01</v>
      </c>
      <c r="C632" s="26">
        <v>50081080.850000001</v>
      </c>
      <c r="D632" s="22"/>
      <c r="E632" s="22"/>
    </row>
    <row r="633" spans="1:5" x14ac:dyDescent="0.2">
      <c r="A633" s="23" t="s">
        <v>630</v>
      </c>
      <c r="B633" s="26">
        <v>49.29</v>
      </c>
      <c r="C633" s="26">
        <v>50371000.340000004</v>
      </c>
      <c r="D633" s="22"/>
      <c r="E633" s="22"/>
    </row>
    <row r="634" spans="1:5" x14ac:dyDescent="0.2">
      <c r="A634" s="23" t="s">
        <v>631</v>
      </c>
      <c r="B634" s="26">
        <v>48.72</v>
      </c>
      <c r="C634" s="26">
        <v>49789624.619999997</v>
      </c>
      <c r="D634" s="22"/>
      <c r="E634" s="22"/>
    </row>
    <row r="635" spans="1:5" x14ac:dyDescent="0.2">
      <c r="A635" s="23" t="s">
        <v>632</v>
      </c>
      <c r="B635" s="26">
        <v>49.62</v>
      </c>
      <c r="C635" s="26">
        <v>62622633.240000002</v>
      </c>
      <c r="D635" s="22"/>
      <c r="E635" s="22"/>
    </row>
    <row r="636" spans="1:5" x14ac:dyDescent="0.2">
      <c r="A636" s="23" t="s">
        <v>633</v>
      </c>
      <c r="B636" s="26">
        <v>49.2</v>
      </c>
      <c r="C636" s="26">
        <v>62089679.810000002</v>
      </c>
      <c r="D636" s="22"/>
      <c r="E636" s="22"/>
    </row>
    <row r="637" spans="1:5" x14ac:dyDescent="0.2">
      <c r="A637" s="23" t="s">
        <v>634</v>
      </c>
      <c r="B637" s="26">
        <v>49.51</v>
      </c>
      <c r="C637" s="26">
        <v>62482779.479999997</v>
      </c>
      <c r="D637" s="22"/>
      <c r="E637" s="22"/>
    </row>
    <row r="638" spans="1:5" x14ac:dyDescent="0.2">
      <c r="A638" s="23" t="s">
        <v>635</v>
      </c>
      <c r="B638" s="26">
        <v>49.59</v>
      </c>
      <c r="C638" s="26">
        <v>62585030.729999997</v>
      </c>
      <c r="D638" s="22"/>
      <c r="E638" s="22"/>
    </row>
    <row r="639" spans="1:5" x14ac:dyDescent="0.2">
      <c r="A639" s="23" t="s">
        <v>636</v>
      </c>
      <c r="B639" s="26">
        <v>49.7</v>
      </c>
      <c r="C639" s="26">
        <v>63317924.369999997</v>
      </c>
      <c r="D639" s="22"/>
      <c r="E639" s="22"/>
    </row>
    <row r="640" spans="1:5" x14ac:dyDescent="0.2">
      <c r="A640" s="23" t="s">
        <v>637</v>
      </c>
      <c r="B640" s="26">
        <v>50.06</v>
      </c>
      <c r="C640" s="26">
        <v>63910856.579999998</v>
      </c>
      <c r="D640" s="22"/>
      <c r="E640" s="22"/>
    </row>
    <row r="641" spans="1:5" x14ac:dyDescent="0.2">
      <c r="A641" s="23" t="s">
        <v>638</v>
      </c>
      <c r="B641" s="26">
        <v>50.06</v>
      </c>
      <c r="C641" s="26">
        <v>63913557.689999998</v>
      </c>
      <c r="D641" s="22"/>
      <c r="E641" s="22"/>
    </row>
    <row r="642" spans="1:5" x14ac:dyDescent="0.2">
      <c r="A642" s="23" t="s">
        <v>639</v>
      </c>
      <c r="B642" s="26">
        <v>50.02</v>
      </c>
      <c r="C642" s="26">
        <v>63851914.780000001</v>
      </c>
      <c r="D642" s="22"/>
      <c r="E642" s="22"/>
    </row>
    <row r="643" spans="1:5" x14ac:dyDescent="0.2">
      <c r="A643" s="23" t="s">
        <v>640</v>
      </c>
      <c r="B643" s="26">
        <v>49.68</v>
      </c>
      <c r="C643" s="26">
        <v>63421645.200000003</v>
      </c>
      <c r="D643" s="22"/>
      <c r="E643" s="22"/>
    </row>
    <row r="644" spans="1:5" x14ac:dyDescent="0.2">
      <c r="A644" s="23" t="s">
        <v>641</v>
      </c>
      <c r="B644" s="26">
        <v>49.04</v>
      </c>
      <c r="C644" s="26">
        <v>74368617.209999993</v>
      </c>
      <c r="D644" s="22"/>
      <c r="E644" s="22"/>
    </row>
    <row r="645" spans="1:5" x14ac:dyDescent="0.2">
      <c r="A645" s="23" t="s">
        <v>642</v>
      </c>
      <c r="B645" s="26">
        <v>47.92</v>
      </c>
      <c r="C645" s="26">
        <v>72675665.950000003</v>
      </c>
      <c r="D645" s="22"/>
      <c r="E645" s="22"/>
    </row>
    <row r="646" spans="1:5" x14ac:dyDescent="0.2">
      <c r="A646" s="23" t="s">
        <v>643</v>
      </c>
      <c r="B646" s="26">
        <v>48.29</v>
      </c>
      <c r="C646" s="26">
        <v>73241224.730000004</v>
      </c>
      <c r="D646" s="22"/>
      <c r="E646" s="22"/>
    </row>
    <row r="647" spans="1:5" x14ac:dyDescent="0.2">
      <c r="A647" s="23" t="s">
        <v>644</v>
      </c>
      <c r="B647" s="26">
        <v>48.92</v>
      </c>
      <c r="C647" s="26">
        <v>74681106.909999996</v>
      </c>
      <c r="D647" s="22"/>
      <c r="E647" s="22"/>
    </row>
    <row r="648" spans="1:5" x14ac:dyDescent="0.2">
      <c r="A648" s="23" t="s">
        <v>645</v>
      </c>
      <c r="B648" s="26">
        <v>49.43</v>
      </c>
      <c r="C648" s="26">
        <v>75356211.790000007</v>
      </c>
      <c r="D648" s="22"/>
      <c r="E648" s="22"/>
    </row>
    <row r="649" spans="1:5" x14ac:dyDescent="0.2">
      <c r="A649" s="23" t="s">
        <v>646</v>
      </c>
      <c r="B649" s="26">
        <v>50.25</v>
      </c>
      <c r="C649" s="26">
        <v>76616396.879999995</v>
      </c>
      <c r="D649" s="22"/>
      <c r="E649" s="22"/>
    </row>
    <row r="650" spans="1:5" x14ac:dyDescent="0.2">
      <c r="A650" s="23" t="s">
        <v>647</v>
      </c>
      <c r="B650" s="26">
        <v>50.43</v>
      </c>
      <c r="C650" s="26">
        <v>76875880.109999999</v>
      </c>
      <c r="D650" s="22"/>
      <c r="E650" s="22"/>
    </row>
    <row r="651" spans="1:5" x14ac:dyDescent="0.2">
      <c r="A651" s="23" t="s">
        <v>648</v>
      </c>
      <c r="B651" s="26">
        <v>50.44</v>
      </c>
      <c r="C651" s="26">
        <v>76905741.079999998</v>
      </c>
      <c r="D651" s="22"/>
      <c r="E651" s="22"/>
    </row>
    <row r="652" spans="1:5" x14ac:dyDescent="0.2">
      <c r="A652" s="23" t="s">
        <v>649</v>
      </c>
      <c r="B652" s="26">
        <v>50.2</v>
      </c>
      <c r="C652" s="26">
        <v>76528534.930000007</v>
      </c>
      <c r="D652" s="22"/>
      <c r="E652" s="22"/>
    </row>
    <row r="653" spans="1:5" x14ac:dyDescent="0.2">
      <c r="A653" s="23" t="s">
        <v>650</v>
      </c>
      <c r="B653" s="26">
        <v>50.57</v>
      </c>
      <c r="C653" s="26">
        <v>77097737.879999995</v>
      </c>
      <c r="D653" s="22"/>
      <c r="E653" s="22"/>
    </row>
    <row r="654" spans="1:5" x14ac:dyDescent="0.2">
      <c r="A654" s="23" t="s">
        <v>651</v>
      </c>
      <c r="B654" s="26">
        <v>50.15</v>
      </c>
      <c r="C654" s="26">
        <v>76717371.260000005</v>
      </c>
      <c r="D654" s="22"/>
      <c r="E654" s="22"/>
    </row>
    <row r="655" spans="1:5" x14ac:dyDescent="0.2">
      <c r="A655" s="23" t="s">
        <v>652</v>
      </c>
      <c r="B655" s="26">
        <v>50.05</v>
      </c>
      <c r="C655" s="26">
        <v>77041953.090000004</v>
      </c>
      <c r="D655" s="22"/>
      <c r="E655" s="22"/>
    </row>
    <row r="656" spans="1:5" x14ac:dyDescent="0.2">
      <c r="A656" s="23" t="s">
        <v>653</v>
      </c>
      <c r="B656" s="26">
        <v>50</v>
      </c>
      <c r="C656" s="26">
        <v>76965050.599999994</v>
      </c>
      <c r="D656" s="22"/>
      <c r="E656" s="22"/>
    </row>
    <row r="657" spans="1:5" x14ac:dyDescent="0.2">
      <c r="A657" s="23" t="s">
        <v>654</v>
      </c>
      <c r="B657" s="26">
        <v>49.88</v>
      </c>
      <c r="C657" s="26">
        <v>76777221.709999993</v>
      </c>
      <c r="D657" s="22"/>
      <c r="E657" s="22"/>
    </row>
    <row r="658" spans="1:5" x14ac:dyDescent="0.2">
      <c r="A658" s="23" t="s">
        <v>655</v>
      </c>
      <c r="B658" s="26">
        <v>49.82</v>
      </c>
      <c r="C658" s="26">
        <v>76488100.659999996</v>
      </c>
      <c r="D658" s="22"/>
      <c r="E658" s="22"/>
    </row>
    <row r="659" spans="1:5" x14ac:dyDescent="0.2">
      <c r="A659" s="23" t="s">
        <v>656</v>
      </c>
      <c r="B659" s="26">
        <v>49.35</v>
      </c>
      <c r="C659" s="26">
        <v>76058345.25</v>
      </c>
      <c r="D659" s="22"/>
      <c r="E659" s="22"/>
    </row>
    <row r="660" spans="1:5" x14ac:dyDescent="0.2">
      <c r="A660" s="23" t="s">
        <v>657</v>
      </c>
      <c r="B660" s="26">
        <v>49.26</v>
      </c>
      <c r="C660" s="26">
        <v>76311739.340000004</v>
      </c>
      <c r="D660" s="22"/>
      <c r="E660" s="22"/>
    </row>
    <row r="661" spans="1:5" x14ac:dyDescent="0.2">
      <c r="A661" s="23" t="s">
        <v>658</v>
      </c>
      <c r="B661" s="26">
        <v>49.05</v>
      </c>
      <c r="C661" s="26">
        <v>75980587.540000007</v>
      </c>
      <c r="D661" s="22"/>
      <c r="E661" s="22"/>
    </row>
    <row r="662" spans="1:5" x14ac:dyDescent="0.2">
      <c r="A662" s="23" t="s">
        <v>659</v>
      </c>
      <c r="B662" s="26">
        <v>48</v>
      </c>
      <c r="C662" s="26">
        <v>74352680.420000002</v>
      </c>
      <c r="D662" s="22"/>
      <c r="E662" s="22"/>
    </row>
    <row r="663" spans="1:5" x14ac:dyDescent="0.2">
      <c r="A663" s="23" t="s">
        <v>660</v>
      </c>
      <c r="B663" s="26">
        <v>47.34</v>
      </c>
      <c r="C663" s="26">
        <v>73331199.400000006</v>
      </c>
      <c r="D663" s="22"/>
      <c r="E663" s="22"/>
    </row>
    <row r="664" spans="1:5" x14ac:dyDescent="0.2">
      <c r="A664" s="23" t="s">
        <v>661</v>
      </c>
      <c r="B664" s="26">
        <v>48.42</v>
      </c>
      <c r="C664" s="26">
        <v>74999103.230000004</v>
      </c>
      <c r="D664" s="22"/>
      <c r="E664" s="22"/>
    </row>
    <row r="665" spans="1:5" x14ac:dyDescent="0.2">
      <c r="A665" s="23" t="s">
        <v>662</v>
      </c>
      <c r="B665" s="26">
        <v>49.02</v>
      </c>
      <c r="C665" s="26">
        <v>75937523.469999999</v>
      </c>
      <c r="D665" s="22"/>
      <c r="E665" s="22"/>
    </row>
    <row r="666" spans="1:5" x14ac:dyDescent="0.2">
      <c r="A666" s="23" t="s">
        <v>663</v>
      </c>
      <c r="B666" s="26">
        <v>49.34</v>
      </c>
      <c r="C666" s="26">
        <v>76706263.450000003</v>
      </c>
      <c r="D666" s="22"/>
      <c r="E666" s="22"/>
    </row>
    <row r="667" spans="1:5" x14ac:dyDescent="0.2">
      <c r="A667" s="23" t="s">
        <v>664</v>
      </c>
      <c r="B667" s="26">
        <v>49.11</v>
      </c>
      <c r="C667" s="26">
        <v>76349247.909999996</v>
      </c>
      <c r="D667" s="22"/>
      <c r="E667" s="22"/>
    </row>
    <row r="668" spans="1:5" x14ac:dyDescent="0.2">
      <c r="A668" s="23" t="s">
        <v>665</v>
      </c>
      <c r="B668" s="26">
        <v>49.52</v>
      </c>
      <c r="C668" s="26">
        <v>77103051.349999994</v>
      </c>
      <c r="D668" s="22"/>
      <c r="E668" s="22"/>
    </row>
    <row r="669" spans="1:5" x14ac:dyDescent="0.2">
      <c r="A669" s="23" t="s">
        <v>666</v>
      </c>
      <c r="B669" s="26">
        <v>49.51</v>
      </c>
      <c r="C669" s="26">
        <v>77085875.230000004</v>
      </c>
      <c r="D669" s="22"/>
      <c r="E669" s="22"/>
    </row>
    <row r="670" spans="1:5" x14ac:dyDescent="0.2">
      <c r="A670" s="23" t="s">
        <v>667</v>
      </c>
      <c r="B670" s="26">
        <v>48.66</v>
      </c>
      <c r="C670" s="26">
        <v>75767189.519999996</v>
      </c>
      <c r="D670" s="22"/>
      <c r="E670" s="22"/>
    </row>
    <row r="671" spans="1:5" x14ac:dyDescent="0.2">
      <c r="A671" s="23" t="s">
        <v>668</v>
      </c>
      <c r="B671" s="26">
        <v>48.77</v>
      </c>
      <c r="C671" s="26">
        <v>75938071.909999996</v>
      </c>
      <c r="D671" s="22"/>
      <c r="E671" s="22"/>
    </row>
    <row r="672" spans="1:5" x14ac:dyDescent="0.2">
      <c r="A672" s="23" t="s">
        <v>669</v>
      </c>
      <c r="B672" s="26">
        <v>49.73</v>
      </c>
      <c r="C672" s="26">
        <v>77429005.469999999</v>
      </c>
      <c r="D672" s="22"/>
      <c r="E672" s="22"/>
    </row>
    <row r="673" spans="1:5" x14ac:dyDescent="0.2">
      <c r="A673" s="23" t="s">
        <v>670</v>
      </c>
      <c r="B673" s="26">
        <v>50.21</v>
      </c>
      <c r="C673" s="26">
        <v>78174458.829999998</v>
      </c>
      <c r="D673" s="22"/>
      <c r="E673" s="22"/>
    </row>
    <row r="674" spans="1:5" x14ac:dyDescent="0.2">
      <c r="A674" s="23" t="s">
        <v>671</v>
      </c>
      <c r="B674" s="26">
        <v>50.35</v>
      </c>
      <c r="C674" s="26">
        <v>78350509.599999994</v>
      </c>
      <c r="D674" s="22"/>
      <c r="E674" s="22"/>
    </row>
    <row r="675" spans="1:5" x14ac:dyDescent="0.2">
      <c r="A675" s="23" t="s">
        <v>672</v>
      </c>
      <c r="B675" s="26">
        <v>49.8</v>
      </c>
      <c r="C675" s="26">
        <v>77492980.329999998</v>
      </c>
      <c r="D675" s="22"/>
      <c r="E675" s="22"/>
    </row>
    <row r="676" spans="1:5" x14ac:dyDescent="0.2">
      <c r="A676" s="23" t="s">
        <v>673</v>
      </c>
      <c r="B676" s="26">
        <v>49.23</v>
      </c>
      <c r="C676" s="26">
        <v>76595357.609999999</v>
      </c>
      <c r="D676" s="22"/>
      <c r="E676" s="22"/>
    </row>
    <row r="677" spans="1:5" x14ac:dyDescent="0.2">
      <c r="A677" s="23" t="s">
        <v>674</v>
      </c>
      <c r="B677" s="26">
        <v>49.76</v>
      </c>
      <c r="C677" s="26">
        <v>77693429.219999999</v>
      </c>
      <c r="D677" s="22"/>
      <c r="E677" s="22"/>
    </row>
    <row r="678" spans="1:5" x14ac:dyDescent="0.2">
      <c r="A678" s="23" t="s">
        <v>675</v>
      </c>
      <c r="B678" s="26">
        <v>50.22</v>
      </c>
      <c r="C678" s="26">
        <v>78412396.349999994</v>
      </c>
      <c r="D678" s="22"/>
      <c r="E678" s="22"/>
    </row>
    <row r="679" spans="1:5" x14ac:dyDescent="0.2">
      <c r="A679" s="23" t="s">
        <v>676</v>
      </c>
      <c r="B679" s="26">
        <v>51.04</v>
      </c>
      <c r="C679" s="26">
        <v>80835082.459999993</v>
      </c>
      <c r="D679" s="22"/>
      <c r="E679" s="22"/>
    </row>
    <row r="680" spans="1:5" x14ac:dyDescent="0.2">
      <c r="A680" s="23" t="s">
        <v>677</v>
      </c>
      <c r="B680" s="26">
        <v>50.76</v>
      </c>
      <c r="C680" s="26">
        <v>80384232.459999993</v>
      </c>
      <c r="D680" s="22"/>
      <c r="E680" s="22"/>
    </row>
    <row r="681" spans="1:5" x14ac:dyDescent="0.2">
      <c r="A681" s="23" t="s">
        <v>678</v>
      </c>
      <c r="B681" s="26">
        <v>50.75</v>
      </c>
      <c r="C681" s="26">
        <v>81008470.069999993</v>
      </c>
      <c r="D681" s="22"/>
      <c r="E681" s="22"/>
    </row>
    <row r="682" spans="1:5" x14ac:dyDescent="0.2">
      <c r="A682" s="23" t="s">
        <v>679</v>
      </c>
      <c r="B682" s="26">
        <v>50.59</v>
      </c>
      <c r="C682" s="26">
        <v>81215383.25</v>
      </c>
      <c r="D682" s="22"/>
      <c r="E682" s="22"/>
    </row>
    <row r="683" spans="1:5" x14ac:dyDescent="0.2">
      <c r="A683" s="23" t="s">
        <v>680</v>
      </c>
      <c r="B683" s="26">
        <v>50.64</v>
      </c>
      <c r="C683" s="26">
        <v>81797825.530000001</v>
      </c>
      <c r="D683" s="22"/>
      <c r="E683" s="22"/>
    </row>
    <row r="684" spans="1:5" x14ac:dyDescent="0.2">
      <c r="A684" s="23" t="s">
        <v>681</v>
      </c>
      <c r="B684" s="26">
        <v>51.18</v>
      </c>
      <c r="C684" s="26">
        <v>82683849.209999993</v>
      </c>
      <c r="D684" s="22"/>
      <c r="E684" s="22"/>
    </row>
    <row r="685" spans="1:5" x14ac:dyDescent="0.2">
      <c r="A685" s="23" t="s">
        <v>682</v>
      </c>
      <c r="B685" s="26">
        <v>51.65</v>
      </c>
      <c r="C685" s="26">
        <v>83434261.219999999</v>
      </c>
      <c r="D685" s="22"/>
      <c r="E685" s="22"/>
    </row>
    <row r="686" spans="1:5" x14ac:dyDescent="0.2">
      <c r="A686" s="23" t="s">
        <v>683</v>
      </c>
      <c r="B686" s="26">
        <v>51.15</v>
      </c>
      <c r="C686" s="26">
        <v>82636844.950000003</v>
      </c>
      <c r="D686" s="22"/>
      <c r="E686" s="22"/>
    </row>
    <row r="687" spans="1:5" x14ac:dyDescent="0.2">
      <c r="A687" s="23" t="s">
        <v>684</v>
      </c>
      <c r="B687" s="26">
        <v>51.04</v>
      </c>
      <c r="C687" s="26">
        <v>82446923.739999995</v>
      </c>
      <c r="D687" s="22"/>
      <c r="E687" s="22"/>
    </row>
    <row r="688" spans="1:5" x14ac:dyDescent="0.2">
      <c r="A688" s="23" t="s">
        <v>685</v>
      </c>
      <c r="B688" s="26">
        <v>51.63</v>
      </c>
      <c r="C688" s="26">
        <v>83407840.609999999</v>
      </c>
      <c r="D688" s="22"/>
      <c r="E688" s="22"/>
    </row>
    <row r="689" spans="1:5" x14ac:dyDescent="0.2">
      <c r="A689" s="23" t="s">
        <v>686</v>
      </c>
      <c r="B689" s="26">
        <v>51.5</v>
      </c>
      <c r="C689" s="26">
        <v>83706217.219999999</v>
      </c>
      <c r="D689" s="22"/>
      <c r="E689" s="22"/>
    </row>
    <row r="690" spans="1:5" x14ac:dyDescent="0.2">
      <c r="A690" s="23" t="s">
        <v>687</v>
      </c>
      <c r="B690" s="26">
        <v>50.9</v>
      </c>
      <c r="C690" s="26">
        <v>82729348.129999995</v>
      </c>
      <c r="D690" s="22"/>
      <c r="E690" s="22"/>
    </row>
    <row r="691" spans="1:5" x14ac:dyDescent="0.2">
      <c r="A691" s="23" t="s">
        <v>688</v>
      </c>
      <c r="B691" s="26">
        <v>50.64</v>
      </c>
      <c r="C691" s="26">
        <v>82311227.030000001</v>
      </c>
      <c r="D691" s="22"/>
      <c r="E691" s="22"/>
    </row>
    <row r="692" spans="1:5" x14ac:dyDescent="0.2">
      <c r="A692" s="23" t="s">
        <v>689</v>
      </c>
      <c r="B692" s="26">
        <v>51</v>
      </c>
      <c r="C692" s="26">
        <v>82584699.109999999</v>
      </c>
      <c r="D692" s="22"/>
      <c r="E692" s="22"/>
    </row>
    <row r="693" spans="1:5" x14ac:dyDescent="0.2">
      <c r="A693" s="23" t="s">
        <v>690</v>
      </c>
      <c r="B693" s="26">
        <v>50.66</v>
      </c>
      <c r="C693" s="26">
        <v>82037432.909999996</v>
      </c>
      <c r="D693" s="22"/>
      <c r="E693" s="22"/>
    </row>
    <row r="694" spans="1:5" x14ac:dyDescent="0.2">
      <c r="A694" s="23" t="s">
        <v>691</v>
      </c>
      <c r="B694" s="26">
        <v>51.03</v>
      </c>
      <c r="C694" s="26">
        <v>82644843.459999993</v>
      </c>
      <c r="D694" s="22"/>
      <c r="E694" s="22"/>
    </row>
    <row r="695" spans="1:5" x14ac:dyDescent="0.2">
      <c r="A695" s="23" t="s">
        <v>692</v>
      </c>
      <c r="B695" s="26">
        <v>51.14</v>
      </c>
      <c r="C695" s="26">
        <v>83198006.900000006</v>
      </c>
      <c r="D695" s="22"/>
      <c r="E695" s="22"/>
    </row>
    <row r="696" spans="1:5" x14ac:dyDescent="0.2">
      <c r="A696" s="23" t="s">
        <v>693</v>
      </c>
      <c r="B696" s="26">
        <v>50.78</v>
      </c>
      <c r="C696" s="26">
        <v>82655792.319999993</v>
      </c>
      <c r="D696" s="22"/>
      <c r="E696" s="22"/>
    </row>
    <row r="697" spans="1:5" x14ac:dyDescent="0.2">
      <c r="A697" s="23" t="s">
        <v>694</v>
      </c>
      <c r="B697" s="26">
        <v>50.87</v>
      </c>
      <c r="C697" s="26">
        <v>82863194.980000004</v>
      </c>
      <c r="D697" s="22"/>
      <c r="E697" s="22"/>
    </row>
    <row r="698" spans="1:5" x14ac:dyDescent="0.2">
      <c r="A698" s="23" t="s">
        <v>695</v>
      </c>
      <c r="B698" s="26">
        <v>51.07</v>
      </c>
      <c r="C698" s="26">
        <v>83165549.849999994</v>
      </c>
      <c r="D698" s="22"/>
      <c r="E698" s="22"/>
    </row>
    <row r="699" spans="1:5" x14ac:dyDescent="0.2">
      <c r="A699" s="23" t="s">
        <v>696</v>
      </c>
      <c r="B699" s="26">
        <v>50.7</v>
      </c>
      <c r="C699" s="26">
        <v>82574383.760000005</v>
      </c>
      <c r="D699" s="22"/>
      <c r="E699" s="22"/>
    </row>
    <row r="700" spans="1:5" x14ac:dyDescent="0.2">
      <c r="A700" s="23" t="s">
        <v>697</v>
      </c>
      <c r="B700" s="26">
        <v>50.5</v>
      </c>
      <c r="C700" s="26">
        <v>82573956.129999995</v>
      </c>
      <c r="D700" s="22"/>
      <c r="E700" s="22"/>
    </row>
    <row r="701" spans="1:5" x14ac:dyDescent="0.2">
      <c r="A701" s="23" t="s">
        <v>698</v>
      </c>
      <c r="B701" s="26">
        <v>50.84</v>
      </c>
      <c r="C701" s="26">
        <v>83141937.620000005</v>
      </c>
      <c r="D701" s="22"/>
      <c r="E701" s="22"/>
    </row>
    <row r="702" spans="1:5" x14ac:dyDescent="0.2">
      <c r="A702" s="23" t="s">
        <v>699</v>
      </c>
      <c r="B702" s="26">
        <v>50.77</v>
      </c>
      <c r="C702" s="26">
        <v>83016676.75</v>
      </c>
      <c r="D702" s="22"/>
      <c r="E702" s="22"/>
    </row>
    <row r="703" spans="1:5" x14ac:dyDescent="0.2">
      <c r="A703" s="23" t="s">
        <v>700</v>
      </c>
      <c r="B703" s="26">
        <v>50.67</v>
      </c>
      <c r="C703" s="26">
        <v>82866632.280000001</v>
      </c>
      <c r="D703" s="22"/>
      <c r="E703" s="22"/>
    </row>
    <row r="704" spans="1:5" x14ac:dyDescent="0.2">
      <c r="A704" s="23" t="s">
        <v>701</v>
      </c>
      <c r="B704" s="26">
        <v>51</v>
      </c>
      <c r="C704" s="26">
        <v>83395455.340000004</v>
      </c>
      <c r="D704" s="22"/>
      <c r="E704" s="22"/>
    </row>
    <row r="705" spans="1:5" x14ac:dyDescent="0.2">
      <c r="A705" s="23" t="s">
        <v>702</v>
      </c>
      <c r="B705" s="26">
        <v>50.64</v>
      </c>
      <c r="C705" s="26">
        <v>82811875.900000006</v>
      </c>
      <c r="D705" s="22"/>
      <c r="E705" s="22"/>
    </row>
    <row r="706" spans="1:5" x14ac:dyDescent="0.2">
      <c r="A706" s="23" t="s">
        <v>703</v>
      </c>
      <c r="B706" s="26">
        <v>50.26</v>
      </c>
      <c r="C706" s="26">
        <v>82196655.379999995</v>
      </c>
      <c r="D706" s="22"/>
      <c r="E706" s="22"/>
    </row>
    <row r="707" spans="1:5" x14ac:dyDescent="0.2">
      <c r="A707" s="23" t="s">
        <v>704</v>
      </c>
      <c r="B707" s="26">
        <v>49.83</v>
      </c>
      <c r="C707" s="26">
        <v>81485253.040000007</v>
      </c>
      <c r="D707" s="22"/>
      <c r="E707" s="22"/>
    </row>
    <row r="708" spans="1:5" x14ac:dyDescent="0.2">
      <c r="A708" s="23" t="s">
        <v>705</v>
      </c>
      <c r="B708" s="26">
        <v>49.61</v>
      </c>
      <c r="C708" s="26">
        <v>81390440.209999993</v>
      </c>
      <c r="D708" s="22"/>
      <c r="E708" s="22"/>
    </row>
    <row r="709" spans="1:5" x14ac:dyDescent="0.2">
      <c r="A709" s="23" t="s">
        <v>706</v>
      </c>
      <c r="B709" s="26">
        <v>49.85</v>
      </c>
      <c r="C709" s="26">
        <v>81776931.409999996</v>
      </c>
      <c r="D709" s="22"/>
      <c r="E709" s="22"/>
    </row>
    <row r="710" spans="1:5" x14ac:dyDescent="0.2">
      <c r="A710" s="23" t="s">
        <v>707</v>
      </c>
      <c r="B710" s="26">
        <v>49.11</v>
      </c>
      <c r="C710" s="26">
        <v>80568113.739999995</v>
      </c>
      <c r="D710" s="22"/>
      <c r="E710" s="22"/>
    </row>
    <row r="711" spans="1:5" x14ac:dyDescent="0.2">
      <c r="A711" s="23" t="s">
        <v>708</v>
      </c>
      <c r="B711" s="26">
        <v>48.85</v>
      </c>
      <c r="C711" s="26">
        <v>80136727.769999996</v>
      </c>
      <c r="D711" s="22"/>
      <c r="E711" s="22"/>
    </row>
    <row r="712" spans="1:5" x14ac:dyDescent="0.2">
      <c r="A712" s="23" t="s">
        <v>709</v>
      </c>
      <c r="B712" s="26">
        <v>47.93</v>
      </c>
      <c r="C712" s="26">
        <v>78714249.280000001</v>
      </c>
      <c r="D712" s="22"/>
      <c r="E712" s="22"/>
    </row>
    <row r="713" spans="1:5" x14ac:dyDescent="0.2">
      <c r="A713" s="23" t="s">
        <v>710</v>
      </c>
      <c r="B713" s="26">
        <v>47.57</v>
      </c>
      <c r="C713" s="26">
        <v>78119446.629999995</v>
      </c>
      <c r="D713" s="22"/>
      <c r="E713" s="22"/>
    </row>
    <row r="714" spans="1:5" x14ac:dyDescent="0.2">
      <c r="A714" s="23" t="s">
        <v>711</v>
      </c>
      <c r="B714" s="26">
        <v>48.22</v>
      </c>
      <c r="C714" s="26">
        <v>79177407.269999996</v>
      </c>
      <c r="D714" s="22"/>
      <c r="E714" s="22"/>
    </row>
    <row r="715" spans="1:5" x14ac:dyDescent="0.2">
      <c r="A715" s="23" t="s">
        <v>712</v>
      </c>
      <c r="B715" s="26">
        <v>47.75</v>
      </c>
      <c r="C715" s="26">
        <v>79506394.920000002</v>
      </c>
      <c r="D715" s="22"/>
      <c r="E715" s="22"/>
    </row>
    <row r="716" spans="1:5" x14ac:dyDescent="0.2">
      <c r="A716" s="23" t="s">
        <v>713</v>
      </c>
      <c r="B716" s="26">
        <v>47.47</v>
      </c>
      <c r="C716" s="26">
        <v>79038106.030000001</v>
      </c>
      <c r="D716" s="22"/>
      <c r="E716" s="22"/>
    </row>
    <row r="717" spans="1:5" x14ac:dyDescent="0.2">
      <c r="A717" s="23" t="s">
        <v>714</v>
      </c>
      <c r="B717" s="26">
        <v>47.09</v>
      </c>
      <c r="C717" s="26">
        <v>77451656.680000007</v>
      </c>
      <c r="D717" s="22"/>
      <c r="E717" s="22"/>
    </row>
    <row r="718" spans="1:5" x14ac:dyDescent="0.2">
      <c r="A718" s="23" t="s">
        <v>715</v>
      </c>
      <c r="B718" s="26">
        <v>46.93</v>
      </c>
      <c r="C718" s="26">
        <v>77181207.120000005</v>
      </c>
      <c r="D718" s="22"/>
      <c r="E718" s="22"/>
    </row>
    <row r="719" spans="1:5" x14ac:dyDescent="0.2">
      <c r="A719" s="23" t="s">
        <v>716</v>
      </c>
      <c r="B719" s="26">
        <v>46.43</v>
      </c>
      <c r="C719" s="26">
        <v>76358358.730000004</v>
      </c>
      <c r="D719" s="22"/>
      <c r="E719" s="22"/>
    </row>
    <row r="720" spans="1:5" x14ac:dyDescent="0.2">
      <c r="A720" s="23" t="s">
        <v>717</v>
      </c>
      <c r="B720" s="26">
        <v>45.85</v>
      </c>
      <c r="C720" s="26">
        <v>75391305.170000002</v>
      </c>
      <c r="D720" s="22"/>
      <c r="E720" s="22"/>
    </row>
    <row r="721" spans="1:5" x14ac:dyDescent="0.2">
      <c r="A721" s="23" t="s">
        <v>718</v>
      </c>
      <c r="B721" s="26">
        <v>46.19</v>
      </c>
      <c r="C721" s="26">
        <v>75964262.650000006</v>
      </c>
      <c r="D721" s="22"/>
      <c r="E721" s="22"/>
    </row>
    <row r="722" spans="1:5" x14ac:dyDescent="0.2">
      <c r="A722" s="23" t="s">
        <v>719</v>
      </c>
      <c r="B722" s="26">
        <v>46.04</v>
      </c>
      <c r="C722" s="26">
        <v>75708439.540000007</v>
      </c>
      <c r="D722" s="22"/>
      <c r="E722" s="22"/>
    </row>
    <row r="723" spans="1:5" x14ac:dyDescent="0.2">
      <c r="A723" s="23" t="s">
        <v>720</v>
      </c>
      <c r="B723" s="26">
        <v>46.13</v>
      </c>
      <c r="C723" s="26">
        <v>75862690.849999994</v>
      </c>
      <c r="D723" s="22"/>
      <c r="E723" s="22"/>
    </row>
    <row r="724" spans="1:5" x14ac:dyDescent="0.2">
      <c r="A724" s="23" t="s">
        <v>721</v>
      </c>
      <c r="B724" s="26">
        <v>45.63</v>
      </c>
      <c r="C724" s="26">
        <v>80999750.299999997</v>
      </c>
      <c r="D724" s="22"/>
      <c r="E724" s="22"/>
    </row>
    <row r="725" spans="1:5" x14ac:dyDescent="0.2">
      <c r="A725" s="23" t="s">
        <v>722</v>
      </c>
      <c r="B725" s="26">
        <v>45.37</v>
      </c>
      <c r="C725" s="26">
        <v>80548612.400000006</v>
      </c>
      <c r="D725" s="22"/>
      <c r="E725" s="22"/>
    </row>
    <row r="726" spans="1:5" x14ac:dyDescent="0.2">
      <c r="A726" s="23" t="s">
        <v>723</v>
      </c>
      <c r="B726" s="26">
        <v>44.78</v>
      </c>
      <c r="C726" s="26">
        <v>79483781.170000002</v>
      </c>
      <c r="D726" s="22"/>
      <c r="E726" s="22"/>
    </row>
    <row r="727" spans="1:5" x14ac:dyDescent="0.2">
      <c r="A727" s="23" t="s">
        <v>724</v>
      </c>
      <c r="B727" s="26">
        <v>43.86</v>
      </c>
      <c r="C727" s="26">
        <v>77847397.659999996</v>
      </c>
      <c r="D727" s="22"/>
      <c r="E727" s="22"/>
    </row>
    <row r="728" spans="1:5" x14ac:dyDescent="0.2">
      <c r="A728" s="23" t="s">
        <v>725</v>
      </c>
      <c r="B728" s="26">
        <v>43.34</v>
      </c>
      <c r="C728" s="26">
        <v>76923813.260000005</v>
      </c>
      <c r="D728" s="22"/>
      <c r="E728" s="22"/>
    </row>
    <row r="729" spans="1:5" x14ac:dyDescent="0.2">
      <c r="A729" s="23" t="s">
        <v>726</v>
      </c>
      <c r="B729" s="26">
        <v>43.24</v>
      </c>
      <c r="C729" s="26">
        <v>77023427.060000002</v>
      </c>
      <c r="D729" s="22"/>
      <c r="E729" s="22"/>
    </row>
    <row r="730" spans="1:5" x14ac:dyDescent="0.2">
      <c r="A730" s="23" t="s">
        <v>727</v>
      </c>
      <c r="B730" s="26">
        <v>43.36</v>
      </c>
      <c r="C730" s="26">
        <v>77231733.5</v>
      </c>
      <c r="D730" s="22"/>
      <c r="E730" s="22"/>
    </row>
    <row r="731" spans="1:5" x14ac:dyDescent="0.2">
      <c r="A731" s="23" t="s">
        <v>728</v>
      </c>
      <c r="B731" s="26">
        <v>42.55</v>
      </c>
      <c r="C731" s="26">
        <v>76643692.799999997</v>
      </c>
      <c r="D731" s="22"/>
      <c r="E731" s="22"/>
    </row>
    <row r="732" spans="1:5" x14ac:dyDescent="0.2">
      <c r="A732" s="23" t="s">
        <v>729</v>
      </c>
      <c r="B732" s="26">
        <v>43.1</v>
      </c>
      <c r="C732" s="26">
        <v>77763598.379999995</v>
      </c>
      <c r="D732" s="22"/>
      <c r="E732" s="22"/>
    </row>
    <row r="733" spans="1:5" x14ac:dyDescent="0.2">
      <c r="A733" s="23" t="s">
        <v>730</v>
      </c>
      <c r="B733" s="26">
        <v>43.96</v>
      </c>
      <c r="C733" s="26">
        <v>79317685.209999993</v>
      </c>
      <c r="D733" s="22"/>
      <c r="E733" s="22"/>
    </row>
    <row r="734" spans="1:5" x14ac:dyDescent="0.2">
      <c r="A734" s="23" t="s">
        <v>731</v>
      </c>
      <c r="B734" s="26">
        <v>44.64</v>
      </c>
      <c r="C734" s="26">
        <v>80539215.019999996</v>
      </c>
      <c r="D734" s="22"/>
      <c r="E734" s="22"/>
    </row>
    <row r="735" spans="1:5" x14ac:dyDescent="0.2">
      <c r="A735" s="23" t="s">
        <v>732</v>
      </c>
      <c r="B735" s="26">
        <v>45.02</v>
      </c>
      <c r="C735" s="26">
        <v>81013934.329999998</v>
      </c>
      <c r="D735" s="22"/>
      <c r="E735" s="22"/>
    </row>
    <row r="736" spans="1:5" x14ac:dyDescent="0.2">
      <c r="A736" s="23" t="s">
        <v>733</v>
      </c>
      <c r="B736" s="26">
        <v>45.7</v>
      </c>
      <c r="C736" s="26">
        <v>82211116.579999998</v>
      </c>
      <c r="D736" s="22"/>
      <c r="E736" s="22"/>
    </row>
    <row r="737" spans="1:5" x14ac:dyDescent="0.2">
      <c r="A737" s="23" t="s">
        <v>734</v>
      </c>
      <c r="B737" s="26">
        <v>45.9</v>
      </c>
      <c r="C737" s="26">
        <v>82571328.790000007</v>
      </c>
      <c r="D737" s="22"/>
      <c r="E737" s="22"/>
    </row>
    <row r="738" spans="1:5" x14ac:dyDescent="0.2">
      <c r="A738" s="23" t="s">
        <v>735</v>
      </c>
      <c r="B738" s="26">
        <v>44.83</v>
      </c>
      <c r="C738" s="26">
        <v>80647370.530000001</v>
      </c>
      <c r="D738" s="22"/>
      <c r="E738" s="22"/>
    </row>
    <row r="739" spans="1:5" x14ac:dyDescent="0.2">
      <c r="A739" s="23" t="s">
        <v>736</v>
      </c>
      <c r="B739" s="26">
        <v>44.06</v>
      </c>
      <c r="C739" s="26">
        <v>79258987.739999995</v>
      </c>
      <c r="D739" s="22"/>
      <c r="E739" s="22"/>
    </row>
    <row r="740" spans="1:5" x14ac:dyDescent="0.2">
      <c r="A740" s="23" t="s">
        <v>737</v>
      </c>
      <c r="B740" s="26">
        <v>44.3</v>
      </c>
      <c r="C740" s="26">
        <v>79694822.379999995</v>
      </c>
      <c r="D740" s="22"/>
      <c r="E740" s="22"/>
    </row>
    <row r="741" spans="1:5" x14ac:dyDescent="0.2">
      <c r="A741" s="23" t="s">
        <v>738</v>
      </c>
      <c r="B741" s="26">
        <v>45.04</v>
      </c>
      <c r="C741" s="26">
        <v>81127244.730000004</v>
      </c>
      <c r="D741" s="22"/>
      <c r="E741" s="22"/>
    </row>
    <row r="742" spans="1:5" x14ac:dyDescent="0.2">
      <c r="A742" s="23" t="s">
        <v>739</v>
      </c>
      <c r="B742" s="26">
        <v>45.91</v>
      </c>
      <c r="C742" s="26">
        <v>82691509.209999993</v>
      </c>
      <c r="D742" s="22"/>
      <c r="E742" s="22"/>
    </row>
    <row r="743" spans="1:5" x14ac:dyDescent="0.2">
      <c r="A743" s="23" t="s">
        <v>740</v>
      </c>
      <c r="B743" s="26">
        <v>45.82</v>
      </c>
      <c r="C743" s="26">
        <v>83083683.799999997</v>
      </c>
      <c r="D743" s="22"/>
      <c r="E743" s="22"/>
    </row>
    <row r="744" spans="1:5" x14ac:dyDescent="0.2">
      <c r="A744" s="23" t="s">
        <v>741</v>
      </c>
      <c r="B744" s="26">
        <v>45.12</v>
      </c>
      <c r="C744" s="26">
        <v>81825044.640000001</v>
      </c>
      <c r="D744" s="22"/>
      <c r="E744" s="22"/>
    </row>
    <row r="745" spans="1:5" x14ac:dyDescent="0.2">
      <c r="A745" s="23" t="s">
        <v>742</v>
      </c>
      <c r="B745" s="26">
        <v>44.7</v>
      </c>
      <c r="C745" s="26">
        <v>81050377.109999999</v>
      </c>
      <c r="D745" s="22"/>
      <c r="E745" s="22"/>
    </row>
    <row r="746" spans="1:5" x14ac:dyDescent="0.2">
      <c r="A746" s="23" t="s">
        <v>743</v>
      </c>
      <c r="B746" s="26">
        <v>44.99</v>
      </c>
      <c r="C746" s="26">
        <v>81582194.519999996</v>
      </c>
      <c r="D746" s="22"/>
      <c r="E746" s="22"/>
    </row>
    <row r="747" spans="1:5" x14ac:dyDescent="0.2">
      <c r="A747" s="23" t="s">
        <v>744</v>
      </c>
      <c r="B747" s="26">
        <v>45.88</v>
      </c>
      <c r="C747" s="26">
        <v>83190942.799999997</v>
      </c>
      <c r="D747" s="22"/>
      <c r="E747" s="22"/>
    </row>
    <row r="748" spans="1:5" x14ac:dyDescent="0.2">
      <c r="A748" s="23" t="s">
        <v>745</v>
      </c>
      <c r="B748" s="26">
        <v>45.86</v>
      </c>
      <c r="C748" s="26">
        <v>83165834.409999996</v>
      </c>
      <c r="D748" s="22"/>
      <c r="E748" s="22"/>
    </row>
    <row r="749" spans="1:5" x14ac:dyDescent="0.2">
      <c r="A749" s="23" t="s">
        <v>746</v>
      </c>
      <c r="B749" s="26">
        <v>45.58</v>
      </c>
      <c r="C749" s="26">
        <v>82598510.840000004</v>
      </c>
      <c r="D749" s="22"/>
      <c r="E749" s="22"/>
    </row>
    <row r="750" spans="1:5" x14ac:dyDescent="0.2">
      <c r="A750" s="23" t="s">
        <v>747</v>
      </c>
      <c r="B750" s="26">
        <v>45.55</v>
      </c>
      <c r="C750" s="26">
        <v>82497534.549999997</v>
      </c>
      <c r="D750" s="22"/>
      <c r="E750" s="22"/>
    </row>
    <row r="751" spans="1:5" x14ac:dyDescent="0.2">
      <c r="A751" s="23" t="s">
        <v>748</v>
      </c>
      <c r="B751" s="26">
        <v>45.11</v>
      </c>
      <c r="C751" s="26">
        <v>81693644.620000005</v>
      </c>
      <c r="D751" s="22"/>
      <c r="E751" s="22"/>
    </row>
    <row r="752" spans="1:5" x14ac:dyDescent="0.2">
      <c r="A752" s="23" t="s">
        <v>749</v>
      </c>
      <c r="B752" s="26">
        <v>44.91</v>
      </c>
      <c r="C752" s="26">
        <v>81335143.900000006</v>
      </c>
      <c r="D752" s="22"/>
      <c r="E752" s="22"/>
    </row>
    <row r="753" spans="1:5" x14ac:dyDescent="0.2">
      <c r="A753" s="23" t="s">
        <v>750</v>
      </c>
      <c r="B753" s="26">
        <v>44.49</v>
      </c>
      <c r="C753" s="26">
        <v>80567771.700000003</v>
      </c>
      <c r="D753" s="22"/>
      <c r="E753" s="22"/>
    </row>
    <row r="754" spans="1:5" x14ac:dyDescent="0.2">
      <c r="A754" s="23" t="s">
        <v>751</v>
      </c>
      <c r="B754" s="26">
        <v>44.47</v>
      </c>
      <c r="C754" s="26">
        <v>80905350.75</v>
      </c>
      <c r="D754" s="22"/>
      <c r="E754" s="22"/>
    </row>
    <row r="755" spans="1:5" x14ac:dyDescent="0.2">
      <c r="A755" s="23" t="s">
        <v>752</v>
      </c>
      <c r="B755" s="26">
        <v>43.65</v>
      </c>
      <c r="C755" s="26">
        <v>79310145.939999998</v>
      </c>
      <c r="D755" s="22"/>
      <c r="E755" s="22"/>
    </row>
    <row r="756" spans="1:5" x14ac:dyDescent="0.2">
      <c r="A756" s="23" t="s">
        <v>753</v>
      </c>
      <c r="B756" s="26">
        <v>43.35</v>
      </c>
      <c r="C756" s="26">
        <v>78781728.859999999</v>
      </c>
      <c r="D756" s="22"/>
      <c r="E756" s="22"/>
    </row>
    <row r="757" spans="1:5" x14ac:dyDescent="0.2">
      <c r="A757" s="23" t="s">
        <v>754</v>
      </c>
      <c r="B757" s="26">
        <v>42.84</v>
      </c>
      <c r="C757" s="26">
        <v>77101855.799999997</v>
      </c>
      <c r="D757" s="22"/>
      <c r="E757" s="22"/>
    </row>
    <row r="758" spans="1:5" x14ac:dyDescent="0.2">
      <c r="A758" s="23" t="s">
        <v>755</v>
      </c>
      <c r="B758" s="26">
        <v>43.61</v>
      </c>
      <c r="C758" s="26">
        <v>78340202.129999995</v>
      </c>
      <c r="D758" s="22"/>
      <c r="E758" s="22"/>
    </row>
    <row r="759" spans="1:5" x14ac:dyDescent="0.2">
      <c r="A759" s="23" t="s">
        <v>756</v>
      </c>
      <c r="B759" s="26">
        <v>43.77</v>
      </c>
      <c r="C759" s="26">
        <v>78619565.890000001</v>
      </c>
      <c r="D759" s="22"/>
      <c r="E759" s="22"/>
    </row>
    <row r="760" spans="1:5" x14ac:dyDescent="0.2">
      <c r="A760" s="23" t="s">
        <v>757</v>
      </c>
      <c r="B760" s="26">
        <v>42.69</v>
      </c>
      <c r="C760" s="26">
        <v>76686935.890000001</v>
      </c>
      <c r="D760" s="22"/>
      <c r="E760" s="22"/>
    </row>
    <row r="761" spans="1:5" x14ac:dyDescent="0.2">
      <c r="A761" s="23" t="s">
        <v>758</v>
      </c>
      <c r="B761" s="26">
        <v>41.39</v>
      </c>
      <c r="C761" s="26">
        <v>74337532.079999998</v>
      </c>
      <c r="D761" s="22"/>
      <c r="E761" s="22"/>
    </row>
    <row r="762" spans="1:5" x14ac:dyDescent="0.2">
      <c r="A762" s="23" t="s">
        <v>759</v>
      </c>
      <c r="B762" s="26">
        <v>39.89</v>
      </c>
      <c r="C762" s="26">
        <v>71358311.409999996</v>
      </c>
      <c r="D762" s="22"/>
      <c r="E762" s="22"/>
    </row>
    <row r="763" spans="1:5" x14ac:dyDescent="0.2">
      <c r="A763" s="23" t="s">
        <v>760</v>
      </c>
      <c r="B763" s="26">
        <v>42.13</v>
      </c>
      <c r="C763" s="26">
        <v>76321053.780000001</v>
      </c>
      <c r="D763" s="22"/>
      <c r="E763" s="22"/>
    </row>
    <row r="764" spans="1:5" x14ac:dyDescent="0.2">
      <c r="A764" s="23" t="s">
        <v>761</v>
      </c>
      <c r="B764" s="26">
        <v>43.01</v>
      </c>
      <c r="C764" s="26">
        <v>77917653.969999999</v>
      </c>
      <c r="D764" s="22"/>
      <c r="E764" s="22"/>
    </row>
    <row r="765" spans="1:5" x14ac:dyDescent="0.2">
      <c r="A765" s="23" t="s">
        <v>762</v>
      </c>
      <c r="B765" s="26">
        <v>44</v>
      </c>
      <c r="C765" s="26">
        <v>79712392.489999995</v>
      </c>
      <c r="D765" s="22"/>
      <c r="E765" s="22"/>
    </row>
    <row r="766" spans="1:5" x14ac:dyDescent="0.2">
      <c r="A766" s="23" t="s">
        <v>763</v>
      </c>
      <c r="B766" s="26">
        <v>45.15</v>
      </c>
      <c r="C766" s="26">
        <v>81744437.129999995</v>
      </c>
      <c r="D766" s="22"/>
      <c r="E766" s="22"/>
    </row>
    <row r="767" spans="1:5" x14ac:dyDescent="0.2">
      <c r="A767" s="23" t="s">
        <v>764</v>
      </c>
      <c r="B767" s="26">
        <v>45.41</v>
      </c>
      <c r="C767" s="26">
        <v>82431277.969999999</v>
      </c>
      <c r="D767" s="22"/>
      <c r="E767" s="22"/>
    </row>
    <row r="768" spans="1:5" x14ac:dyDescent="0.2">
      <c r="A768" s="23" t="s">
        <v>765</v>
      </c>
      <c r="B768" s="26">
        <v>45.7</v>
      </c>
      <c r="C768" s="26">
        <v>82968266.129999995</v>
      </c>
      <c r="D768" s="22"/>
      <c r="E768" s="22"/>
    </row>
    <row r="769" spans="1:5" x14ac:dyDescent="0.2">
      <c r="A769" s="23" t="s">
        <v>766</v>
      </c>
      <c r="B769" s="26">
        <v>45.16</v>
      </c>
      <c r="C769" s="26">
        <v>81973814.870000005</v>
      </c>
      <c r="D769" s="22"/>
      <c r="E769" s="22"/>
    </row>
    <row r="770" spans="1:5" x14ac:dyDescent="0.2">
      <c r="A770" s="23" t="s">
        <v>767</v>
      </c>
      <c r="B770" s="26">
        <v>44.59</v>
      </c>
      <c r="C770" s="26">
        <v>81033151.069999993</v>
      </c>
      <c r="D770" s="22"/>
      <c r="E770" s="22"/>
    </row>
    <row r="771" spans="1:5" x14ac:dyDescent="0.2">
      <c r="A771" s="23" t="s">
        <v>768</v>
      </c>
      <c r="B771" s="26">
        <v>49.73</v>
      </c>
      <c r="C771" s="26">
        <v>90369269.489999995</v>
      </c>
      <c r="D771" s="22"/>
      <c r="E771" s="22"/>
    </row>
    <row r="772" spans="1:5" x14ac:dyDescent="0.2">
      <c r="A772" s="23" t="s">
        <v>769</v>
      </c>
      <c r="B772" s="26">
        <v>50.22</v>
      </c>
      <c r="C772" s="26">
        <v>91272843.200000003</v>
      </c>
      <c r="D772" s="22"/>
      <c r="E772" s="22"/>
    </row>
    <row r="773" spans="1:5" x14ac:dyDescent="0.2">
      <c r="A773" s="23" t="s">
        <v>770</v>
      </c>
      <c r="B773" s="26">
        <v>51.34</v>
      </c>
      <c r="C773" s="26">
        <v>93301748.769999996</v>
      </c>
      <c r="D773" s="22"/>
      <c r="E773" s="22"/>
    </row>
    <row r="774" spans="1:5" x14ac:dyDescent="0.2">
      <c r="A774" s="23" t="s">
        <v>771</v>
      </c>
      <c r="B774" s="26">
        <v>51.51</v>
      </c>
      <c r="C774" s="26">
        <v>93554954.150000006</v>
      </c>
      <c r="D774" s="22"/>
      <c r="E774" s="22"/>
    </row>
    <row r="775" spans="1:5" x14ac:dyDescent="0.2">
      <c r="A775" s="23" t="s">
        <v>772</v>
      </c>
      <c r="B775" s="26">
        <v>51.64</v>
      </c>
      <c r="C775" s="26">
        <v>94378514.719999999</v>
      </c>
      <c r="D775" s="22"/>
      <c r="E775" s="22"/>
    </row>
    <row r="776" spans="1:5" x14ac:dyDescent="0.2">
      <c r="A776" s="23" t="s">
        <v>773</v>
      </c>
      <c r="B776" s="26">
        <v>51.87</v>
      </c>
      <c r="C776" s="26">
        <v>94793701.700000003</v>
      </c>
      <c r="D776" s="22"/>
      <c r="E776" s="22"/>
    </row>
    <row r="777" spans="1:5" x14ac:dyDescent="0.2">
      <c r="A777" s="23" t="s">
        <v>774</v>
      </c>
      <c r="B777" s="26">
        <v>51.52</v>
      </c>
      <c r="C777" s="26">
        <v>93668569.870000005</v>
      </c>
      <c r="D777" s="22"/>
      <c r="E777" s="22"/>
    </row>
    <row r="778" spans="1:5" x14ac:dyDescent="0.2">
      <c r="A778" s="23" t="s">
        <v>775</v>
      </c>
      <c r="B778" s="26">
        <v>52.19</v>
      </c>
      <c r="C778" s="26">
        <v>94499816.969999999</v>
      </c>
      <c r="D778" s="22"/>
      <c r="E778" s="22"/>
    </row>
    <row r="779" spans="1:5" x14ac:dyDescent="0.2">
      <c r="A779" s="23" t="s">
        <v>776</v>
      </c>
      <c r="B779" s="26">
        <v>52.57</v>
      </c>
      <c r="C779" s="26">
        <v>95189367.859999999</v>
      </c>
      <c r="D779" s="22"/>
      <c r="E779" s="22"/>
    </row>
    <row r="780" spans="1:5" x14ac:dyDescent="0.2">
      <c r="A780" s="23" t="s">
        <v>777</v>
      </c>
      <c r="B780" s="26">
        <v>52.54</v>
      </c>
      <c r="C780" s="26">
        <v>95129387.569999993</v>
      </c>
      <c r="D780" s="22"/>
      <c r="E780" s="22"/>
    </row>
    <row r="781" spans="1:5" x14ac:dyDescent="0.2">
      <c r="A781" s="23" t="s">
        <v>778</v>
      </c>
      <c r="B781" s="26">
        <v>52.08</v>
      </c>
      <c r="C781" s="26">
        <v>94729719.299999997</v>
      </c>
      <c r="D781" s="22"/>
      <c r="E781" s="22"/>
    </row>
    <row r="782" spans="1:5" x14ac:dyDescent="0.2">
      <c r="A782" s="23" t="s">
        <v>779</v>
      </c>
      <c r="B782" s="26">
        <v>52.21</v>
      </c>
      <c r="C782" s="26">
        <v>94964892.670000002</v>
      </c>
      <c r="D782" s="22"/>
      <c r="E782" s="22"/>
    </row>
    <row r="783" spans="1:5" x14ac:dyDescent="0.2">
      <c r="A783" s="23" t="s">
        <v>780</v>
      </c>
      <c r="B783" s="26">
        <v>52.55</v>
      </c>
      <c r="C783" s="26">
        <v>95332680.079999998</v>
      </c>
      <c r="D783" s="22"/>
      <c r="E783" s="22"/>
    </row>
    <row r="784" spans="1:5" x14ac:dyDescent="0.2">
      <c r="A784" s="23" t="s">
        <v>781</v>
      </c>
      <c r="B784" s="26">
        <v>52.34</v>
      </c>
      <c r="C784" s="26">
        <v>95071096.379999995</v>
      </c>
      <c r="D784" s="22"/>
      <c r="E784" s="22"/>
    </row>
    <row r="785" spans="1:5" x14ac:dyDescent="0.2">
      <c r="A785" s="23" t="s">
        <v>782</v>
      </c>
      <c r="B785" s="26">
        <v>52.34</v>
      </c>
      <c r="C785" s="26">
        <v>94984509.540000007</v>
      </c>
      <c r="D785" s="22"/>
      <c r="E785" s="22"/>
    </row>
    <row r="786" spans="1:5" x14ac:dyDescent="0.2">
      <c r="A786" s="23" t="s">
        <v>783</v>
      </c>
      <c r="B786" s="26">
        <v>52.37</v>
      </c>
      <c r="C786" s="26">
        <v>95548355.200000003</v>
      </c>
      <c r="D786" s="22"/>
      <c r="E786" s="22"/>
    </row>
    <row r="787" spans="1:5" x14ac:dyDescent="0.2">
      <c r="A787" s="23" t="s">
        <v>784</v>
      </c>
      <c r="B787" s="26">
        <v>52</v>
      </c>
      <c r="C787" s="26">
        <v>95469007.75</v>
      </c>
      <c r="D787" s="22"/>
      <c r="E787" s="22"/>
    </row>
    <row r="788" spans="1:5" x14ac:dyDescent="0.2">
      <c r="A788" s="23" t="s">
        <v>785</v>
      </c>
      <c r="B788" s="26">
        <v>51.4</v>
      </c>
      <c r="C788" s="26">
        <v>94375416.810000002</v>
      </c>
      <c r="D788" s="22"/>
      <c r="E788" s="22"/>
    </row>
    <row r="789" spans="1:5" x14ac:dyDescent="0.2">
      <c r="A789" s="23" t="s">
        <v>786</v>
      </c>
      <c r="B789" s="26">
        <v>50.95</v>
      </c>
      <c r="C789" s="26">
        <v>94681548.670000002</v>
      </c>
      <c r="D789" s="22"/>
      <c r="E789" s="22"/>
    </row>
    <row r="790" spans="1:5" x14ac:dyDescent="0.2">
      <c r="A790" s="23" t="s">
        <v>787</v>
      </c>
      <c r="B790" s="26">
        <v>51.56</v>
      </c>
      <c r="C790" s="26">
        <v>95653633.689999998</v>
      </c>
      <c r="D790" s="22"/>
      <c r="E790" s="22"/>
    </row>
    <row r="791" spans="1:5" x14ac:dyDescent="0.2">
      <c r="A791" s="23" t="s">
        <v>788</v>
      </c>
      <c r="B791" s="26">
        <v>51.54</v>
      </c>
      <c r="C791" s="26">
        <v>95739281.760000005</v>
      </c>
      <c r="D791" s="22"/>
      <c r="E791" s="22"/>
    </row>
    <row r="792" spans="1:5" x14ac:dyDescent="0.2">
      <c r="A792" s="23" t="s">
        <v>789</v>
      </c>
      <c r="B792" s="26">
        <v>51.57</v>
      </c>
      <c r="C792" s="26">
        <v>97244974.760000005</v>
      </c>
      <c r="D792" s="22"/>
      <c r="E792" s="22"/>
    </row>
    <row r="793" spans="1:5" x14ac:dyDescent="0.2">
      <c r="A793" s="23" t="s">
        <v>790</v>
      </c>
      <c r="B793" s="26">
        <v>52.6</v>
      </c>
      <c r="C793" s="26">
        <v>99178241.109999999</v>
      </c>
      <c r="D793" s="22"/>
      <c r="E793" s="22"/>
    </row>
    <row r="794" spans="1:5" x14ac:dyDescent="0.2">
      <c r="A794" s="23" t="s">
        <v>791</v>
      </c>
      <c r="B794" s="26">
        <v>52.67</v>
      </c>
      <c r="C794" s="26">
        <v>99321039.560000002</v>
      </c>
      <c r="D794" s="22"/>
      <c r="E794" s="22"/>
    </row>
    <row r="795" spans="1:5" x14ac:dyDescent="0.2">
      <c r="A795" s="23" t="s">
        <v>792</v>
      </c>
      <c r="B795" s="26">
        <v>52.89</v>
      </c>
      <c r="C795" s="26">
        <v>99734197.900000006</v>
      </c>
      <c r="D795" s="22"/>
      <c r="E795" s="22"/>
    </row>
    <row r="796" spans="1:5" x14ac:dyDescent="0.2">
      <c r="A796" s="23" t="s">
        <v>793</v>
      </c>
      <c r="B796" s="26">
        <v>53.41</v>
      </c>
      <c r="C796" s="26">
        <v>100717115.75</v>
      </c>
      <c r="D796" s="22"/>
      <c r="E796" s="22"/>
    </row>
    <row r="797" spans="1:5" x14ac:dyDescent="0.2">
      <c r="A797" s="23" t="s">
        <v>794</v>
      </c>
      <c r="B797" s="26">
        <v>53.69</v>
      </c>
      <c r="C797" s="26">
        <v>100671976.27</v>
      </c>
      <c r="D797" s="22"/>
      <c r="E797" s="22"/>
    </row>
    <row r="798" spans="1:5" x14ac:dyDescent="0.2">
      <c r="A798" s="23" t="s">
        <v>795</v>
      </c>
      <c r="B798" s="26">
        <v>53.35</v>
      </c>
      <c r="C798" s="26">
        <v>100273671.43000001</v>
      </c>
      <c r="D798" s="22"/>
      <c r="E798" s="22"/>
    </row>
    <row r="799" spans="1:5" x14ac:dyDescent="0.2">
      <c r="A799" s="23" t="s">
        <v>796</v>
      </c>
      <c r="B799" s="26">
        <v>54.51</v>
      </c>
      <c r="C799" s="26">
        <v>103721757.17</v>
      </c>
      <c r="D799" s="22"/>
      <c r="E799" s="22"/>
    </row>
    <row r="800" spans="1:5" x14ac:dyDescent="0.2">
      <c r="A800" s="23" t="s">
        <v>797</v>
      </c>
      <c r="B800" s="26">
        <v>54.93</v>
      </c>
      <c r="C800" s="26">
        <v>104527067.47</v>
      </c>
      <c r="D800" s="22"/>
      <c r="E800" s="22"/>
    </row>
    <row r="801" spans="1:5" x14ac:dyDescent="0.2">
      <c r="A801" s="23" t="s">
        <v>798</v>
      </c>
      <c r="B801" s="26">
        <v>55.2</v>
      </c>
      <c r="C801" s="26">
        <v>104356282.39</v>
      </c>
      <c r="D801" s="22"/>
      <c r="E801" s="22"/>
    </row>
    <row r="802" spans="1:5" x14ac:dyDescent="0.2">
      <c r="A802" s="23" t="s">
        <v>799</v>
      </c>
      <c r="B802" s="26">
        <v>55.54</v>
      </c>
      <c r="C802" s="26">
        <v>106041490.45999999</v>
      </c>
      <c r="D802" s="22"/>
      <c r="E802" s="22"/>
    </row>
    <row r="803" spans="1:5" x14ac:dyDescent="0.2">
      <c r="A803" s="23" t="s">
        <v>800</v>
      </c>
      <c r="B803" s="26">
        <v>55.74</v>
      </c>
      <c r="C803" s="26">
        <v>106621367.08</v>
      </c>
      <c r="D803" s="22"/>
      <c r="E803" s="22"/>
    </row>
    <row r="804" spans="1:5" x14ac:dyDescent="0.2">
      <c r="A804" s="23" t="s">
        <v>801</v>
      </c>
      <c r="B804" s="26">
        <v>55.19</v>
      </c>
      <c r="C804" s="26">
        <v>105574781.01000001</v>
      </c>
      <c r="D804" s="22"/>
      <c r="E804" s="22"/>
    </row>
    <row r="805" spans="1:5" x14ac:dyDescent="0.2">
      <c r="A805" s="23" t="s">
        <v>802</v>
      </c>
      <c r="B805" s="26">
        <v>55.34</v>
      </c>
      <c r="C805" s="26">
        <v>106031022.06</v>
      </c>
      <c r="D805" s="22"/>
      <c r="E805" s="22"/>
    </row>
    <row r="806" spans="1:5" x14ac:dyDescent="0.2">
      <c r="A806" s="23" t="s">
        <v>803</v>
      </c>
      <c r="B806" s="26">
        <v>55.19</v>
      </c>
      <c r="C806" s="26">
        <v>105946218</v>
      </c>
      <c r="D806" s="22"/>
      <c r="E806" s="22"/>
    </row>
    <row r="807" spans="1:5" x14ac:dyDescent="0.2">
      <c r="A807" s="23" t="s">
        <v>804</v>
      </c>
      <c r="B807" s="26">
        <v>55.53</v>
      </c>
      <c r="C807" s="26">
        <v>105423687.41</v>
      </c>
      <c r="D807" s="22"/>
      <c r="E807" s="22"/>
    </row>
    <row r="808" spans="1:5" x14ac:dyDescent="0.2">
      <c r="A808" s="23" t="s">
        <v>805</v>
      </c>
      <c r="B808" s="26">
        <v>56.52</v>
      </c>
      <c r="C808" s="26">
        <v>107301228.28</v>
      </c>
      <c r="D808" s="22"/>
      <c r="E808" s="22"/>
    </row>
    <row r="809" spans="1:5" x14ac:dyDescent="0.2">
      <c r="A809" s="23" t="s">
        <v>806</v>
      </c>
      <c r="B809" s="26">
        <v>56.5</v>
      </c>
      <c r="C809" s="26">
        <v>107249118.15000001</v>
      </c>
      <c r="D809" s="22"/>
      <c r="E809" s="22"/>
    </row>
    <row r="810" spans="1:5" x14ac:dyDescent="0.2">
      <c r="A810" s="23" t="s">
        <v>807</v>
      </c>
      <c r="B810" s="26">
        <v>56.17</v>
      </c>
      <c r="C810" s="26">
        <v>106635410.76000001</v>
      </c>
      <c r="D810" s="22"/>
      <c r="E810" s="22"/>
    </row>
    <row r="811" spans="1:5" x14ac:dyDescent="0.2">
      <c r="A811" s="23" t="s">
        <v>808</v>
      </c>
      <c r="B811" s="26">
        <v>56.01</v>
      </c>
      <c r="C811" s="26">
        <v>106504532.05</v>
      </c>
      <c r="D811" s="22"/>
      <c r="E811" s="22"/>
    </row>
    <row r="812" spans="1:5" x14ac:dyDescent="0.2">
      <c r="A812" s="23" t="s">
        <v>809</v>
      </c>
      <c r="B812" s="26">
        <v>56.37</v>
      </c>
      <c r="C812" s="26">
        <v>107184894.3</v>
      </c>
      <c r="D812" s="22"/>
      <c r="E812" s="22"/>
    </row>
    <row r="813" spans="1:5" x14ac:dyDescent="0.2">
      <c r="A813" s="23" t="s">
        <v>810</v>
      </c>
      <c r="B813" s="26">
        <v>56.23</v>
      </c>
      <c r="C813" s="26">
        <v>107058593.06999999</v>
      </c>
      <c r="D813" s="22"/>
      <c r="E813" s="22"/>
    </row>
    <row r="814" spans="1:5" x14ac:dyDescent="0.2">
      <c r="A814" s="23" t="s">
        <v>811</v>
      </c>
      <c r="B814" s="26">
        <v>55.98</v>
      </c>
      <c r="C814" s="26">
        <v>106391142.08</v>
      </c>
      <c r="D814" s="22"/>
      <c r="E814" s="22"/>
    </row>
    <row r="815" spans="1:5" x14ac:dyDescent="0.2">
      <c r="A815" s="23" t="s">
        <v>812</v>
      </c>
      <c r="B815" s="26">
        <v>55.35</v>
      </c>
      <c r="C815" s="26">
        <v>105186971.40000001</v>
      </c>
      <c r="D815" s="22"/>
      <c r="E815" s="22"/>
    </row>
    <row r="816" spans="1:5" x14ac:dyDescent="0.2">
      <c r="A816" s="23" t="s">
        <v>813</v>
      </c>
      <c r="B816" s="26">
        <v>55.74</v>
      </c>
      <c r="C816" s="26">
        <v>114698705.73999999</v>
      </c>
      <c r="D816" s="22"/>
      <c r="E816" s="22"/>
    </row>
    <row r="817" spans="1:5" x14ac:dyDescent="0.2">
      <c r="A817" s="23" t="s">
        <v>814</v>
      </c>
      <c r="B817" s="26">
        <v>55.18</v>
      </c>
      <c r="C817" s="26">
        <v>114036822.28</v>
      </c>
      <c r="D817" s="22"/>
      <c r="E817" s="22"/>
    </row>
    <row r="818" spans="1:5" x14ac:dyDescent="0.2">
      <c r="A818" s="23" t="s">
        <v>815</v>
      </c>
      <c r="B818" s="26">
        <v>55.3</v>
      </c>
      <c r="C818" s="26">
        <v>114282646.42</v>
      </c>
      <c r="D818" s="22"/>
      <c r="E818" s="22"/>
    </row>
    <row r="819" spans="1:5" x14ac:dyDescent="0.2">
      <c r="A819" s="23" t="s">
        <v>816</v>
      </c>
      <c r="B819" s="26">
        <v>55.07</v>
      </c>
      <c r="C819" s="26">
        <v>113206339.59</v>
      </c>
      <c r="D819" s="22"/>
      <c r="E819" s="22"/>
    </row>
    <row r="820" spans="1:5" x14ac:dyDescent="0.2">
      <c r="A820" s="23" t="s">
        <v>817</v>
      </c>
      <c r="B820" s="26">
        <v>54.64</v>
      </c>
      <c r="C820" s="26">
        <v>112303599.06</v>
      </c>
      <c r="D820" s="22"/>
      <c r="E820" s="22"/>
    </row>
    <row r="821" spans="1:5" x14ac:dyDescent="0.2">
      <c r="A821" s="23" t="s">
        <v>818</v>
      </c>
      <c r="B821" s="26">
        <v>54.19</v>
      </c>
      <c r="C821" s="26">
        <v>111553050.03</v>
      </c>
      <c r="D821" s="22"/>
      <c r="E821" s="22"/>
    </row>
    <row r="822" spans="1:5" x14ac:dyDescent="0.2">
      <c r="A822" s="23" t="s">
        <v>819</v>
      </c>
      <c r="B822" s="26">
        <v>54.41</v>
      </c>
      <c r="C822" s="26">
        <v>111995274.15000001</v>
      </c>
      <c r="D822" s="22"/>
      <c r="E822" s="22"/>
    </row>
    <row r="823" spans="1:5" x14ac:dyDescent="0.2">
      <c r="A823" s="23" t="s">
        <v>820</v>
      </c>
      <c r="B823" s="26">
        <v>54.47</v>
      </c>
      <c r="C823" s="26">
        <v>111697856.55</v>
      </c>
      <c r="D823" s="22"/>
      <c r="E823" s="22"/>
    </row>
    <row r="824" spans="1:5" x14ac:dyDescent="0.2">
      <c r="A824" s="23" t="s">
        <v>821</v>
      </c>
      <c r="B824" s="26">
        <v>54.24</v>
      </c>
      <c r="C824" s="26">
        <v>111225309.19</v>
      </c>
      <c r="D824" s="22"/>
      <c r="E824" s="22"/>
    </row>
    <row r="825" spans="1:5" x14ac:dyDescent="0.2">
      <c r="A825" s="23" t="s">
        <v>822</v>
      </c>
      <c r="B825" s="26">
        <v>53.18</v>
      </c>
      <c r="C825" s="26">
        <v>109259059.7</v>
      </c>
      <c r="D825" s="22"/>
      <c r="E825" s="22"/>
    </row>
    <row r="826" spans="1:5" x14ac:dyDescent="0.2">
      <c r="A826" s="23" t="s">
        <v>823</v>
      </c>
      <c r="B826" s="26">
        <v>52.86</v>
      </c>
      <c r="C826" s="26">
        <v>108616189.91</v>
      </c>
      <c r="D826" s="22"/>
      <c r="E826" s="22"/>
    </row>
    <row r="827" spans="1:5" x14ac:dyDescent="0.2">
      <c r="A827" s="23" t="s">
        <v>824</v>
      </c>
      <c r="B827" s="26">
        <v>53.07</v>
      </c>
      <c r="C827" s="26">
        <v>114100932.43000001</v>
      </c>
      <c r="D827" s="22"/>
      <c r="E827" s="22"/>
    </row>
    <row r="828" spans="1:5" x14ac:dyDescent="0.2">
      <c r="A828" s="23" t="s">
        <v>825</v>
      </c>
      <c r="B828" s="26">
        <v>53.39</v>
      </c>
      <c r="C828" s="26">
        <v>114779017.04000001</v>
      </c>
      <c r="D828" s="22"/>
      <c r="E828" s="22"/>
    </row>
    <row r="829" spans="1:5" x14ac:dyDescent="0.2">
      <c r="A829" s="23" t="s">
        <v>826</v>
      </c>
      <c r="B829" s="26">
        <v>54.2</v>
      </c>
      <c r="C829" s="26">
        <v>115520456</v>
      </c>
      <c r="D829" s="22"/>
      <c r="E829" s="22"/>
    </row>
    <row r="830" spans="1:5" x14ac:dyDescent="0.2">
      <c r="A830" s="23" t="s">
        <v>827</v>
      </c>
      <c r="B830" s="26">
        <v>53.78</v>
      </c>
      <c r="C830" s="26">
        <v>114640144.23</v>
      </c>
      <c r="D830" s="22"/>
      <c r="E830" s="22"/>
    </row>
    <row r="831" spans="1:5" x14ac:dyDescent="0.2">
      <c r="A831" s="23" t="s">
        <v>828</v>
      </c>
      <c r="B831" s="26">
        <v>53.82</v>
      </c>
      <c r="C831" s="26">
        <v>114719730.84</v>
      </c>
      <c r="D831" s="22"/>
      <c r="E831" s="22"/>
    </row>
    <row r="832" spans="1:5" x14ac:dyDescent="0.2">
      <c r="A832" s="23" t="s">
        <v>829</v>
      </c>
      <c r="B832" s="26">
        <v>53.68</v>
      </c>
      <c r="C832" s="26">
        <v>114413731.09</v>
      </c>
      <c r="D832" s="22"/>
      <c r="E832" s="22"/>
    </row>
    <row r="833" spans="1:5" x14ac:dyDescent="0.2">
      <c r="A833" s="23" t="s">
        <v>830</v>
      </c>
      <c r="B833" s="26">
        <v>53.6</v>
      </c>
      <c r="C833" s="26">
        <v>114461451.19</v>
      </c>
      <c r="D833" s="22"/>
      <c r="E833" s="22"/>
    </row>
    <row r="834" spans="1:5" x14ac:dyDescent="0.2">
      <c r="A834" s="23" t="s">
        <v>831</v>
      </c>
      <c r="B834" s="26">
        <v>54</v>
      </c>
      <c r="C834" s="26">
        <v>115307098.59999999</v>
      </c>
      <c r="D834" s="22"/>
      <c r="E834" s="22"/>
    </row>
    <row r="835" spans="1:5" x14ac:dyDescent="0.2">
      <c r="A835" s="23" t="s">
        <v>832</v>
      </c>
      <c r="B835" s="26">
        <v>53.53</v>
      </c>
      <c r="C835" s="26">
        <v>114318503.31</v>
      </c>
      <c r="D835" s="22"/>
      <c r="E835" s="22"/>
    </row>
    <row r="836" spans="1:5" x14ac:dyDescent="0.2">
      <c r="A836" s="23" t="s">
        <v>833</v>
      </c>
      <c r="B836" s="26">
        <v>53.41</v>
      </c>
      <c r="C836" s="26">
        <v>113156445.43000001</v>
      </c>
      <c r="D836" s="22"/>
      <c r="E836" s="22"/>
    </row>
    <row r="837" spans="1:5" x14ac:dyDescent="0.2">
      <c r="A837" s="23" t="s">
        <v>834</v>
      </c>
      <c r="B837" s="26">
        <v>53.68</v>
      </c>
      <c r="C837" s="26">
        <v>113739634.89</v>
      </c>
      <c r="D837" s="22"/>
      <c r="E837" s="22"/>
    </row>
    <row r="838" spans="1:5" x14ac:dyDescent="0.2">
      <c r="A838" s="23" t="s">
        <v>835</v>
      </c>
      <c r="B838" s="26">
        <v>54.06</v>
      </c>
      <c r="C838" s="26">
        <v>114544251.78</v>
      </c>
      <c r="D838" s="22"/>
      <c r="E838" s="22"/>
    </row>
    <row r="839" spans="1:5" x14ac:dyDescent="0.2">
      <c r="A839" s="23" t="s">
        <v>836</v>
      </c>
      <c r="B839" s="26">
        <v>53.86</v>
      </c>
      <c r="C839" s="26">
        <v>114192368.79000001</v>
      </c>
      <c r="D839" s="22"/>
      <c r="E839" s="22"/>
    </row>
    <row r="840" spans="1:5" x14ac:dyDescent="0.2">
      <c r="A840" s="23" t="s">
        <v>837</v>
      </c>
      <c r="B840" s="26">
        <v>53.64</v>
      </c>
      <c r="C840" s="26">
        <v>113716991</v>
      </c>
      <c r="D840" s="22"/>
      <c r="E840" s="22"/>
    </row>
    <row r="841" spans="1:5" x14ac:dyDescent="0.2">
      <c r="A841" s="23" t="s">
        <v>838</v>
      </c>
      <c r="B841" s="26">
        <v>53.47</v>
      </c>
      <c r="C841" s="26">
        <v>114003609.13</v>
      </c>
      <c r="D841" s="22"/>
      <c r="E841" s="22"/>
    </row>
    <row r="842" spans="1:5" x14ac:dyDescent="0.2">
      <c r="A842" s="23" t="s">
        <v>839</v>
      </c>
      <c r="B842" s="26">
        <v>53.46</v>
      </c>
      <c r="C842" s="26">
        <v>113898019.84999999</v>
      </c>
      <c r="D842" s="22"/>
      <c r="E842" s="22"/>
    </row>
    <row r="843" spans="1:5" x14ac:dyDescent="0.2">
      <c r="A843" s="23" t="s">
        <v>840</v>
      </c>
      <c r="B843" s="26">
        <v>53.62</v>
      </c>
      <c r="C843" s="26">
        <v>114239889.22</v>
      </c>
      <c r="D843" s="22"/>
      <c r="E843" s="22"/>
    </row>
    <row r="844" spans="1:5" x14ac:dyDescent="0.2">
      <c r="A844" s="23" t="s">
        <v>841</v>
      </c>
      <c r="B844" s="26">
        <v>53.59</v>
      </c>
      <c r="C844" s="26">
        <v>114169614.16</v>
      </c>
      <c r="D844" s="22"/>
      <c r="E844" s="22"/>
    </row>
    <row r="845" spans="1:5" x14ac:dyDescent="0.2">
      <c r="A845" s="23" t="s">
        <v>842</v>
      </c>
      <c r="B845" s="26">
        <v>53.68</v>
      </c>
      <c r="C845" s="26">
        <v>114359143.39</v>
      </c>
      <c r="D845" s="22"/>
      <c r="E845" s="22"/>
    </row>
    <row r="846" spans="1:5" x14ac:dyDescent="0.2">
      <c r="A846" s="23" t="s">
        <v>843</v>
      </c>
      <c r="B846" s="26">
        <v>54.16</v>
      </c>
      <c r="C846" s="26">
        <v>115387297.54000001</v>
      </c>
      <c r="D846" s="22"/>
      <c r="E846" s="22"/>
    </row>
    <row r="847" spans="1:5" x14ac:dyDescent="0.2">
      <c r="A847" s="23" t="s">
        <v>844</v>
      </c>
      <c r="B847" s="26">
        <v>54.01</v>
      </c>
      <c r="C847" s="26">
        <v>115052788.01000001</v>
      </c>
      <c r="D847" s="22"/>
      <c r="E847" s="22"/>
    </row>
    <row r="848" spans="1:5" x14ac:dyDescent="0.2">
      <c r="A848" s="23" t="s">
        <v>845</v>
      </c>
      <c r="B848" s="26">
        <v>54.14</v>
      </c>
      <c r="C848" s="26">
        <v>115581336.81</v>
      </c>
      <c r="D848" s="22"/>
      <c r="E848" s="22"/>
    </row>
    <row r="849" spans="1:5" x14ac:dyDescent="0.2">
      <c r="A849" s="23" t="s">
        <v>846</v>
      </c>
      <c r="B849" s="26">
        <v>54.3</v>
      </c>
      <c r="C849" s="26">
        <v>115678520.42</v>
      </c>
      <c r="D849" s="22"/>
      <c r="E849" s="22"/>
    </row>
    <row r="850" spans="1:5" x14ac:dyDescent="0.2">
      <c r="A850" s="23" t="s">
        <v>847</v>
      </c>
      <c r="B850" s="26">
        <v>54.27</v>
      </c>
      <c r="C850" s="26">
        <v>116638303.65000001</v>
      </c>
      <c r="D850" s="22"/>
      <c r="E850" s="22"/>
    </row>
    <row r="851" spans="1:5" x14ac:dyDescent="0.2">
      <c r="A851" s="23" t="s">
        <v>848</v>
      </c>
      <c r="B851" s="26">
        <v>54.7</v>
      </c>
      <c r="C851" s="26">
        <v>117552631.02</v>
      </c>
      <c r="D851" s="22"/>
      <c r="E851" s="22"/>
    </row>
    <row r="852" spans="1:5" x14ac:dyDescent="0.2">
      <c r="A852" s="23" t="s">
        <v>849</v>
      </c>
      <c r="B852" s="26">
        <v>54.47</v>
      </c>
      <c r="C852" s="26">
        <v>117475277.36</v>
      </c>
      <c r="D852" s="22"/>
      <c r="E852" s="22"/>
    </row>
    <row r="853" spans="1:5" x14ac:dyDescent="0.2">
      <c r="A853" s="23" t="s">
        <v>850</v>
      </c>
      <c r="B853" s="26">
        <v>54.38</v>
      </c>
      <c r="C853" s="26">
        <v>117129720.73</v>
      </c>
      <c r="D853" s="22"/>
      <c r="E853" s="22"/>
    </row>
    <row r="854" spans="1:5" x14ac:dyDescent="0.2">
      <c r="A854" s="23" t="s">
        <v>851</v>
      </c>
      <c r="B854" s="26">
        <v>54.15</v>
      </c>
      <c r="C854" s="26">
        <v>116635577.68000001</v>
      </c>
      <c r="D854" s="22"/>
      <c r="E854" s="22"/>
    </row>
    <row r="855" spans="1:5" x14ac:dyDescent="0.2">
      <c r="A855" s="23" t="s">
        <v>852</v>
      </c>
      <c r="B855" s="26">
        <v>54.39</v>
      </c>
      <c r="C855" s="26">
        <v>117138891.23999999</v>
      </c>
      <c r="D855" s="22"/>
      <c r="E855" s="22"/>
    </row>
    <row r="856" spans="1:5" x14ac:dyDescent="0.2">
      <c r="A856" s="23" t="s">
        <v>853</v>
      </c>
      <c r="B856" s="26">
        <v>54.57</v>
      </c>
      <c r="C856" s="26">
        <v>118013737.98</v>
      </c>
      <c r="D856" s="22"/>
      <c r="E856" s="22"/>
    </row>
    <row r="857" spans="1:5" x14ac:dyDescent="0.2">
      <c r="A857" s="23" t="s">
        <v>854</v>
      </c>
      <c r="B857" s="26">
        <v>54.6</v>
      </c>
      <c r="C857" s="26">
        <v>118646797.26000001</v>
      </c>
      <c r="D857" s="22"/>
      <c r="E857" s="22"/>
    </row>
    <row r="858" spans="1:5" x14ac:dyDescent="0.2">
      <c r="A858" s="23" t="s">
        <v>855</v>
      </c>
      <c r="B858" s="26">
        <v>54.51</v>
      </c>
      <c r="C858" s="26">
        <v>118458407.37</v>
      </c>
      <c r="D858" s="22"/>
      <c r="E858" s="22"/>
    </row>
    <row r="859" spans="1:5" x14ac:dyDescent="0.2">
      <c r="A859" s="23" t="s">
        <v>856</v>
      </c>
      <c r="B859" s="26">
        <v>54.29</v>
      </c>
      <c r="C859" s="26">
        <v>117987303.05</v>
      </c>
      <c r="D859" s="22"/>
      <c r="E859" s="22"/>
    </row>
    <row r="860" spans="1:5" x14ac:dyDescent="0.2">
      <c r="A860" s="23" t="s">
        <v>857</v>
      </c>
      <c r="B860" s="26">
        <v>54.11</v>
      </c>
      <c r="C860" s="26">
        <v>117577957.42</v>
      </c>
      <c r="D860" s="22"/>
      <c r="E860" s="22"/>
    </row>
    <row r="861" spans="1:5" x14ac:dyDescent="0.2">
      <c r="A861" s="23" t="s">
        <v>858</v>
      </c>
      <c r="B861" s="26">
        <v>54.47</v>
      </c>
      <c r="C861" s="26">
        <v>118070177.19</v>
      </c>
      <c r="D861" s="22"/>
      <c r="E861" s="22"/>
    </row>
    <row r="862" spans="1:5" x14ac:dyDescent="0.2">
      <c r="A862" s="23" t="s">
        <v>859</v>
      </c>
      <c r="B862" s="26">
        <v>54.13</v>
      </c>
      <c r="C862" s="26">
        <v>117887906.25</v>
      </c>
      <c r="D862" s="22"/>
      <c r="E862" s="22"/>
    </row>
    <row r="863" spans="1:5" x14ac:dyDescent="0.2">
      <c r="A863" s="23" t="s">
        <v>860</v>
      </c>
      <c r="B863" s="26">
        <v>53.43</v>
      </c>
      <c r="C863" s="26">
        <v>116374826.23</v>
      </c>
      <c r="D863" s="22"/>
      <c r="E863" s="22"/>
    </row>
    <row r="864" spans="1:5" x14ac:dyDescent="0.2">
      <c r="A864" s="23" t="s">
        <v>861</v>
      </c>
      <c r="B864" s="26">
        <v>53.56</v>
      </c>
      <c r="C864" s="26">
        <v>117938709.08</v>
      </c>
      <c r="D864" s="22"/>
      <c r="E864" s="22"/>
    </row>
    <row r="865" spans="1:5" x14ac:dyDescent="0.2">
      <c r="A865" s="23" t="s">
        <v>862</v>
      </c>
      <c r="B865" s="26">
        <v>53.61</v>
      </c>
      <c r="C865" s="26">
        <v>118036694.04000001</v>
      </c>
      <c r="D865" s="22"/>
      <c r="E865" s="22"/>
    </row>
    <row r="866" spans="1:5" x14ac:dyDescent="0.2">
      <c r="A866" s="23" t="s">
        <v>863</v>
      </c>
      <c r="B866" s="26">
        <v>53.26</v>
      </c>
      <c r="C866" s="26">
        <v>117273693.34999999</v>
      </c>
      <c r="D866" s="22"/>
      <c r="E866" s="22"/>
    </row>
    <row r="867" spans="1:5" x14ac:dyDescent="0.2">
      <c r="A867" s="23" t="s">
        <v>864</v>
      </c>
      <c r="B867" s="26">
        <v>53.13</v>
      </c>
      <c r="C867" s="26">
        <v>118757472.98</v>
      </c>
      <c r="D867" s="22"/>
      <c r="E867" s="22"/>
    </row>
    <row r="868" spans="1:5" x14ac:dyDescent="0.2">
      <c r="A868" s="23" t="s">
        <v>865</v>
      </c>
      <c r="B868" s="26">
        <v>52.84</v>
      </c>
      <c r="C868" s="26">
        <v>118103069.73999999</v>
      </c>
      <c r="D868" s="22"/>
      <c r="E868" s="22"/>
    </row>
    <row r="869" spans="1:5" x14ac:dyDescent="0.2">
      <c r="A869" s="23" t="s">
        <v>866</v>
      </c>
      <c r="B869" s="26">
        <v>52.46</v>
      </c>
      <c r="C869" s="26">
        <v>117272304.29000001</v>
      </c>
      <c r="D869" s="22"/>
      <c r="E869" s="22"/>
    </row>
    <row r="870" spans="1:5" x14ac:dyDescent="0.2">
      <c r="A870" s="23" t="s">
        <v>867</v>
      </c>
      <c r="B870" s="26">
        <v>52.27</v>
      </c>
      <c r="C870" s="26">
        <v>117215969.58</v>
      </c>
      <c r="D870" s="22"/>
      <c r="E870" s="22"/>
    </row>
    <row r="871" spans="1:5" x14ac:dyDescent="0.2">
      <c r="A871" s="23" t="s">
        <v>868</v>
      </c>
      <c r="B871" s="26">
        <v>52.33</v>
      </c>
      <c r="C871" s="26">
        <v>117811075.43000001</v>
      </c>
      <c r="D871" s="22"/>
      <c r="E871" s="22"/>
    </row>
    <row r="872" spans="1:5" x14ac:dyDescent="0.2">
      <c r="A872" s="23" t="s">
        <v>869</v>
      </c>
      <c r="B872" s="26">
        <v>52.36</v>
      </c>
      <c r="C872" s="26">
        <v>117889610.61</v>
      </c>
      <c r="D872" s="22"/>
      <c r="E872" s="22"/>
    </row>
    <row r="873" spans="1:5" x14ac:dyDescent="0.2">
      <c r="A873" s="23" t="s">
        <v>870</v>
      </c>
      <c r="B873" s="26">
        <v>52.2</v>
      </c>
      <c r="C873" s="26">
        <v>117524508.03</v>
      </c>
      <c r="D873" s="22"/>
      <c r="E873" s="22"/>
    </row>
    <row r="874" spans="1:5" x14ac:dyDescent="0.2">
      <c r="A874" s="23" t="s">
        <v>871</v>
      </c>
      <c r="B874" s="26">
        <v>52.48</v>
      </c>
      <c r="C874" s="26">
        <v>117955775.86</v>
      </c>
      <c r="D874" s="22"/>
      <c r="E874" s="22"/>
    </row>
    <row r="875" spans="1:5" x14ac:dyDescent="0.2">
      <c r="A875" s="23" t="s">
        <v>872</v>
      </c>
      <c r="B875" s="26">
        <v>52.7</v>
      </c>
      <c r="C875" s="26">
        <v>118912436.33</v>
      </c>
      <c r="D875" s="22"/>
      <c r="E875" s="22"/>
    </row>
    <row r="876" spans="1:5" x14ac:dyDescent="0.2">
      <c r="A876" s="23" t="s">
        <v>873</v>
      </c>
      <c r="B876" s="26">
        <v>52.3</v>
      </c>
      <c r="C876" s="26">
        <v>118051018.31999999</v>
      </c>
      <c r="D876" s="22"/>
      <c r="E876" s="22"/>
    </row>
    <row r="877" spans="1:5" x14ac:dyDescent="0.2">
      <c r="A877" s="23" t="s">
        <v>874</v>
      </c>
      <c r="B877" s="26">
        <v>52.15</v>
      </c>
      <c r="C877" s="26">
        <v>117830105.64</v>
      </c>
      <c r="D877" s="22"/>
      <c r="E877" s="22"/>
    </row>
    <row r="878" spans="1:5" x14ac:dyDescent="0.2">
      <c r="A878" s="23" t="s">
        <v>875</v>
      </c>
      <c r="B878" s="26">
        <v>52.3</v>
      </c>
      <c r="C878" s="26">
        <v>118170956.45999999</v>
      </c>
      <c r="D878" s="22"/>
      <c r="E878" s="22"/>
    </row>
    <row r="879" spans="1:5" x14ac:dyDescent="0.2">
      <c r="A879" s="23" t="s">
        <v>876</v>
      </c>
      <c r="B879" s="26">
        <v>52.59</v>
      </c>
      <c r="C879" s="26">
        <v>119028912.39</v>
      </c>
      <c r="D879" s="22"/>
      <c r="E879" s="22"/>
    </row>
    <row r="880" spans="1:5" x14ac:dyDescent="0.2">
      <c r="A880" s="23" t="s">
        <v>877</v>
      </c>
      <c r="B880" s="26">
        <v>52.71</v>
      </c>
      <c r="C880" s="26">
        <v>119316545.23999999</v>
      </c>
      <c r="D880" s="22"/>
      <c r="E880" s="22"/>
    </row>
    <row r="881" spans="1:5" x14ac:dyDescent="0.2">
      <c r="A881" s="23" t="s">
        <v>878</v>
      </c>
      <c r="B881" s="26">
        <v>52.03</v>
      </c>
      <c r="C881" s="26">
        <v>117777470.98999999</v>
      </c>
      <c r="D881" s="22"/>
      <c r="E881" s="22"/>
    </row>
    <row r="882" spans="1:5" x14ac:dyDescent="0.2">
      <c r="A882" s="23" t="s">
        <v>879</v>
      </c>
      <c r="B882" s="26">
        <v>52.03</v>
      </c>
      <c r="C882" s="26">
        <v>117757515.86</v>
      </c>
      <c r="D882" s="22"/>
      <c r="E882" s="22"/>
    </row>
    <row r="883" spans="1:5" x14ac:dyDescent="0.2">
      <c r="A883" s="23" t="s">
        <v>880</v>
      </c>
      <c r="B883" s="26">
        <v>52.03</v>
      </c>
      <c r="C883" s="26">
        <v>118382027.11</v>
      </c>
      <c r="D883" s="22"/>
      <c r="E883" s="22"/>
    </row>
    <row r="884" spans="1:5" x14ac:dyDescent="0.2">
      <c r="A884" s="23" t="s">
        <v>881</v>
      </c>
      <c r="B884" s="26">
        <v>51.29</v>
      </c>
      <c r="C884" s="26">
        <v>117083651.56</v>
      </c>
      <c r="D884" s="22"/>
      <c r="E884" s="22"/>
    </row>
    <row r="885" spans="1:5" x14ac:dyDescent="0.2">
      <c r="A885" s="23" t="s">
        <v>882</v>
      </c>
      <c r="B885" s="26">
        <v>51.06</v>
      </c>
      <c r="C885" s="26">
        <v>115369165.11</v>
      </c>
      <c r="D885" s="22"/>
      <c r="E885" s="22"/>
    </row>
    <row r="886" spans="1:5" x14ac:dyDescent="0.2">
      <c r="A886" s="23" t="s">
        <v>883</v>
      </c>
      <c r="B886" s="26">
        <v>50.7</v>
      </c>
      <c r="C886" s="26">
        <v>121630451.62</v>
      </c>
      <c r="D886" s="22"/>
      <c r="E886" s="22"/>
    </row>
    <row r="887" spans="1:5" x14ac:dyDescent="0.2">
      <c r="A887" s="23" t="s">
        <v>884</v>
      </c>
      <c r="B887" s="26">
        <v>50.77</v>
      </c>
      <c r="C887" s="26">
        <v>121798208.13</v>
      </c>
      <c r="D887" s="22"/>
      <c r="E887" s="22"/>
    </row>
    <row r="888" spans="1:5" x14ac:dyDescent="0.2">
      <c r="A888" s="23" t="s">
        <v>885</v>
      </c>
      <c r="B888" s="26">
        <v>50.63</v>
      </c>
      <c r="C888" s="26">
        <v>120273295.38</v>
      </c>
      <c r="D888" s="22"/>
      <c r="E888" s="22"/>
    </row>
    <row r="889" spans="1:5" x14ac:dyDescent="0.2">
      <c r="A889" s="23" t="s">
        <v>886</v>
      </c>
      <c r="B889" s="26">
        <v>50.58</v>
      </c>
      <c r="C889" s="26">
        <v>120263059.06999999</v>
      </c>
      <c r="D889" s="22"/>
      <c r="E889" s="22"/>
    </row>
    <row r="890" spans="1:5" x14ac:dyDescent="0.2">
      <c r="A890" s="23" t="s">
        <v>887</v>
      </c>
      <c r="B890" s="26">
        <v>49.97</v>
      </c>
      <c r="C890" s="26">
        <v>118812358.04000001</v>
      </c>
      <c r="D890" s="22"/>
      <c r="E890" s="22"/>
    </row>
    <row r="891" spans="1:5" x14ac:dyDescent="0.2">
      <c r="A891" s="23" t="s">
        <v>888</v>
      </c>
      <c r="B891" s="26">
        <v>49.35</v>
      </c>
      <c r="C891" s="26">
        <v>117339449.06</v>
      </c>
      <c r="D891" s="22"/>
      <c r="E891" s="22"/>
    </row>
    <row r="892" spans="1:5" x14ac:dyDescent="0.2">
      <c r="A892" s="23" t="s">
        <v>889</v>
      </c>
      <c r="B892" s="26">
        <v>49.53</v>
      </c>
      <c r="C892" s="26">
        <v>117661457.91</v>
      </c>
      <c r="D892" s="22"/>
      <c r="E892" s="22"/>
    </row>
    <row r="893" spans="1:5" x14ac:dyDescent="0.2">
      <c r="A893" s="23" t="s">
        <v>890</v>
      </c>
      <c r="B893" s="26">
        <v>49.4</v>
      </c>
      <c r="C893" s="26">
        <v>117325520.29000001</v>
      </c>
      <c r="D893" s="22"/>
      <c r="E893" s="22"/>
    </row>
    <row r="894" spans="1:5" x14ac:dyDescent="0.2">
      <c r="A894" s="23" t="s">
        <v>891</v>
      </c>
      <c r="B894" s="26">
        <v>49.27</v>
      </c>
      <c r="C894" s="26">
        <v>117009762.73</v>
      </c>
      <c r="D894" s="22"/>
      <c r="E894" s="22"/>
    </row>
    <row r="895" spans="1:5" x14ac:dyDescent="0.2">
      <c r="A895" s="23" t="s">
        <v>892</v>
      </c>
      <c r="B895" s="26">
        <v>49.22</v>
      </c>
      <c r="C895" s="26">
        <v>117343622.06</v>
      </c>
      <c r="D895" s="22"/>
      <c r="E895" s="22"/>
    </row>
    <row r="896" spans="1:5" x14ac:dyDescent="0.2">
      <c r="A896" s="23" t="s">
        <v>893</v>
      </c>
      <c r="B896" s="26">
        <v>49.25</v>
      </c>
      <c r="C896" s="26">
        <v>117415186.54000001</v>
      </c>
      <c r="D896" s="22"/>
      <c r="E896" s="22"/>
    </row>
    <row r="897" spans="1:5" x14ac:dyDescent="0.2">
      <c r="A897" s="23" t="s">
        <v>894</v>
      </c>
      <c r="B897" s="26">
        <v>49.93</v>
      </c>
      <c r="C897" s="26">
        <v>119027867.11</v>
      </c>
      <c r="D897" s="22"/>
      <c r="E897" s="22"/>
    </row>
    <row r="898" spans="1:5" x14ac:dyDescent="0.2">
      <c r="A898" s="23" t="s">
        <v>895</v>
      </c>
      <c r="B898" s="26">
        <v>50.78</v>
      </c>
      <c r="C898" s="26">
        <v>121042559.39</v>
      </c>
      <c r="D898" s="22"/>
      <c r="E898" s="22"/>
    </row>
    <row r="899" spans="1:5" x14ac:dyDescent="0.2">
      <c r="A899" s="23" t="s">
        <v>896</v>
      </c>
      <c r="B899" s="26">
        <v>50.82</v>
      </c>
      <c r="C899" s="26">
        <v>121357740.55</v>
      </c>
      <c r="D899" s="22"/>
      <c r="E899" s="22"/>
    </row>
    <row r="900" spans="1:5" x14ac:dyDescent="0.2">
      <c r="A900" s="23" t="s">
        <v>897</v>
      </c>
      <c r="B900" s="26">
        <v>50.5</v>
      </c>
      <c r="C900" s="26">
        <v>120590323.44</v>
      </c>
      <c r="D900" s="22"/>
      <c r="E900" s="22"/>
    </row>
    <row r="901" spans="1:5" x14ac:dyDescent="0.2">
      <c r="A901" s="23" t="s">
        <v>898</v>
      </c>
      <c r="B901" s="26">
        <v>50.52</v>
      </c>
      <c r="C901" s="26">
        <v>120599524.38</v>
      </c>
      <c r="D901" s="22"/>
      <c r="E901" s="22"/>
    </row>
    <row r="902" spans="1:5" x14ac:dyDescent="0.2">
      <c r="A902" s="23" t="s">
        <v>899</v>
      </c>
      <c r="B902" s="26">
        <v>50.72</v>
      </c>
      <c r="C902" s="26">
        <v>121568027.95999999</v>
      </c>
      <c r="D902" s="22"/>
      <c r="E902" s="22"/>
    </row>
    <row r="903" spans="1:5" x14ac:dyDescent="0.2">
      <c r="A903" s="23" t="s">
        <v>900</v>
      </c>
      <c r="B903" s="26">
        <v>51.06</v>
      </c>
      <c r="C903" s="26">
        <v>122374186.05</v>
      </c>
      <c r="D903" s="22"/>
      <c r="E903" s="22"/>
    </row>
    <row r="904" spans="1:5" x14ac:dyDescent="0.2">
      <c r="A904" s="23" t="s">
        <v>901</v>
      </c>
      <c r="B904" s="26">
        <v>51.2</v>
      </c>
      <c r="C904" s="26">
        <v>123526839.13</v>
      </c>
      <c r="D904" s="22"/>
      <c r="E904" s="22"/>
    </row>
    <row r="905" spans="1:5" x14ac:dyDescent="0.2">
      <c r="A905" s="23" t="s">
        <v>902</v>
      </c>
      <c r="B905" s="26">
        <v>52.14</v>
      </c>
      <c r="C905" s="26">
        <v>125002596.25</v>
      </c>
      <c r="D905" s="22"/>
      <c r="E905" s="22"/>
    </row>
    <row r="906" spans="1:5" x14ac:dyDescent="0.2">
      <c r="A906" s="23" t="s">
        <v>903</v>
      </c>
      <c r="B906" s="26">
        <v>52.87</v>
      </c>
      <c r="C906" s="26">
        <v>127282271.72</v>
      </c>
      <c r="D906" s="22"/>
      <c r="E906" s="22"/>
    </row>
    <row r="907" spans="1:5" x14ac:dyDescent="0.2">
      <c r="A907" s="23" t="s">
        <v>904</v>
      </c>
      <c r="B907" s="26">
        <v>52.6</v>
      </c>
      <c r="C907" s="26">
        <v>126635016.41</v>
      </c>
      <c r="D907" s="22"/>
      <c r="E907" s="22"/>
    </row>
    <row r="908" spans="1:5" x14ac:dyDescent="0.2">
      <c r="A908" s="23" t="s">
        <v>905</v>
      </c>
      <c r="B908" s="26">
        <v>52.17</v>
      </c>
      <c r="C908" s="26">
        <v>125590490.66</v>
      </c>
      <c r="D908" s="22"/>
      <c r="E908" s="22"/>
    </row>
    <row r="909" spans="1:5" x14ac:dyDescent="0.2">
      <c r="A909" s="23" t="s">
        <v>906</v>
      </c>
      <c r="B909" s="26">
        <v>52</v>
      </c>
      <c r="C909" s="26">
        <v>125194104.63</v>
      </c>
      <c r="D909" s="22"/>
      <c r="E909" s="22"/>
    </row>
    <row r="910" spans="1:5" x14ac:dyDescent="0.2">
      <c r="A910" s="23" t="s">
        <v>907</v>
      </c>
      <c r="B910" s="26">
        <v>51.84</v>
      </c>
      <c r="C910" s="26">
        <v>125835942.31999999</v>
      </c>
      <c r="D910" s="22"/>
      <c r="E910" s="22"/>
    </row>
    <row r="911" spans="1:5" x14ac:dyDescent="0.2">
      <c r="A911" s="23" t="s">
        <v>908</v>
      </c>
      <c r="B911" s="26">
        <v>51.84</v>
      </c>
      <c r="C911" s="26">
        <v>125782632.45999999</v>
      </c>
      <c r="D911" s="22"/>
      <c r="E911" s="22"/>
    </row>
    <row r="912" spans="1:5" x14ac:dyDescent="0.2">
      <c r="A912" s="23" t="s">
        <v>909</v>
      </c>
      <c r="B912" s="26">
        <v>52.08</v>
      </c>
      <c r="C912" s="26">
        <v>127703577.95999999</v>
      </c>
      <c r="D912" s="22"/>
      <c r="E912" s="22"/>
    </row>
    <row r="913" spans="1:5" x14ac:dyDescent="0.2">
      <c r="A913" s="23" t="s">
        <v>910</v>
      </c>
      <c r="B913" s="26">
        <v>52.18</v>
      </c>
      <c r="C913" s="26">
        <v>127933449.48999999</v>
      </c>
      <c r="D913" s="22"/>
      <c r="E913" s="22"/>
    </row>
    <row r="914" spans="1:5" x14ac:dyDescent="0.2">
      <c r="A914" s="23" t="s">
        <v>911</v>
      </c>
      <c r="B914" s="26">
        <v>52.12</v>
      </c>
      <c r="C914" s="26">
        <v>127850460.02</v>
      </c>
      <c r="D914" s="22"/>
      <c r="E914" s="22"/>
    </row>
    <row r="915" spans="1:5" x14ac:dyDescent="0.2">
      <c r="A915" s="23" t="s">
        <v>912</v>
      </c>
      <c r="B915" s="26">
        <v>52.16</v>
      </c>
      <c r="C915" s="26">
        <v>127994905.91</v>
      </c>
      <c r="D915" s="22"/>
      <c r="E915" s="22"/>
    </row>
    <row r="916" spans="1:5" x14ac:dyDescent="0.2">
      <c r="A916" s="23" t="s">
        <v>913</v>
      </c>
      <c r="B916" s="26">
        <v>51.74</v>
      </c>
      <c r="C916" s="26">
        <v>127801139.33</v>
      </c>
      <c r="D916" s="22"/>
      <c r="E916" s="22"/>
    </row>
    <row r="917" spans="1:5" x14ac:dyDescent="0.2">
      <c r="A917" s="23" t="s">
        <v>914</v>
      </c>
      <c r="B917" s="26">
        <v>51.73</v>
      </c>
      <c r="C917" s="26">
        <v>127836399.84999999</v>
      </c>
      <c r="D917" s="22"/>
      <c r="E917" s="22"/>
    </row>
    <row r="918" spans="1:5" x14ac:dyDescent="0.2">
      <c r="A918" s="23" t="s">
        <v>915</v>
      </c>
      <c r="B918" s="26">
        <v>51.61</v>
      </c>
      <c r="C918" s="26">
        <v>127537860.59</v>
      </c>
      <c r="D918" s="22"/>
      <c r="E918" s="22"/>
    </row>
    <row r="919" spans="1:5" x14ac:dyDescent="0.2">
      <c r="A919" s="23" t="s">
        <v>916</v>
      </c>
      <c r="B919" s="26">
        <v>51.68</v>
      </c>
      <c r="C919" s="26">
        <v>127719060.18000001</v>
      </c>
      <c r="D919" s="22"/>
      <c r="E919" s="22"/>
    </row>
    <row r="920" spans="1:5" x14ac:dyDescent="0.2">
      <c r="A920" s="23" t="s">
        <v>917</v>
      </c>
      <c r="B920" s="26">
        <v>51.61</v>
      </c>
      <c r="C920" s="26">
        <v>127249841.26000001</v>
      </c>
      <c r="D920" s="22"/>
      <c r="E920" s="22"/>
    </row>
    <row r="921" spans="1:5" x14ac:dyDescent="0.2">
      <c r="A921" s="23" t="s">
        <v>918</v>
      </c>
      <c r="B921" s="26">
        <v>51.65</v>
      </c>
      <c r="C921" s="26">
        <v>125625352.45999999</v>
      </c>
      <c r="D921" s="22"/>
      <c r="E921" s="22"/>
    </row>
    <row r="922" spans="1:5" x14ac:dyDescent="0.2">
      <c r="A922" s="23" t="s">
        <v>919</v>
      </c>
      <c r="B922" s="26">
        <v>51.95</v>
      </c>
      <c r="C922" s="26">
        <v>126076209.17</v>
      </c>
      <c r="D922" s="22"/>
      <c r="E922" s="22"/>
    </row>
    <row r="923" spans="1:5" x14ac:dyDescent="0.2">
      <c r="A923" s="23" t="s">
        <v>920</v>
      </c>
      <c r="B923" s="26">
        <v>51.06</v>
      </c>
      <c r="C923" s="26">
        <v>123494807.38</v>
      </c>
      <c r="D923" s="22"/>
      <c r="E923" s="22"/>
    </row>
    <row r="924" spans="1:5" x14ac:dyDescent="0.2">
      <c r="A924" s="23" t="s">
        <v>921</v>
      </c>
      <c r="B924" s="26">
        <v>50.94</v>
      </c>
      <c r="C924" s="26">
        <v>123194758.15000001</v>
      </c>
      <c r="D924" s="22"/>
      <c r="E924" s="22"/>
    </row>
    <row r="925" spans="1:5" x14ac:dyDescent="0.2">
      <c r="A925" s="23" t="s">
        <v>922</v>
      </c>
      <c r="B925" s="26">
        <v>50.82</v>
      </c>
      <c r="C925" s="26">
        <v>122897813.34</v>
      </c>
      <c r="D925" s="22"/>
      <c r="E925" s="22"/>
    </row>
    <row r="926" spans="1:5" x14ac:dyDescent="0.2">
      <c r="A926" s="23" t="s">
        <v>923</v>
      </c>
      <c r="B926" s="26">
        <v>51.06</v>
      </c>
      <c r="C926" s="26">
        <v>123480769.87</v>
      </c>
      <c r="D926" s="22"/>
      <c r="E926" s="22"/>
    </row>
    <row r="927" spans="1:5" x14ac:dyDescent="0.2">
      <c r="A927" s="23" t="s">
        <v>924</v>
      </c>
      <c r="B927" s="26">
        <v>50.89</v>
      </c>
      <c r="C927" s="26">
        <v>122979874.70999999</v>
      </c>
      <c r="D927" s="22"/>
      <c r="E927" s="22"/>
    </row>
    <row r="928" spans="1:5" x14ac:dyDescent="0.2">
      <c r="A928" s="23" t="s">
        <v>925</v>
      </c>
      <c r="B928" s="26">
        <v>50.59</v>
      </c>
      <c r="C928" s="26">
        <v>122243721.98</v>
      </c>
      <c r="D928" s="22"/>
      <c r="E928" s="22"/>
    </row>
    <row r="929" spans="1:5" x14ac:dyDescent="0.2">
      <c r="A929" s="23" t="s">
        <v>926</v>
      </c>
      <c r="B929" s="26">
        <v>50.06</v>
      </c>
      <c r="C929" s="26">
        <v>120926643.79000001</v>
      </c>
      <c r="D929" s="22"/>
      <c r="E929" s="22"/>
    </row>
    <row r="930" spans="1:5" x14ac:dyDescent="0.2">
      <c r="A930" s="23" t="s">
        <v>927</v>
      </c>
      <c r="B930" s="26">
        <v>49.49</v>
      </c>
      <c r="C930" s="26">
        <v>119553893.42</v>
      </c>
      <c r="D930" s="22"/>
      <c r="E930" s="22"/>
    </row>
    <row r="931" spans="1:5" x14ac:dyDescent="0.2">
      <c r="A931" s="23" t="s">
        <v>928</v>
      </c>
      <c r="B931" s="26">
        <v>49.24</v>
      </c>
      <c r="C931" s="26">
        <v>118949100.81999999</v>
      </c>
      <c r="D931" s="22"/>
      <c r="E931" s="22"/>
    </row>
    <row r="932" spans="1:5" x14ac:dyDescent="0.2">
      <c r="A932" s="23" t="s">
        <v>929</v>
      </c>
      <c r="B932" s="26">
        <v>49.67</v>
      </c>
      <c r="C932" s="26">
        <v>120438595.73999999</v>
      </c>
      <c r="D932" s="22"/>
      <c r="E932" s="22"/>
    </row>
    <row r="933" spans="1:5" x14ac:dyDescent="0.2">
      <c r="A933" s="23" t="s">
        <v>930</v>
      </c>
      <c r="B933" s="26">
        <v>49.43</v>
      </c>
      <c r="C933" s="26">
        <v>119873263.04000001</v>
      </c>
      <c r="D933" s="22"/>
      <c r="E933" s="22"/>
    </row>
    <row r="934" spans="1:5" x14ac:dyDescent="0.2">
      <c r="A934" s="23" t="s">
        <v>931</v>
      </c>
      <c r="B934" s="26">
        <v>49.27</v>
      </c>
      <c r="C934" s="26">
        <v>119132890.2</v>
      </c>
      <c r="D934" s="22"/>
      <c r="E934" s="22"/>
    </row>
    <row r="935" spans="1:5" x14ac:dyDescent="0.2">
      <c r="A935" s="23" t="s">
        <v>932</v>
      </c>
      <c r="B935" s="26">
        <v>48.96</v>
      </c>
      <c r="C935" s="26">
        <v>118346132.23</v>
      </c>
      <c r="D935" s="22"/>
      <c r="E935" s="22"/>
    </row>
    <row r="936" spans="1:5" x14ac:dyDescent="0.2">
      <c r="A936" s="23" t="s">
        <v>933</v>
      </c>
      <c r="B936" s="26">
        <v>48.74</v>
      </c>
      <c r="C936" s="26">
        <v>117810610.92</v>
      </c>
      <c r="D936" s="22"/>
      <c r="E936" s="22"/>
    </row>
    <row r="937" spans="1:5" x14ac:dyDescent="0.2">
      <c r="A937" s="23" t="s">
        <v>934</v>
      </c>
      <c r="B937" s="26">
        <v>49.11</v>
      </c>
      <c r="C937" s="26">
        <v>118698477.19</v>
      </c>
      <c r="D937" s="22"/>
      <c r="E937" s="22"/>
    </row>
    <row r="938" spans="1:5" x14ac:dyDescent="0.2">
      <c r="A938" s="23" t="s">
        <v>935</v>
      </c>
      <c r="B938" s="26">
        <v>48.83</v>
      </c>
      <c r="C938" s="26">
        <v>117645369.16</v>
      </c>
      <c r="D938" s="22"/>
      <c r="E938" s="22"/>
    </row>
    <row r="939" spans="1:5" x14ac:dyDescent="0.2">
      <c r="A939" s="23" t="s">
        <v>936</v>
      </c>
      <c r="B939" s="26">
        <v>48.33</v>
      </c>
      <c r="C939" s="26">
        <v>116450819.31999999</v>
      </c>
      <c r="D939" s="22"/>
      <c r="E939" s="22"/>
    </row>
    <row r="940" spans="1:5" x14ac:dyDescent="0.2">
      <c r="A940" s="23" t="s">
        <v>937</v>
      </c>
      <c r="B940" s="26">
        <v>47.64</v>
      </c>
      <c r="C940" s="26">
        <v>114787605.39</v>
      </c>
      <c r="D940" s="22"/>
      <c r="E940" s="22"/>
    </row>
    <row r="941" spans="1:5" x14ac:dyDescent="0.2">
      <c r="A941" s="23" t="s">
        <v>938</v>
      </c>
      <c r="B941" s="26">
        <v>47.26</v>
      </c>
      <c r="C941" s="26">
        <v>113874721.05</v>
      </c>
      <c r="D941" s="22"/>
      <c r="E941" s="22"/>
    </row>
    <row r="942" spans="1:5" x14ac:dyDescent="0.2">
      <c r="A942" s="23" t="s">
        <v>939</v>
      </c>
      <c r="B942" s="26">
        <v>46.72</v>
      </c>
      <c r="C942" s="26">
        <v>112570070.01000001</v>
      </c>
      <c r="D942" s="22"/>
      <c r="E942" s="22"/>
    </row>
    <row r="943" spans="1:5" x14ac:dyDescent="0.2">
      <c r="A943" s="23" t="s">
        <v>940</v>
      </c>
      <c r="B943" s="26">
        <v>47.13</v>
      </c>
      <c r="C943" s="26">
        <v>113545662.91</v>
      </c>
      <c r="D943" s="22"/>
      <c r="E943" s="22"/>
    </row>
    <row r="944" spans="1:5" x14ac:dyDescent="0.2">
      <c r="A944" s="23" t="s">
        <v>941</v>
      </c>
      <c r="B944" s="26">
        <v>47.54</v>
      </c>
      <c r="C944" s="26">
        <v>114550678.72</v>
      </c>
      <c r="D944" s="22"/>
      <c r="E944" s="22"/>
    </row>
    <row r="945" spans="1:5" x14ac:dyDescent="0.2">
      <c r="A945" s="23" t="s">
        <v>942</v>
      </c>
      <c r="B945" s="26">
        <v>47.48</v>
      </c>
      <c r="C945" s="26">
        <v>114399250.81999999</v>
      </c>
      <c r="D945" s="22"/>
      <c r="E945" s="22"/>
    </row>
    <row r="946" spans="1:5" x14ac:dyDescent="0.2">
      <c r="A946" s="23" t="s">
        <v>943</v>
      </c>
      <c r="B946" s="26">
        <v>48.43</v>
      </c>
      <c r="C946" s="26">
        <v>117363478.8</v>
      </c>
      <c r="D946" s="22"/>
      <c r="E946" s="22"/>
    </row>
    <row r="947" spans="1:5" x14ac:dyDescent="0.2">
      <c r="A947" s="23" t="s">
        <v>944</v>
      </c>
      <c r="B947" s="26">
        <v>48.83</v>
      </c>
      <c r="C947" s="26">
        <v>118317183.68000001</v>
      </c>
      <c r="D947" s="22"/>
      <c r="E947" s="22"/>
    </row>
    <row r="948" spans="1:5" x14ac:dyDescent="0.2">
      <c r="A948" s="23" t="s">
        <v>945</v>
      </c>
      <c r="B948" s="26">
        <v>48.35</v>
      </c>
      <c r="C948" s="26">
        <v>117148336.23999999</v>
      </c>
      <c r="D948" s="22"/>
      <c r="E948" s="22"/>
    </row>
    <row r="949" spans="1:5" x14ac:dyDescent="0.2">
      <c r="A949" s="23" t="s">
        <v>946</v>
      </c>
      <c r="B949" s="26">
        <v>47.34</v>
      </c>
      <c r="C949" s="26">
        <v>116693804.26000001</v>
      </c>
      <c r="D949" s="22"/>
      <c r="E949" s="22"/>
    </row>
    <row r="950" spans="1:5" x14ac:dyDescent="0.2">
      <c r="A950" s="23" t="s">
        <v>947</v>
      </c>
      <c r="B950" s="26">
        <v>46.84</v>
      </c>
      <c r="C950" s="26">
        <v>115455589.34</v>
      </c>
      <c r="D950" s="22"/>
      <c r="E950" s="22"/>
    </row>
    <row r="951" spans="1:5" x14ac:dyDescent="0.2">
      <c r="A951" s="23" t="s">
        <v>948</v>
      </c>
      <c r="B951" s="26">
        <v>47.64</v>
      </c>
      <c r="C951" s="26">
        <v>117374328.08</v>
      </c>
      <c r="D951" s="22"/>
      <c r="E951" s="22"/>
    </row>
    <row r="952" spans="1:5" x14ac:dyDescent="0.2">
      <c r="A952" s="23" t="s">
        <v>949</v>
      </c>
      <c r="B952" s="26">
        <v>48.76</v>
      </c>
      <c r="C952" s="26">
        <v>120138684.3</v>
      </c>
      <c r="D952" s="22"/>
      <c r="E952" s="22"/>
    </row>
    <row r="953" spans="1:5" x14ac:dyDescent="0.2">
      <c r="A953" s="23" t="s">
        <v>950</v>
      </c>
      <c r="B953" s="26">
        <v>48.37</v>
      </c>
      <c r="C953" s="26">
        <v>119169091.37</v>
      </c>
      <c r="D953" s="22"/>
      <c r="E953" s="22"/>
    </row>
    <row r="954" spans="1:5" x14ac:dyDescent="0.2">
      <c r="A954" s="23" t="s">
        <v>951</v>
      </c>
      <c r="B954" s="26">
        <v>48</v>
      </c>
      <c r="C954" s="26">
        <v>118270249.38</v>
      </c>
      <c r="D954" s="22"/>
      <c r="E954" s="22"/>
    </row>
    <row r="955" spans="1:5" x14ac:dyDescent="0.2">
      <c r="A955" s="23" t="s">
        <v>952</v>
      </c>
      <c r="B955" s="26">
        <v>48.23</v>
      </c>
      <c r="C955" s="26">
        <v>118834115.69</v>
      </c>
      <c r="D955" s="22"/>
      <c r="E955" s="22"/>
    </row>
    <row r="956" spans="1:5" x14ac:dyDescent="0.2">
      <c r="A956" s="23" t="s">
        <v>953</v>
      </c>
      <c r="B956" s="26">
        <v>48.73</v>
      </c>
      <c r="C956" s="26">
        <v>119990536.34999999</v>
      </c>
      <c r="D956" s="22"/>
      <c r="E956" s="22"/>
    </row>
    <row r="957" spans="1:5" x14ac:dyDescent="0.2">
      <c r="A957" s="23" t="s">
        <v>954</v>
      </c>
      <c r="B957" s="26">
        <v>48.32</v>
      </c>
      <c r="C957" s="26">
        <v>118991052.88</v>
      </c>
      <c r="D957" s="22"/>
      <c r="E957" s="22"/>
    </row>
    <row r="958" spans="1:5" x14ac:dyDescent="0.2">
      <c r="A958" s="23" t="s">
        <v>955</v>
      </c>
      <c r="B958" s="26">
        <v>49.01</v>
      </c>
      <c r="C958" s="26">
        <v>120858891.06</v>
      </c>
      <c r="D958" s="22"/>
      <c r="E958" s="22"/>
    </row>
    <row r="959" spans="1:5" x14ac:dyDescent="0.2">
      <c r="A959" s="23" t="s">
        <v>956</v>
      </c>
      <c r="B959" s="26">
        <v>49.39</v>
      </c>
      <c r="C959" s="26">
        <v>121793947.48</v>
      </c>
      <c r="D959" s="22"/>
      <c r="E959" s="22"/>
    </row>
    <row r="960" spans="1:5" x14ac:dyDescent="0.2">
      <c r="A960" s="23" t="s">
        <v>957</v>
      </c>
      <c r="B960" s="26">
        <v>49.85</v>
      </c>
      <c r="C960" s="26">
        <v>122926246.8</v>
      </c>
      <c r="D960" s="22"/>
      <c r="E960" s="22"/>
    </row>
    <row r="961" spans="1:5" x14ac:dyDescent="0.2">
      <c r="A961" s="23" t="s">
        <v>958</v>
      </c>
      <c r="B961" s="26">
        <v>50.31</v>
      </c>
      <c r="C961" s="26">
        <v>123811316.06999999</v>
      </c>
      <c r="D961" s="22"/>
      <c r="E961" s="22"/>
    </row>
    <row r="962" spans="1:5" x14ac:dyDescent="0.2">
      <c r="A962" s="23" t="s">
        <v>959</v>
      </c>
      <c r="B962" s="26">
        <v>49.37</v>
      </c>
      <c r="C962" s="26">
        <v>121922229.23</v>
      </c>
      <c r="D962" s="22"/>
      <c r="E962" s="22"/>
    </row>
    <row r="963" spans="1:5" x14ac:dyDescent="0.2">
      <c r="A963" s="23" t="s">
        <v>960</v>
      </c>
      <c r="B963" s="26">
        <v>49.54</v>
      </c>
      <c r="C963" s="26">
        <v>122326494.41</v>
      </c>
      <c r="D963" s="22"/>
      <c r="E963" s="22"/>
    </row>
    <row r="964" spans="1:5" x14ac:dyDescent="0.2">
      <c r="A964" s="23" t="s">
        <v>961</v>
      </c>
      <c r="B964" s="26">
        <v>49.97</v>
      </c>
      <c r="C964" s="26">
        <v>123394541.20999999</v>
      </c>
      <c r="D964" s="22"/>
      <c r="E964" s="22"/>
    </row>
    <row r="965" spans="1:5" x14ac:dyDescent="0.2">
      <c r="A965" s="23" t="s">
        <v>962</v>
      </c>
      <c r="B965" s="26">
        <v>50.94</v>
      </c>
      <c r="C965" s="26">
        <v>126062399.3</v>
      </c>
      <c r="D965" s="22"/>
      <c r="E965" s="22"/>
    </row>
    <row r="966" spans="1:5" x14ac:dyDescent="0.2">
      <c r="A966" s="23" t="s">
        <v>963</v>
      </c>
      <c r="B966" s="26">
        <v>50.26</v>
      </c>
      <c r="C966" s="26">
        <v>122705915.34</v>
      </c>
      <c r="D966" s="22"/>
      <c r="E966" s="22"/>
    </row>
    <row r="967" spans="1:5" x14ac:dyDescent="0.2">
      <c r="A967" s="23" t="s">
        <v>964</v>
      </c>
      <c r="B967" s="26">
        <v>49.78</v>
      </c>
      <c r="C967" s="26">
        <v>121451894.88</v>
      </c>
      <c r="D967" s="22"/>
      <c r="E967" s="22"/>
    </row>
    <row r="968" spans="1:5" x14ac:dyDescent="0.2">
      <c r="A968" s="23" t="s">
        <v>965</v>
      </c>
      <c r="B968" s="26">
        <v>49.76</v>
      </c>
      <c r="C968" s="26">
        <v>121394956.11</v>
      </c>
      <c r="D968" s="22"/>
      <c r="E968" s="22"/>
    </row>
    <row r="969" spans="1:5" x14ac:dyDescent="0.2">
      <c r="A969" s="23" t="s">
        <v>966</v>
      </c>
      <c r="B969" s="26">
        <v>49.57</v>
      </c>
      <c r="C969" s="26">
        <v>120945057.31999999</v>
      </c>
      <c r="D969" s="22"/>
      <c r="E969" s="22"/>
    </row>
    <row r="970" spans="1:5" x14ac:dyDescent="0.2">
      <c r="A970" s="23" t="s">
        <v>967</v>
      </c>
      <c r="B970" s="26">
        <v>49.7</v>
      </c>
      <c r="C970" s="26">
        <v>121208425.5</v>
      </c>
      <c r="D970" s="22"/>
      <c r="E970" s="22"/>
    </row>
    <row r="971" spans="1:5" x14ac:dyDescent="0.2">
      <c r="A971" s="23" t="s">
        <v>968</v>
      </c>
      <c r="B971" s="26">
        <v>49.6</v>
      </c>
      <c r="C971" s="26">
        <v>120961733.37</v>
      </c>
      <c r="D971" s="22"/>
      <c r="E971" s="22"/>
    </row>
    <row r="972" spans="1:5" x14ac:dyDescent="0.2">
      <c r="A972" s="23" t="s">
        <v>969</v>
      </c>
      <c r="B972" s="26">
        <v>49.13</v>
      </c>
      <c r="C972" s="26">
        <v>119851762.23999999</v>
      </c>
      <c r="D972" s="22"/>
      <c r="E972" s="22"/>
    </row>
    <row r="973" spans="1:5" x14ac:dyDescent="0.2">
      <c r="A973" s="23" t="s">
        <v>970</v>
      </c>
      <c r="B973" s="26">
        <v>49.9</v>
      </c>
      <c r="C973" s="26">
        <v>121964859.75</v>
      </c>
      <c r="D973" s="22"/>
      <c r="E973" s="22"/>
    </row>
    <row r="974" spans="1:5" x14ac:dyDescent="0.2">
      <c r="A974" s="23" t="s">
        <v>971</v>
      </c>
      <c r="B974" s="26">
        <v>49.48</v>
      </c>
      <c r="C974" s="26">
        <v>120932615.13</v>
      </c>
      <c r="D974" s="22"/>
      <c r="E974" s="22"/>
    </row>
    <row r="975" spans="1:5" x14ac:dyDescent="0.2">
      <c r="A975" s="23" t="s">
        <v>972</v>
      </c>
      <c r="B975" s="26">
        <v>49.3</v>
      </c>
      <c r="C975" s="26">
        <v>120482229.92</v>
      </c>
      <c r="D975" s="22"/>
      <c r="E975" s="22"/>
    </row>
    <row r="976" spans="1:5" x14ac:dyDescent="0.2">
      <c r="A976" s="23" t="s">
        <v>973</v>
      </c>
      <c r="B976" s="26">
        <v>47.98</v>
      </c>
      <c r="C976" s="26">
        <v>117261175.28</v>
      </c>
      <c r="D976" s="22"/>
      <c r="E976" s="22"/>
    </row>
    <row r="977" spans="1:5" x14ac:dyDescent="0.2">
      <c r="A977" s="23" t="s">
        <v>974</v>
      </c>
      <c r="B977" s="26">
        <v>47.71</v>
      </c>
      <c r="C977" s="26">
        <v>116302723.18000001</v>
      </c>
      <c r="D977" s="22"/>
      <c r="E977" s="22"/>
    </row>
    <row r="978" spans="1:5" x14ac:dyDescent="0.2">
      <c r="A978" s="23" t="s">
        <v>975</v>
      </c>
      <c r="B978" s="26">
        <v>47.73</v>
      </c>
      <c r="C978" s="26">
        <v>117317441.26000001</v>
      </c>
      <c r="D978" s="22"/>
      <c r="E978" s="22"/>
    </row>
    <row r="979" spans="1:5" x14ac:dyDescent="0.2">
      <c r="A979" s="23" t="s">
        <v>976</v>
      </c>
      <c r="B979" s="26">
        <v>47.97</v>
      </c>
      <c r="C979" s="26">
        <v>117903028.95999999</v>
      </c>
      <c r="D979" s="22"/>
      <c r="E979" s="22"/>
    </row>
    <row r="980" spans="1:5" x14ac:dyDescent="0.2">
      <c r="A980" s="23" t="s">
        <v>977</v>
      </c>
      <c r="B980" s="26">
        <v>47.48</v>
      </c>
      <c r="C980" s="26">
        <v>117838515.25</v>
      </c>
      <c r="D980" s="22"/>
      <c r="E980" s="22"/>
    </row>
    <row r="981" spans="1:5" x14ac:dyDescent="0.2">
      <c r="A981" s="23" t="s">
        <v>978</v>
      </c>
      <c r="B981" s="26">
        <v>46.73</v>
      </c>
      <c r="C981" s="26">
        <v>113937742.61</v>
      </c>
      <c r="D981" s="22"/>
      <c r="E981" s="22"/>
    </row>
    <row r="982" spans="1:5" x14ac:dyDescent="0.2">
      <c r="A982" s="23" t="s">
        <v>979</v>
      </c>
      <c r="B982" s="26">
        <v>47.02</v>
      </c>
      <c r="C982" s="26">
        <v>114649127.62</v>
      </c>
      <c r="D982" s="22"/>
      <c r="E982" s="22"/>
    </row>
    <row r="983" spans="1:5" x14ac:dyDescent="0.2">
      <c r="A983" s="23" t="s">
        <v>980</v>
      </c>
      <c r="B983" s="26">
        <v>46.95</v>
      </c>
      <c r="C983" s="26">
        <v>114461888.39</v>
      </c>
      <c r="D983" s="22"/>
      <c r="E983" s="22"/>
    </row>
    <row r="984" spans="1:5" x14ac:dyDescent="0.2">
      <c r="A984" s="23" t="s">
        <v>981</v>
      </c>
      <c r="B984" s="26">
        <v>46.98</v>
      </c>
      <c r="C984" s="26">
        <v>114054737.5</v>
      </c>
      <c r="D984" s="22"/>
      <c r="E984" s="22"/>
    </row>
    <row r="985" spans="1:5" x14ac:dyDescent="0.2">
      <c r="A985" s="23" t="s">
        <v>982</v>
      </c>
      <c r="B985" s="26">
        <v>46.75</v>
      </c>
      <c r="C985" s="26">
        <v>113661431.5</v>
      </c>
      <c r="D985" s="22"/>
      <c r="E985" s="22"/>
    </row>
    <row r="986" spans="1:5" x14ac:dyDescent="0.2">
      <c r="A986" s="23" t="s">
        <v>983</v>
      </c>
      <c r="B986" s="26">
        <v>46.95</v>
      </c>
      <c r="C986" s="26">
        <v>114296639.91</v>
      </c>
      <c r="D986" s="22"/>
      <c r="E986" s="22"/>
    </row>
    <row r="987" spans="1:5" x14ac:dyDescent="0.2">
      <c r="A987" s="23" t="s">
        <v>984</v>
      </c>
      <c r="B987" s="26">
        <v>47.39</v>
      </c>
      <c r="C987" s="26">
        <v>114186410.12</v>
      </c>
      <c r="D987" s="22"/>
      <c r="E987" s="22"/>
    </row>
    <row r="988" spans="1:5" x14ac:dyDescent="0.2">
      <c r="A988" s="23" t="s">
        <v>985</v>
      </c>
      <c r="B988" s="26">
        <v>48.04</v>
      </c>
      <c r="C988" s="26">
        <v>115769433.42</v>
      </c>
      <c r="D988" s="22"/>
      <c r="E988" s="22"/>
    </row>
    <row r="989" spans="1:5" x14ac:dyDescent="0.2">
      <c r="A989" s="23" t="s">
        <v>986</v>
      </c>
      <c r="B989" s="26">
        <v>48.54</v>
      </c>
      <c r="C989" s="26">
        <v>116974033.97</v>
      </c>
      <c r="D989" s="22"/>
      <c r="E989" s="22"/>
    </row>
    <row r="990" spans="1:5" x14ac:dyDescent="0.2">
      <c r="A990" s="23" t="s">
        <v>987</v>
      </c>
      <c r="B990" s="26">
        <v>48.7</v>
      </c>
      <c r="C990" s="26">
        <v>117158457.75</v>
      </c>
      <c r="D990" s="22"/>
      <c r="E990" s="22"/>
    </row>
    <row r="991" spans="1:5" x14ac:dyDescent="0.2">
      <c r="A991" s="23" t="s">
        <v>988</v>
      </c>
      <c r="B991" s="26">
        <v>48.63</v>
      </c>
      <c r="C991" s="26">
        <v>116985943.19</v>
      </c>
      <c r="D991" s="22"/>
      <c r="E991" s="22"/>
    </row>
    <row r="992" spans="1:5" x14ac:dyDescent="0.2">
      <c r="A992" s="23" t="s">
        <v>989</v>
      </c>
      <c r="B992" s="26">
        <v>48.27</v>
      </c>
      <c r="C992" s="26">
        <v>116119112.17</v>
      </c>
      <c r="D992" s="22"/>
      <c r="E992" s="22"/>
    </row>
    <row r="993" spans="1:5" x14ac:dyDescent="0.2">
      <c r="A993" s="23" t="s">
        <v>990</v>
      </c>
      <c r="B993" s="26">
        <v>48.13</v>
      </c>
      <c r="C993" s="26">
        <v>116240072.12</v>
      </c>
      <c r="D993" s="22"/>
      <c r="E993" s="22"/>
    </row>
    <row r="994" spans="1:5" x14ac:dyDescent="0.2">
      <c r="A994" s="23" t="s">
        <v>991</v>
      </c>
      <c r="B994" s="26">
        <v>48.62</v>
      </c>
      <c r="C994" s="26">
        <v>117409087.83</v>
      </c>
      <c r="D994" s="22"/>
      <c r="E994" s="22"/>
    </row>
    <row r="995" spans="1:5" x14ac:dyDescent="0.2">
      <c r="A995" s="23" t="s">
        <v>992</v>
      </c>
      <c r="B995" s="26">
        <v>48.63</v>
      </c>
      <c r="C995" s="26">
        <v>117046956.8</v>
      </c>
      <c r="D995" s="22"/>
      <c r="E995" s="22"/>
    </row>
    <row r="996" spans="1:5" x14ac:dyDescent="0.2">
      <c r="A996" s="23" t="s">
        <v>993</v>
      </c>
      <c r="B996" s="26">
        <v>48.53</v>
      </c>
      <c r="C996" s="26">
        <v>116803707.56</v>
      </c>
      <c r="D996" s="22"/>
      <c r="E996" s="22"/>
    </row>
    <row r="997" spans="1:5" x14ac:dyDescent="0.2">
      <c r="A997" s="23" t="s">
        <v>994</v>
      </c>
      <c r="B997" s="26">
        <v>48.58</v>
      </c>
      <c r="C997" s="26">
        <v>116906875.3</v>
      </c>
      <c r="D997" s="22"/>
      <c r="E997" s="22"/>
    </row>
    <row r="998" spans="1:5" x14ac:dyDescent="0.2">
      <c r="A998" s="23" t="s">
        <v>995</v>
      </c>
      <c r="B998" s="26">
        <v>48.56</v>
      </c>
      <c r="C998" s="26">
        <v>116871159.55</v>
      </c>
      <c r="D998" s="22"/>
      <c r="E998" s="22"/>
    </row>
    <row r="999" spans="1:5" x14ac:dyDescent="0.2">
      <c r="A999" s="23" t="s">
        <v>996</v>
      </c>
      <c r="B999" s="26">
        <v>48.13</v>
      </c>
      <c r="C999" s="26">
        <v>115725972.62</v>
      </c>
      <c r="D999" s="22"/>
      <c r="E999" s="22"/>
    </row>
    <row r="1000" spans="1:5" x14ac:dyDescent="0.2">
      <c r="A1000" s="23" t="s">
        <v>997</v>
      </c>
      <c r="B1000" s="26">
        <v>47.46</v>
      </c>
      <c r="C1000" s="26">
        <v>114200822.23</v>
      </c>
      <c r="D1000" s="22"/>
      <c r="E1000" s="22"/>
    </row>
    <row r="1001" spans="1:5" x14ac:dyDescent="0.2">
      <c r="A1001" s="23" t="s">
        <v>998</v>
      </c>
      <c r="B1001" s="26">
        <v>47.72</v>
      </c>
      <c r="C1001" s="26">
        <v>114776361.53</v>
      </c>
      <c r="D1001" s="22"/>
      <c r="E1001" s="22"/>
    </row>
    <row r="1002" spans="1:5" x14ac:dyDescent="0.2">
      <c r="A1002" s="23" t="s">
        <v>999</v>
      </c>
      <c r="B1002" s="26">
        <v>48.54</v>
      </c>
      <c r="C1002" s="26">
        <v>116737787.62</v>
      </c>
      <c r="D1002" s="22"/>
      <c r="E1002" s="22"/>
    </row>
    <row r="1003" spans="1:5" x14ac:dyDescent="0.2">
      <c r="A1003" s="23" t="s">
        <v>1000</v>
      </c>
      <c r="B1003" s="26">
        <v>48.52</v>
      </c>
      <c r="C1003" s="26">
        <v>117035923.5</v>
      </c>
      <c r="D1003" s="22"/>
      <c r="E1003" s="22"/>
    </row>
    <row r="1004" spans="1:5" x14ac:dyDescent="0.2">
      <c r="A1004" s="23" t="s">
        <v>1001</v>
      </c>
      <c r="B1004" s="26">
        <v>49.22</v>
      </c>
      <c r="C1004" s="26">
        <v>118715884.61</v>
      </c>
      <c r="D1004" s="22"/>
      <c r="E1004" s="22"/>
    </row>
    <row r="1005" spans="1:5" x14ac:dyDescent="0.2">
      <c r="A1005" s="23" t="s">
        <v>1002</v>
      </c>
      <c r="B1005" s="26">
        <v>49.13</v>
      </c>
      <c r="C1005" s="26">
        <v>118502213.72</v>
      </c>
      <c r="D1005" s="22"/>
      <c r="E1005" s="22"/>
    </row>
    <row r="1006" spans="1:5" x14ac:dyDescent="0.2">
      <c r="A1006" s="23" t="s">
        <v>1003</v>
      </c>
      <c r="B1006" s="26">
        <v>49.38</v>
      </c>
      <c r="C1006" s="26">
        <v>119114446.06999999</v>
      </c>
      <c r="D1006" s="22"/>
      <c r="E1006" s="22"/>
    </row>
    <row r="1007" spans="1:5" x14ac:dyDescent="0.2">
      <c r="A1007" s="23" t="s">
        <v>1004</v>
      </c>
      <c r="B1007" s="26">
        <v>49.43</v>
      </c>
      <c r="C1007" s="26">
        <v>119231442.56</v>
      </c>
      <c r="D1007" s="22"/>
      <c r="E1007" s="22"/>
    </row>
    <row r="1008" spans="1:5" x14ac:dyDescent="0.2">
      <c r="A1008" s="23" t="s">
        <v>1005</v>
      </c>
      <c r="B1008" s="26">
        <v>50.9</v>
      </c>
      <c r="C1008" s="26">
        <v>122783296.04000001</v>
      </c>
      <c r="D1008" s="22"/>
      <c r="E1008" s="22"/>
    </row>
    <row r="1009" spans="1:5" x14ac:dyDescent="0.2">
      <c r="A1009" s="23" t="s">
        <v>1006</v>
      </c>
      <c r="B1009" s="26">
        <v>50.92</v>
      </c>
      <c r="C1009" s="26">
        <v>122333492.08</v>
      </c>
      <c r="D1009" s="22"/>
      <c r="E1009" s="22"/>
    </row>
    <row r="1010" spans="1:5" x14ac:dyDescent="0.2">
      <c r="A1010" s="23" t="s">
        <v>1007</v>
      </c>
      <c r="B1010" s="26">
        <v>50.52</v>
      </c>
      <c r="C1010" s="26">
        <v>121499923.69</v>
      </c>
      <c r="D1010" s="22"/>
      <c r="E1010" s="22"/>
    </row>
    <row r="1011" spans="1:5" x14ac:dyDescent="0.2">
      <c r="A1011" s="23" t="s">
        <v>1008</v>
      </c>
      <c r="B1011" s="26">
        <v>50.51</v>
      </c>
      <c r="C1011" s="26">
        <v>120974398.06</v>
      </c>
      <c r="D1011" s="22"/>
      <c r="E1011" s="22"/>
    </row>
    <row r="1012" spans="1:5" x14ac:dyDescent="0.2">
      <c r="A1012" s="23" t="s">
        <v>1009</v>
      </c>
      <c r="B1012" s="26">
        <v>50.79</v>
      </c>
      <c r="C1012" s="26">
        <v>121696497.63</v>
      </c>
      <c r="D1012" s="22"/>
      <c r="E1012" s="22"/>
    </row>
    <row r="1013" spans="1:5" x14ac:dyDescent="0.2">
      <c r="A1013" s="23" t="s">
        <v>1010</v>
      </c>
      <c r="B1013" s="26">
        <v>50.36</v>
      </c>
      <c r="C1013" s="26">
        <v>120517387.19</v>
      </c>
      <c r="D1013" s="22"/>
      <c r="E1013" s="22"/>
    </row>
    <row r="1014" spans="1:5" x14ac:dyDescent="0.2">
      <c r="A1014" s="23" t="s">
        <v>1011</v>
      </c>
      <c r="B1014" s="26">
        <v>50.11</v>
      </c>
      <c r="C1014" s="26">
        <v>120737679.73</v>
      </c>
      <c r="D1014" s="22"/>
      <c r="E1014" s="22"/>
    </row>
    <row r="1015" spans="1:5" x14ac:dyDescent="0.2">
      <c r="A1015" s="23" t="s">
        <v>1012</v>
      </c>
      <c r="B1015" s="26">
        <v>49.52</v>
      </c>
      <c r="C1015" s="26">
        <v>119319095.56</v>
      </c>
      <c r="D1015" s="22"/>
      <c r="E1015" s="22"/>
    </row>
    <row r="1016" spans="1:5" x14ac:dyDescent="0.2">
      <c r="A1016" s="23" t="s">
        <v>1013</v>
      </c>
      <c r="B1016" s="26">
        <v>49.16</v>
      </c>
      <c r="C1016" s="26">
        <v>118143743.87</v>
      </c>
      <c r="D1016" s="22"/>
      <c r="E1016" s="22"/>
    </row>
    <row r="1017" spans="1:5" x14ac:dyDescent="0.2">
      <c r="A1017" s="23" t="s">
        <v>1014</v>
      </c>
      <c r="B1017" s="26">
        <v>49.17</v>
      </c>
      <c r="C1017" s="26">
        <v>118163040.63</v>
      </c>
      <c r="D1017" s="22"/>
      <c r="E1017" s="22"/>
    </row>
    <row r="1018" spans="1:5" x14ac:dyDescent="0.2">
      <c r="A1018" s="23" t="s">
        <v>1015</v>
      </c>
      <c r="B1018" s="26">
        <v>49.36</v>
      </c>
      <c r="C1018" s="26">
        <v>118628160.26000001</v>
      </c>
      <c r="D1018" s="22"/>
      <c r="E1018" s="22"/>
    </row>
    <row r="1019" spans="1:5" x14ac:dyDescent="0.2">
      <c r="A1019" s="23" t="s">
        <v>1016</v>
      </c>
      <c r="B1019" s="26">
        <v>48.98</v>
      </c>
      <c r="C1019" s="26">
        <v>117723643</v>
      </c>
      <c r="D1019" s="22"/>
      <c r="E1019" s="22"/>
    </row>
    <row r="1020" spans="1:5" x14ac:dyDescent="0.2">
      <c r="A1020" s="23" t="s">
        <v>1017</v>
      </c>
      <c r="B1020" s="26">
        <v>48.92</v>
      </c>
      <c r="C1020" s="26">
        <v>118431298.12</v>
      </c>
      <c r="D1020" s="22"/>
      <c r="E1020" s="22"/>
    </row>
    <row r="1021" spans="1:5" x14ac:dyDescent="0.2">
      <c r="A1021" s="23" t="s">
        <v>1018</v>
      </c>
      <c r="B1021" s="26">
        <v>49.47</v>
      </c>
      <c r="C1021" s="26">
        <v>118282333.04000001</v>
      </c>
      <c r="D1021" s="22"/>
      <c r="E1021" s="22"/>
    </row>
    <row r="1022" spans="1:5" x14ac:dyDescent="0.2">
      <c r="A1022" s="23" t="s">
        <v>1019</v>
      </c>
      <c r="B1022" s="26">
        <v>49.45</v>
      </c>
      <c r="C1022" s="26">
        <v>118127616.98999999</v>
      </c>
      <c r="D1022" s="22"/>
      <c r="E1022" s="22"/>
    </row>
    <row r="1023" spans="1:5" x14ac:dyDescent="0.2">
      <c r="A1023" s="23" t="s">
        <v>1020</v>
      </c>
      <c r="B1023" s="26">
        <v>49.28</v>
      </c>
      <c r="C1023" s="26">
        <v>117726053.5</v>
      </c>
      <c r="D1023" s="22"/>
      <c r="E1023" s="22"/>
    </row>
    <row r="1024" spans="1:5" x14ac:dyDescent="0.2">
      <c r="A1024" s="23" t="s">
        <v>1021</v>
      </c>
      <c r="B1024" s="26">
        <v>50.34</v>
      </c>
      <c r="C1024" s="26">
        <v>120808329.84999999</v>
      </c>
      <c r="D1024" s="22"/>
      <c r="E1024" s="22"/>
    </row>
    <row r="1025" spans="1:5" x14ac:dyDescent="0.2">
      <c r="A1025" s="23" t="s">
        <v>1022</v>
      </c>
      <c r="B1025" s="26">
        <v>50.54</v>
      </c>
      <c r="C1025" s="26">
        <v>122046871.8</v>
      </c>
      <c r="D1025" s="22"/>
      <c r="E1025" s="22"/>
    </row>
    <row r="1026" spans="1:5" x14ac:dyDescent="0.2">
      <c r="A1026" s="23" t="s">
        <v>1023</v>
      </c>
      <c r="B1026" s="26">
        <v>50.36</v>
      </c>
      <c r="C1026" s="26">
        <v>121960738.03</v>
      </c>
      <c r="D1026" s="22"/>
      <c r="E1026" s="22"/>
    </row>
    <row r="1027" spans="1:5" x14ac:dyDescent="0.2">
      <c r="A1027" s="23" t="s">
        <v>1024</v>
      </c>
      <c r="B1027" s="26">
        <v>50.45</v>
      </c>
      <c r="C1027" s="26">
        <v>122978527.45</v>
      </c>
      <c r="D1027" s="22"/>
      <c r="E1027" s="22"/>
    </row>
    <row r="1028" spans="1:5" x14ac:dyDescent="0.2">
      <c r="A1028" s="23" t="s">
        <v>1025</v>
      </c>
      <c r="B1028" s="26">
        <v>50.59</v>
      </c>
      <c r="C1028" s="26">
        <v>123308517.33</v>
      </c>
      <c r="D1028" s="22"/>
      <c r="E1028" s="22"/>
    </row>
    <row r="1029" spans="1:5" x14ac:dyDescent="0.2">
      <c r="A1029" s="23" t="s">
        <v>1026</v>
      </c>
      <c r="B1029" s="26">
        <v>50.47</v>
      </c>
      <c r="C1029" s="26">
        <v>123492521.42</v>
      </c>
      <c r="D1029" s="22"/>
      <c r="E1029" s="22"/>
    </row>
    <row r="1030" spans="1:5" x14ac:dyDescent="0.2">
      <c r="A1030" s="23" t="s">
        <v>1027</v>
      </c>
      <c r="B1030" s="26">
        <v>50.06</v>
      </c>
      <c r="C1030" s="26">
        <v>122900155.69</v>
      </c>
      <c r="D1030" s="22"/>
      <c r="E1030" s="22"/>
    </row>
    <row r="1031" spans="1:5" x14ac:dyDescent="0.2">
      <c r="A1031" s="23" t="s">
        <v>1028</v>
      </c>
      <c r="B1031" s="26">
        <v>49.92</v>
      </c>
      <c r="C1031" s="26">
        <v>122558991.59999999</v>
      </c>
      <c r="D1031" s="22"/>
      <c r="E1031" s="22"/>
    </row>
    <row r="1032" spans="1:5" x14ac:dyDescent="0.2">
      <c r="A1032" s="23" t="s">
        <v>1029</v>
      </c>
      <c r="B1032" s="26">
        <v>49.69</v>
      </c>
      <c r="C1032" s="26">
        <v>121995529.75</v>
      </c>
      <c r="D1032" s="22"/>
      <c r="E1032" s="22"/>
    </row>
    <row r="1033" spans="1:5" x14ac:dyDescent="0.2">
      <c r="A1033" s="23" t="s">
        <v>1030</v>
      </c>
      <c r="B1033" s="26">
        <v>49.43</v>
      </c>
      <c r="C1033" s="26">
        <v>121360521.59</v>
      </c>
      <c r="D1033" s="22"/>
      <c r="E1033" s="22"/>
    </row>
    <row r="1034" spans="1:5" x14ac:dyDescent="0.2">
      <c r="A1034" s="23" t="s">
        <v>1031</v>
      </c>
      <c r="B1034" s="26">
        <v>49.56</v>
      </c>
      <c r="C1034" s="26">
        <v>121933318.64</v>
      </c>
      <c r="D1034" s="22"/>
      <c r="E1034" s="22"/>
    </row>
    <row r="1035" spans="1:5" x14ac:dyDescent="0.2">
      <c r="A1035" s="23" t="s">
        <v>1032</v>
      </c>
      <c r="B1035" s="26">
        <v>49.2</v>
      </c>
      <c r="C1035" s="26">
        <v>121045651.48</v>
      </c>
      <c r="D1035" s="22"/>
      <c r="E1035" s="22"/>
    </row>
    <row r="1036" spans="1:5" x14ac:dyDescent="0.2">
      <c r="A1036" s="23" t="s">
        <v>1033</v>
      </c>
      <c r="B1036" s="26">
        <v>49.33</v>
      </c>
      <c r="C1036" s="26">
        <v>121398224.43000001</v>
      </c>
      <c r="D1036" s="22"/>
      <c r="E1036" s="22"/>
    </row>
    <row r="1037" spans="1:5" x14ac:dyDescent="0.2">
      <c r="A1037" s="23" t="s">
        <v>1034</v>
      </c>
      <c r="B1037" s="26">
        <v>49.24</v>
      </c>
      <c r="C1037" s="26">
        <v>120881153.72</v>
      </c>
      <c r="D1037" s="22"/>
      <c r="E1037" s="22"/>
    </row>
    <row r="1038" spans="1:5" x14ac:dyDescent="0.2">
      <c r="A1038" s="23" t="s">
        <v>1035</v>
      </c>
      <c r="B1038" s="26">
        <v>48.56</v>
      </c>
      <c r="C1038" s="26">
        <v>119201581.33</v>
      </c>
      <c r="D1038" s="22"/>
      <c r="E1038" s="22"/>
    </row>
    <row r="1039" spans="1:5" x14ac:dyDescent="0.2">
      <c r="A1039" s="23" t="s">
        <v>1036</v>
      </c>
      <c r="B1039" s="26">
        <v>48.64</v>
      </c>
      <c r="C1039" s="26">
        <v>119388647.81999999</v>
      </c>
      <c r="D1039" s="22"/>
      <c r="E1039" s="22"/>
    </row>
    <row r="1040" spans="1:5" x14ac:dyDescent="0.2">
      <c r="A1040" s="23" t="s">
        <v>1037</v>
      </c>
      <c r="B1040" s="26">
        <v>48.6</v>
      </c>
      <c r="C1040" s="26">
        <v>119291633.23</v>
      </c>
      <c r="D1040" s="22"/>
      <c r="E1040" s="22"/>
    </row>
    <row r="1041" spans="1:5" x14ac:dyDescent="0.2">
      <c r="A1041" s="23" t="s">
        <v>1038</v>
      </c>
      <c r="B1041" s="26">
        <v>48.61</v>
      </c>
      <c r="C1041" s="26">
        <v>119601802.11</v>
      </c>
      <c r="D1041" s="22"/>
      <c r="E1041" s="22"/>
    </row>
    <row r="1042" spans="1:5" x14ac:dyDescent="0.2">
      <c r="A1042" s="23" t="s">
        <v>1039</v>
      </c>
      <c r="B1042" s="26">
        <v>48.37</v>
      </c>
      <c r="C1042" s="26">
        <v>119994622.97</v>
      </c>
      <c r="D1042" s="22"/>
      <c r="E1042" s="22"/>
    </row>
    <row r="1043" spans="1:5" x14ac:dyDescent="0.2">
      <c r="A1043" s="23" t="s">
        <v>1040</v>
      </c>
      <c r="B1043" s="26">
        <v>48.05</v>
      </c>
      <c r="C1043" s="26">
        <v>126993538.42</v>
      </c>
      <c r="D1043" s="22"/>
      <c r="E1043" s="22"/>
    </row>
    <row r="1044" spans="1:5" x14ac:dyDescent="0.2">
      <c r="A1044" s="23" t="s">
        <v>1041</v>
      </c>
      <c r="B1044" s="26">
        <v>48.02</v>
      </c>
      <c r="C1044" s="26">
        <v>132393290.92</v>
      </c>
      <c r="D1044" s="22"/>
      <c r="E1044" s="22"/>
    </row>
    <row r="1045" spans="1:5" x14ac:dyDescent="0.2">
      <c r="A1045" s="23" t="s">
        <v>1042</v>
      </c>
      <c r="B1045" s="26">
        <v>47.64</v>
      </c>
      <c r="C1045" s="26">
        <v>131349058.3</v>
      </c>
      <c r="D1045" s="22"/>
      <c r="E1045" s="22"/>
    </row>
    <row r="1046" spans="1:5" x14ac:dyDescent="0.2">
      <c r="A1046" s="23" t="s">
        <v>1043</v>
      </c>
      <c r="B1046" s="26">
        <v>47.91</v>
      </c>
      <c r="C1046" s="26">
        <v>132066633.88</v>
      </c>
      <c r="D1046" s="22"/>
      <c r="E1046" s="22"/>
    </row>
    <row r="1047" spans="1:5" x14ac:dyDescent="0.2">
      <c r="A1047" s="23" t="s">
        <v>1044</v>
      </c>
      <c r="B1047" s="26">
        <v>47.75</v>
      </c>
      <c r="C1047" s="26">
        <v>132502756.92</v>
      </c>
      <c r="D1047" s="22"/>
      <c r="E1047" s="22"/>
    </row>
    <row r="1048" spans="1:5" x14ac:dyDescent="0.2">
      <c r="A1048" s="23" t="s">
        <v>1045</v>
      </c>
      <c r="B1048" s="26">
        <v>47.26</v>
      </c>
      <c r="C1048" s="26">
        <v>131121184.72</v>
      </c>
      <c r="D1048" s="22"/>
      <c r="E1048" s="22"/>
    </row>
    <row r="1049" spans="1:5" x14ac:dyDescent="0.2">
      <c r="A1049" s="23" t="s">
        <v>1046</v>
      </c>
      <c r="B1049" s="26">
        <v>46.93</v>
      </c>
      <c r="C1049" s="26">
        <v>129979507.01000001</v>
      </c>
      <c r="D1049" s="22"/>
      <c r="E1049" s="22"/>
    </row>
    <row r="1050" spans="1:5" x14ac:dyDescent="0.2">
      <c r="A1050" s="23" t="s">
        <v>1047</v>
      </c>
      <c r="B1050" s="26">
        <v>46.76</v>
      </c>
      <c r="C1050" s="26">
        <v>129410812.90000001</v>
      </c>
      <c r="D1050" s="22"/>
      <c r="E1050" s="22"/>
    </row>
    <row r="1051" spans="1:5" x14ac:dyDescent="0.2">
      <c r="A1051" s="23" t="s">
        <v>1048</v>
      </c>
      <c r="B1051" s="26">
        <v>46.46</v>
      </c>
      <c r="C1051" s="26">
        <v>128587485.98999999</v>
      </c>
      <c r="D1051" s="22"/>
      <c r="E1051" s="22"/>
    </row>
    <row r="1052" spans="1:5" x14ac:dyDescent="0.2">
      <c r="A1052" s="23" t="s">
        <v>1049</v>
      </c>
      <c r="B1052" s="26">
        <v>45.94</v>
      </c>
      <c r="C1052" s="26">
        <v>127154970.87</v>
      </c>
      <c r="D1052" s="22"/>
      <c r="E1052" s="22"/>
    </row>
    <row r="1053" spans="1:5" x14ac:dyDescent="0.2">
      <c r="A1053" s="23" t="s">
        <v>1050</v>
      </c>
      <c r="B1053" s="26">
        <v>45.65</v>
      </c>
      <c r="C1053" s="26">
        <v>126347652.69</v>
      </c>
      <c r="D1053" s="22"/>
      <c r="E1053" s="22"/>
    </row>
    <row r="1054" spans="1:5" x14ac:dyDescent="0.2">
      <c r="A1054" s="23" t="s">
        <v>1051</v>
      </c>
      <c r="B1054" s="26">
        <v>45.66</v>
      </c>
      <c r="C1054" s="26">
        <v>126373432.89</v>
      </c>
      <c r="D1054" s="22"/>
      <c r="E1054" s="22"/>
    </row>
    <row r="1055" spans="1:5" x14ac:dyDescent="0.2">
      <c r="A1055" s="23" t="s">
        <v>1052</v>
      </c>
      <c r="B1055" s="26">
        <v>44.01</v>
      </c>
      <c r="C1055" s="26">
        <v>121789653.40000001</v>
      </c>
      <c r="D1055" s="22"/>
      <c r="E1055" s="22"/>
    </row>
    <row r="1056" spans="1:5" x14ac:dyDescent="0.2">
      <c r="A1056" s="23" t="s">
        <v>1053</v>
      </c>
      <c r="B1056" s="26">
        <v>44.01</v>
      </c>
      <c r="C1056" s="26">
        <v>121812656.39</v>
      </c>
      <c r="D1056" s="22"/>
      <c r="E1056" s="22"/>
    </row>
    <row r="1057" spans="1:5" x14ac:dyDescent="0.2">
      <c r="A1057" s="23" t="s">
        <v>1054</v>
      </c>
      <c r="B1057" s="26">
        <v>43.72</v>
      </c>
      <c r="C1057" s="26">
        <v>121010993.65000001</v>
      </c>
      <c r="D1057" s="22"/>
      <c r="E1057" s="22"/>
    </row>
    <row r="1058" spans="1:5" x14ac:dyDescent="0.2">
      <c r="A1058" s="23" t="s">
        <v>1055</v>
      </c>
      <c r="B1058" s="26">
        <v>43.55</v>
      </c>
      <c r="C1058" s="26">
        <v>122578083.28</v>
      </c>
      <c r="D1058" s="22"/>
      <c r="E1058" s="22"/>
    </row>
    <row r="1059" spans="1:5" x14ac:dyDescent="0.2">
      <c r="A1059" s="23" t="s">
        <v>1056</v>
      </c>
      <c r="B1059" s="26">
        <v>43.23</v>
      </c>
      <c r="C1059" s="26">
        <v>121665793.97</v>
      </c>
      <c r="D1059" s="22"/>
      <c r="E1059" s="22"/>
    </row>
    <row r="1060" spans="1:5" x14ac:dyDescent="0.2">
      <c r="A1060" s="23" t="s">
        <v>1057</v>
      </c>
      <c r="B1060" s="26">
        <v>43.33</v>
      </c>
      <c r="C1060" s="26">
        <v>122010565.73</v>
      </c>
      <c r="D1060" s="22"/>
      <c r="E1060" s="22"/>
    </row>
    <row r="1061" spans="1:5" x14ac:dyDescent="0.2">
      <c r="A1061" s="23" t="s">
        <v>1058</v>
      </c>
      <c r="B1061" s="26">
        <v>43.39</v>
      </c>
      <c r="C1061" s="26">
        <v>123738351.13</v>
      </c>
      <c r="D1061" s="22"/>
      <c r="E1061" s="22"/>
    </row>
    <row r="1062" spans="1:5" x14ac:dyDescent="0.2">
      <c r="A1062" s="23" t="s">
        <v>1059</v>
      </c>
      <c r="B1062" s="26">
        <v>43.61</v>
      </c>
      <c r="C1062" s="26">
        <v>124349550.45999999</v>
      </c>
      <c r="D1062" s="22"/>
      <c r="E1062" s="22"/>
    </row>
    <row r="1063" spans="1:5" x14ac:dyDescent="0.2">
      <c r="A1063" s="23" t="s">
        <v>1060</v>
      </c>
      <c r="B1063" s="26">
        <v>43.83</v>
      </c>
      <c r="C1063" s="26">
        <v>124987867.87</v>
      </c>
      <c r="D1063" s="22"/>
      <c r="E1063" s="22"/>
    </row>
    <row r="1064" spans="1:5" x14ac:dyDescent="0.2">
      <c r="A1064" s="23" t="s">
        <v>1061</v>
      </c>
      <c r="B1064" s="26">
        <v>43.78</v>
      </c>
      <c r="C1064" s="26">
        <v>124889936.34999999</v>
      </c>
      <c r="D1064" s="22"/>
      <c r="E1064" s="22"/>
    </row>
    <row r="1065" spans="1:5" x14ac:dyDescent="0.2">
      <c r="A1065" s="23" t="s">
        <v>1062</v>
      </c>
      <c r="B1065" s="26">
        <v>43.32</v>
      </c>
      <c r="C1065" s="26">
        <v>124538571.8</v>
      </c>
      <c r="D1065" s="22"/>
      <c r="E1065" s="22"/>
    </row>
    <row r="1066" spans="1:5" x14ac:dyDescent="0.2">
      <c r="A1066" s="23" t="s">
        <v>1063</v>
      </c>
      <c r="B1066" s="26">
        <v>42.81</v>
      </c>
      <c r="C1066" s="26">
        <v>123094394.45999999</v>
      </c>
      <c r="D1066" s="22"/>
      <c r="E1066" s="22"/>
    </row>
    <row r="1067" spans="1:5" x14ac:dyDescent="0.2">
      <c r="A1067" s="23" t="s">
        <v>1064</v>
      </c>
      <c r="B1067" s="26">
        <v>42.63</v>
      </c>
      <c r="C1067" s="26">
        <v>122651564.06999999</v>
      </c>
      <c r="D1067" s="22"/>
      <c r="E1067" s="22"/>
    </row>
    <row r="1068" spans="1:5" x14ac:dyDescent="0.2">
      <c r="A1068" s="23" t="s">
        <v>1065</v>
      </c>
      <c r="B1068" s="26">
        <v>42.39</v>
      </c>
      <c r="C1068" s="26">
        <v>132714579.67</v>
      </c>
      <c r="D1068" s="22"/>
      <c r="E1068" s="22"/>
    </row>
    <row r="1069" spans="1:5" x14ac:dyDescent="0.2">
      <c r="A1069" s="23" t="s">
        <v>1066</v>
      </c>
      <c r="B1069" s="26">
        <v>41.9</v>
      </c>
      <c r="C1069" s="26">
        <v>132803264.40000001</v>
      </c>
      <c r="D1069" s="22"/>
      <c r="E1069" s="22"/>
    </row>
    <row r="1070" spans="1:5" x14ac:dyDescent="0.2">
      <c r="A1070" s="23" t="s">
        <v>1067</v>
      </c>
      <c r="B1070" s="26">
        <v>41.8</v>
      </c>
      <c r="C1070" s="26">
        <v>132501527.69</v>
      </c>
      <c r="D1070" s="22"/>
      <c r="E1070" s="22"/>
    </row>
    <row r="1071" spans="1:5" x14ac:dyDescent="0.2">
      <c r="A1071" s="23" t="s">
        <v>1068</v>
      </c>
      <c r="B1071" s="26">
        <v>41.67</v>
      </c>
      <c r="C1071" s="26">
        <v>132084848.95999999</v>
      </c>
      <c r="D1071" s="22"/>
      <c r="E1071" s="22"/>
    </row>
    <row r="1072" spans="1:5" x14ac:dyDescent="0.2">
      <c r="A1072" s="23" t="s">
        <v>1069</v>
      </c>
      <c r="B1072" s="26">
        <v>41.94</v>
      </c>
      <c r="C1072" s="26">
        <v>132937924.04000001</v>
      </c>
      <c r="D1072" s="22"/>
      <c r="E1072" s="22"/>
    </row>
    <row r="1073" spans="1:5" x14ac:dyDescent="0.2">
      <c r="A1073" s="23" t="s">
        <v>1070</v>
      </c>
      <c r="B1073" s="26">
        <v>41.86</v>
      </c>
      <c r="C1073" s="26">
        <v>132666560.15000001</v>
      </c>
      <c r="D1073" s="22"/>
      <c r="E1073" s="22"/>
    </row>
    <row r="1074" spans="1:5" x14ac:dyDescent="0.2">
      <c r="A1074" s="23" t="s">
        <v>1071</v>
      </c>
      <c r="B1074" s="26">
        <v>41.29</v>
      </c>
      <c r="C1074" s="26">
        <v>130879407.89</v>
      </c>
      <c r="D1074" s="22"/>
      <c r="E1074" s="22"/>
    </row>
    <row r="1075" spans="1:5" x14ac:dyDescent="0.2">
      <c r="A1075" s="23" t="s">
        <v>1072</v>
      </c>
      <c r="B1075" s="26">
        <v>41.52</v>
      </c>
      <c r="C1075" s="26">
        <v>131611369.08</v>
      </c>
      <c r="D1075" s="22"/>
      <c r="E1075" s="22"/>
    </row>
    <row r="1076" spans="1:5" x14ac:dyDescent="0.2">
      <c r="A1076" s="23" t="s">
        <v>1073</v>
      </c>
      <c r="B1076" s="26">
        <v>41.27</v>
      </c>
      <c r="C1076" s="26">
        <v>130829629.45</v>
      </c>
      <c r="D1076" s="22"/>
      <c r="E1076" s="22"/>
    </row>
    <row r="1077" spans="1:5" x14ac:dyDescent="0.2">
      <c r="A1077" s="23" t="s">
        <v>1074</v>
      </c>
      <c r="B1077" s="26">
        <v>41.05</v>
      </c>
      <c r="C1077" s="26">
        <v>130246248.27</v>
      </c>
      <c r="D1077" s="22"/>
      <c r="E1077" s="22"/>
    </row>
    <row r="1078" spans="1:5" x14ac:dyDescent="0.2">
      <c r="A1078" s="23" t="s">
        <v>1075</v>
      </c>
      <c r="B1078" s="26">
        <v>40.909999999999997</v>
      </c>
      <c r="C1078" s="26">
        <v>130353383.90000001</v>
      </c>
      <c r="D1078" s="22"/>
      <c r="E1078" s="22"/>
    </row>
    <row r="1079" spans="1:5" x14ac:dyDescent="0.2">
      <c r="A1079" s="23" t="s">
        <v>1076</v>
      </c>
      <c r="B1079" s="26">
        <v>41.41</v>
      </c>
      <c r="C1079" s="26">
        <v>131968540.20999999</v>
      </c>
      <c r="D1079" s="22"/>
      <c r="E1079" s="22"/>
    </row>
    <row r="1080" spans="1:5" x14ac:dyDescent="0.2">
      <c r="A1080" s="23" t="s">
        <v>1077</v>
      </c>
      <c r="B1080" s="26">
        <v>41.74</v>
      </c>
      <c r="C1080" s="26">
        <v>133000918.06</v>
      </c>
      <c r="D1080" s="22"/>
      <c r="E1080" s="22"/>
    </row>
    <row r="1081" spans="1:5" x14ac:dyDescent="0.2">
      <c r="A1081" s="23" t="s">
        <v>1078</v>
      </c>
      <c r="B1081" s="26">
        <v>41.87</v>
      </c>
      <c r="C1081" s="26">
        <v>144138256.53999999</v>
      </c>
      <c r="D1081" s="22"/>
      <c r="E1081" s="22"/>
    </row>
    <row r="1082" spans="1:5" x14ac:dyDescent="0.2">
      <c r="A1082" s="23" t="s">
        <v>1079</v>
      </c>
      <c r="B1082" s="26">
        <v>41.63</v>
      </c>
      <c r="C1082" s="26">
        <v>143305534.19</v>
      </c>
      <c r="D1082" s="22"/>
      <c r="E1082" s="22"/>
    </row>
    <row r="1083" spans="1:5" x14ac:dyDescent="0.2">
      <c r="A1083" s="23" t="s">
        <v>1080</v>
      </c>
      <c r="B1083" s="26">
        <v>41.34</v>
      </c>
      <c r="C1083" s="26">
        <v>142314477.34</v>
      </c>
      <c r="D1083" s="22"/>
      <c r="E1083" s="22"/>
    </row>
    <row r="1084" spans="1:5" x14ac:dyDescent="0.2">
      <c r="A1084" s="23" t="s">
        <v>1081</v>
      </c>
      <c r="B1084" s="26">
        <v>41.35</v>
      </c>
      <c r="C1084" s="26">
        <v>142363271.36000001</v>
      </c>
      <c r="D1084" s="22"/>
      <c r="E1084" s="22"/>
    </row>
    <row r="1085" spans="1:5" x14ac:dyDescent="0.2">
      <c r="A1085" s="23" t="s">
        <v>1082</v>
      </c>
      <c r="B1085" s="26">
        <v>41.44</v>
      </c>
      <c r="C1085" s="26">
        <v>142678538.25</v>
      </c>
      <c r="D1085" s="22"/>
      <c r="E1085" s="22"/>
    </row>
    <row r="1086" spans="1:5" x14ac:dyDescent="0.2">
      <c r="A1086" s="23" t="s">
        <v>1083</v>
      </c>
      <c r="B1086" s="26">
        <v>41.19</v>
      </c>
      <c r="C1086" s="26">
        <v>142346352.02000001</v>
      </c>
      <c r="D1086" s="22"/>
      <c r="E1086" s="22"/>
    </row>
    <row r="1087" spans="1:5" x14ac:dyDescent="0.2">
      <c r="A1087" s="23" t="s">
        <v>1084</v>
      </c>
      <c r="B1087" s="26">
        <v>40.68</v>
      </c>
      <c r="C1087" s="26">
        <v>141060953.78999999</v>
      </c>
      <c r="D1087" s="22"/>
      <c r="E1087" s="22"/>
    </row>
    <row r="1088" spans="1:5" x14ac:dyDescent="0.2">
      <c r="A1088" s="23" t="s">
        <v>1085</v>
      </c>
      <c r="B1088" s="26">
        <v>40.89</v>
      </c>
      <c r="C1088" s="26">
        <v>142158407.12</v>
      </c>
      <c r="D1088" s="22"/>
      <c r="E1088" s="22"/>
    </row>
    <row r="1089" spans="1:5" x14ac:dyDescent="0.2">
      <c r="A1089" s="23" t="s">
        <v>1086</v>
      </c>
      <c r="B1089" s="26">
        <v>41.15</v>
      </c>
      <c r="C1089" s="26">
        <v>143083710.37</v>
      </c>
      <c r="D1089" s="22"/>
      <c r="E1089" s="22"/>
    </row>
    <row r="1090" spans="1:5" x14ac:dyDescent="0.2">
      <c r="A1090" s="23" t="s">
        <v>1087</v>
      </c>
      <c r="B1090" s="26">
        <v>41.5</v>
      </c>
      <c r="C1090" s="26">
        <v>144340179.22</v>
      </c>
      <c r="D1090" s="22"/>
      <c r="E1090" s="22"/>
    </row>
    <row r="1091" spans="1:5" x14ac:dyDescent="0.2">
      <c r="A1091" s="23" t="s">
        <v>1088</v>
      </c>
      <c r="B1091" s="26">
        <v>41.27</v>
      </c>
      <c r="C1091" s="26">
        <v>143510995.25999999</v>
      </c>
      <c r="D1091" s="22"/>
      <c r="E1091" s="22"/>
    </row>
    <row r="1092" spans="1:5" x14ac:dyDescent="0.2">
      <c r="A1092" s="23" t="s">
        <v>1089</v>
      </c>
      <c r="B1092" s="26">
        <v>41.9</v>
      </c>
      <c r="C1092" s="26">
        <v>145724764.86000001</v>
      </c>
      <c r="D1092" s="22"/>
      <c r="E1092" s="22"/>
    </row>
    <row r="1093" spans="1:5" x14ac:dyDescent="0.2">
      <c r="A1093" s="23" t="s">
        <v>1090</v>
      </c>
      <c r="B1093" s="26">
        <v>42.71</v>
      </c>
      <c r="C1093" s="26">
        <v>148521857.90000001</v>
      </c>
      <c r="D1093" s="22"/>
      <c r="E1093" s="22"/>
    </row>
    <row r="1094" spans="1:5" x14ac:dyDescent="0.2">
      <c r="A1094" s="23" t="s">
        <v>1091</v>
      </c>
      <c r="B1094" s="26">
        <v>42.77</v>
      </c>
      <c r="C1094" s="26">
        <v>148892560.34</v>
      </c>
      <c r="D1094" s="22"/>
      <c r="E1094" s="22"/>
    </row>
    <row r="1095" spans="1:5" x14ac:dyDescent="0.2">
      <c r="A1095" s="23" t="s">
        <v>1092</v>
      </c>
      <c r="B1095" s="26">
        <v>42.39</v>
      </c>
      <c r="C1095" s="26">
        <v>147593305.91999999</v>
      </c>
      <c r="D1095" s="22"/>
      <c r="E1095" s="22"/>
    </row>
    <row r="1096" spans="1:5" x14ac:dyDescent="0.2">
      <c r="A1096" s="23" t="s">
        <v>1093</v>
      </c>
      <c r="B1096" s="26">
        <v>42.02</v>
      </c>
      <c r="C1096" s="26">
        <v>146300851.80000001</v>
      </c>
      <c r="D1096" s="22"/>
      <c r="E1096" s="22"/>
    </row>
    <row r="1097" spans="1:5" x14ac:dyDescent="0.2">
      <c r="A1097" s="23" t="s">
        <v>1094</v>
      </c>
      <c r="B1097" s="26">
        <v>42.22</v>
      </c>
      <c r="C1097" s="26">
        <v>146913079.53</v>
      </c>
      <c r="D1097" s="22"/>
      <c r="E1097" s="22"/>
    </row>
    <row r="1098" spans="1:5" x14ac:dyDescent="0.2">
      <c r="A1098" s="23" t="s">
        <v>1095</v>
      </c>
      <c r="B1098" s="26">
        <v>41.94</v>
      </c>
      <c r="C1098" s="26">
        <v>145930413.96000001</v>
      </c>
      <c r="D1098" s="22"/>
      <c r="E1098" s="22"/>
    </row>
    <row r="1099" spans="1:5" x14ac:dyDescent="0.2">
      <c r="A1099" s="23" t="s">
        <v>1096</v>
      </c>
      <c r="B1099" s="26">
        <v>42.14</v>
      </c>
      <c r="C1099" s="26">
        <v>154530463.03</v>
      </c>
      <c r="D1099" s="22"/>
      <c r="E1099" s="22"/>
    </row>
    <row r="1100" spans="1:5" x14ac:dyDescent="0.2">
      <c r="A1100" s="23" t="s">
        <v>1097</v>
      </c>
      <c r="B1100" s="26">
        <v>42.24</v>
      </c>
      <c r="C1100" s="26">
        <v>155129403.46000001</v>
      </c>
      <c r="D1100" s="22"/>
      <c r="E1100" s="22"/>
    </row>
    <row r="1101" spans="1:5" x14ac:dyDescent="0.2">
      <c r="A1101" s="23" t="s">
        <v>1098</v>
      </c>
      <c r="B1101" s="26">
        <v>42.63</v>
      </c>
      <c r="C1101" s="26">
        <v>156579917.62</v>
      </c>
      <c r="D1101" s="22"/>
      <c r="E1101" s="22"/>
    </row>
    <row r="1102" spans="1:5" x14ac:dyDescent="0.2">
      <c r="A1102" s="23" t="s">
        <v>1099</v>
      </c>
      <c r="B1102" s="26">
        <v>42.74</v>
      </c>
      <c r="C1102" s="26">
        <v>156983776.72</v>
      </c>
      <c r="D1102" s="22"/>
      <c r="E1102" s="22"/>
    </row>
    <row r="1103" spans="1:5" x14ac:dyDescent="0.2">
      <c r="A1103" s="23" t="s">
        <v>1100</v>
      </c>
      <c r="B1103" s="26">
        <v>43.55</v>
      </c>
      <c r="C1103" s="26">
        <v>159934856.25999999</v>
      </c>
      <c r="D1103" s="22"/>
      <c r="E1103" s="22"/>
    </row>
    <row r="1104" spans="1:5" x14ac:dyDescent="0.2">
      <c r="A1104" s="23" t="s">
        <v>1101</v>
      </c>
      <c r="B1104" s="26">
        <v>44.08</v>
      </c>
      <c r="C1104" s="26">
        <v>161626804.94999999</v>
      </c>
      <c r="D1104" s="22"/>
      <c r="E1104" s="22"/>
    </row>
    <row r="1105" spans="1:5" x14ac:dyDescent="0.2">
      <c r="A1105" s="23" t="s">
        <v>1102</v>
      </c>
      <c r="B1105" s="26">
        <v>44.25</v>
      </c>
      <c r="C1105" s="26">
        <v>162250980.34999999</v>
      </c>
      <c r="D1105" s="22"/>
      <c r="E1105" s="22"/>
    </row>
    <row r="1106" spans="1:5" x14ac:dyDescent="0.2">
      <c r="A1106" s="23" t="s">
        <v>1103</v>
      </c>
      <c r="B1106" s="26">
        <v>44.22</v>
      </c>
      <c r="C1106" s="26">
        <v>162137758.62</v>
      </c>
      <c r="D1106" s="22"/>
      <c r="E1106" s="22"/>
    </row>
    <row r="1107" spans="1:5" x14ac:dyDescent="0.2">
      <c r="A1107" s="23" t="s">
        <v>1104</v>
      </c>
      <c r="B1107" s="26">
        <v>43.94</v>
      </c>
      <c r="C1107" s="26">
        <v>161139343.93000001</v>
      </c>
      <c r="D1107" s="22"/>
      <c r="E1107" s="22"/>
    </row>
    <row r="1108" spans="1:5" x14ac:dyDescent="0.2">
      <c r="A1108" s="23" t="s">
        <v>1105</v>
      </c>
      <c r="B1108" s="26">
        <v>43.57</v>
      </c>
      <c r="C1108" s="26">
        <v>159752743.27000001</v>
      </c>
      <c r="D1108" s="22"/>
      <c r="E1108" s="22"/>
    </row>
    <row r="1109" spans="1:5" x14ac:dyDescent="0.2">
      <c r="A1109" s="23" t="s">
        <v>1106</v>
      </c>
      <c r="B1109" s="26">
        <v>43.51</v>
      </c>
      <c r="C1109" s="26">
        <v>159542027.53999999</v>
      </c>
      <c r="D1109" s="22"/>
      <c r="E1109" s="22"/>
    </row>
    <row r="1110" spans="1:5" x14ac:dyDescent="0.2">
      <c r="A1110" s="23" t="s">
        <v>1107</v>
      </c>
      <c r="B1110" s="26">
        <v>43.54</v>
      </c>
      <c r="C1110" s="26">
        <v>159713531.43000001</v>
      </c>
      <c r="D1110" s="22"/>
      <c r="E1110" s="22"/>
    </row>
    <row r="1111" spans="1:5" x14ac:dyDescent="0.2">
      <c r="A1111" s="23" t="s">
        <v>1108</v>
      </c>
      <c r="B1111" s="26">
        <v>43.64</v>
      </c>
      <c r="C1111" s="26">
        <v>160058371.77000001</v>
      </c>
      <c r="D1111" s="22"/>
      <c r="E1111" s="22"/>
    </row>
    <row r="1112" spans="1:5" x14ac:dyDescent="0.2">
      <c r="A1112" s="23" t="s">
        <v>1109</v>
      </c>
      <c r="B1112" s="26">
        <v>43.46</v>
      </c>
      <c r="C1112" s="26">
        <v>159403367.44</v>
      </c>
      <c r="D1112" s="22"/>
      <c r="E1112" s="22"/>
    </row>
    <row r="1113" spans="1:5" x14ac:dyDescent="0.2">
      <c r="A1113" s="23" t="s">
        <v>1110</v>
      </c>
      <c r="B1113" s="26">
        <v>43.81</v>
      </c>
      <c r="C1113" s="26">
        <v>160397985.94999999</v>
      </c>
      <c r="D1113" s="22"/>
      <c r="E1113" s="22"/>
    </row>
    <row r="1114" spans="1:5" x14ac:dyDescent="0.2">
      <c r="A1114" s="23" t="s">
        <v>1111</v>
      </c>
      <c r="B1114" s="26">
        <v>43.78</v>
      </c>
      <c r="C1114" s="26">
        <v>160343929.55000001</v>
      </c>
      <c r="D1114" s="22"/>
      <c r="E1114" s="22"/>
    </row>
    <row r="1115" spans="1:5" x14ac:dyDescent="0.2">
      <c r="A1115" s="23" t="s">
        <v>1112</v>
      </c>
      <c r="B1115" s="26">
        <v>44.04</v>
      </c>
      <c r="C1115" s="26">
        <v>161464516.41</v>
      </c>
      <c r="D1115" s="22"/>
      <c r="E1115" s="22"/>
    </row>
    <row r="1116" spans="1:5" x14ac:dyDescent="0.2">
      <c r="A1116" s="23" t="s">
        <v>1113</v>
      </c>
      <c r="B1116" s="26">
        <v>43.46</v>
      </c>
      <c r="C1116" s="26">
        <v>159343533.02000001</v>
      </c>
      <c r="D1116" s="22"/>
      <c r="E1116" s="22"/>
    </row>
    <row r="1117" spans="1:5" x14ac:dyDescent="0.2">
      <c r="A1117" s="23" t="s">
        <v>1114</v>
      </c>
      <c r="B1117" s="26">
        <v>43.77</v>
      </c>
      <c r="C1117" s="26">
        <v>160454009.34999999</v>
      </c>
      <c r="D1117" s="22"/>
      <c r="E1117" s="22"/>
    </row>
    <row r="1118" spans="1:5" x14ac:dyDescent="0.2">
      <c r="A1118" s="23" t="s">
        <v>1115</v>
      </c>
      <c r="B1118" s="26">
        <v>43.82</v>
      </c>
      <c r="C1118" s="26">
        <v>160670213.03</v>
      </c>
      <c r="D1118" s="22"/>
      <c r="E1118" s="22"/>
    </row>
    <row r="1119" spans="1:5" x14ac:dyDescent="0.2">
      <c r="A1119" s="23" t="s">
        <v>1116</v>
      </c>
      <c r="B1119" s="26">
        <v>43.58</v>
      </c>
      <c r="C1119" s="26">
        <v>160765613.34</v>
      </c>
      <c r="D1119" s="22"/>
      <c r="E1119" s="22"/>
    </row>
    <row r="1120" spans="1:5" x14ac:dyDescent="0.2">
      <c r="A1120" s="23" t="s">
        <v>1117</v>
      </c>
      <c r="B1120" s="26">
        <v>43.2</v>
      </c>
      <c r="C1120" s="26">
        <v>159371506.06</v>
      </c>
      <c r="D1120" s="22"/>
      <c r="E1120" s="22"/>
    </row>
    <row r="1121" spans="1:5" x14ac:dyDescent="0.2">
      <c r="A1121" s="23" t="s">
        <v>1118</v>
      </c>
      <c r="B1121" s="26">
        <v>43.08</v>
      </c>
      <c r="C1121" s="26">
        <v>166807231.50999999</v>
      </c>
      <c r="D1121" s="22"/>
      <c r="E1121" s="22"/>
    </row>
    <row r="1122" spans="1:5" x14ac:dyDescent="0.2">
      <c r="A1122" s="23" t="s">
        <v>1119</v>
      </c>
      <c r="B1122" s="26">
        <v>43.29</v>
      </c>
      <c r="C1122" s="26">
        <v>167619675.91999999</v>
      </c>
      <c r="D1122" s="22"/>
      <c r="E1122" s="22"/>
    </row>
    <row r="1123" spans="1:5" x14ac:dyDescent="0.2">
      <c r="A1123" s="23" t="s">
        <v>1120</v>
      </c>
      <c r="B1123" s="26">
        <v>44.25</v>
      </c>
      <c r="C1123" s="26">
        <v>171503900.53</v>
      </c>
      <c r="D1123" s="22"/>
      <c r="E1123" s="22"/>
    </row>
    <row r="1124" spans="1:5" x14ac:dyDescent="0.2">
      <c r="A1124" s="23" t="s">
        <v>1121</v>
      </c>
      <c r="B1124" s="26">
        <v>44.14</v>
      </c>
      <c r="C1124" s="26">
        <v>171103366.71000001</v>
      </c>
      <c r="D1124" s="22"/>
      <c r="E1124" s="22"/>
    </row>
    <row r="1125" spans="1:5" x14ac:dyDescent="0.2">
      <c r="A1125" s="23" t="s">
        <v>1122</v>
      </c>
      <c r="B1125" s="26">
        <v>44.24</v>
      </c>
      <c r="C1125" s="26">
        <v>171459725.77000001</v>
      </c>
      <c r="D1125" s="22"/>
      <c r="E1125" s="22"/>
    </row>
    <row r="1126" spans="1:5" x14ac:dyDescent="0.2">
      <c r="A1126" s="23" t="s">
        <v>1123</v>
      </c>
      <c r="B1126" s="26">
        <v>43.98</v>
      </c>
      <c r="C1126" s="26">
        <v>170486733.24000001</v>
      </c>
      <c r="D1126" s="22"/>
      <c r="E1126" s="22"/>
    </row>
    <row r="1127" spans="1:5" x14ac:dyDescent="0.2">
      <c r="A1127" s="23" t="s">
        <v>1124</v>
      </c>
      <c r="B1127" s="26">
        <v>44.67</v>
      </c>
      <c r="C1127" s="26">
        <v>173139686.06999999</v>
      </c>
      <c r="D1127" s="22"/>
      <c r="E1127" s="22"/>
    </row>
    <row r="1128" spans="1:5" x14ac:dyDescent="0.2">
      <c r="A1128" s="23" t="s">
        <v>1125</v>
      </c>
      <c r="B1128" s="26">
        <v>45.37</v>
      </c>
      <c r="C1128" s="26">
        <v>175843938.78999999</v>
      </c>
      <c r="D1128" s="22"/>
      <c r="E1128" s="22"/>
    </row>
    <row r="1129" spans="1:5" x14ac:dyDescent="0.2">
      <c r="A1129" s="23" t="s">
        <v>1126</v>
      </c>
      <c r="B1129" s="26">
        <v>45.67</v>
      </c>
      <c r="C1129" s="26">
        <v>177002968.62</v>
      </c>
      <c r="D1129" s="22"/>
      <c r="E1129" s="22"/>
    </row>
    <row r="1130" spans="1:5" x14ac:dyDescent="0.2">
      <c r="A1130" s="23" t="s">
        <v>1127</v>
      </c>
      <c r="B1130" s="26">
        <v>45.65</v>
      </c>
      <c r="C1130" s="26">
        <v>177834960.13999999</v>
      </c>
      <c r="D1130" s="22"/>
      <c r="E1130" s="22"/>
    </row>
    <row r="1131" spans="1:5" x14ac:dyDescent="0.2">
      <c r="A1131" s="23" t="s">
        <v>1128</v>
      </c>
      <c r="B1131" s="26">
        <v>44.4</v>
      </c>
      <c r="C1131" s="26">
        <v>172983999.22999999</v>
      </c>
      <c r="D1131" s="22"/>
      <c r="E1131" s="22"/>
    </row>
    <row r="1132" spans="1:5" x14ac:dyDescent="0.2">
      <c r="A1132" s="23" t="s">
        <v>1129</v>
      </c>
      <c r="B1132" s="26">
        <v>44.69</v>
      </c>
      <c r="C1132" s="26">
        <v>174379082.44</v>
      </c>
      <c r="D1132" s="22"/>
      <c r="E1132" s="22"/>
    </row>
    <row r="1133" spans="1:5" x14ac:dyDescent="0.2">
      <c r="A1133" s="23" t="s">
        <v>1130</v>
      </c>
      <c r="B1133" s="26">
        <v>44.56</v>
      </c>
      <c r="C1133" s="26">
        <v>173900046.96000001</v>
      </c>
      <c r="D1133" s="22"/>
      <c r="E1133" s="22"/>
    </row>
    <row r="1134" spans="1:5" x14ac:dyDescent="0.2">
      <c r="A1134" s="23" t="s">
        <v>1131</v>
      </c>
      <c r="B1134" s="26">
        <v>44.18</v>
      </c>
      <c r="C1134" s="26">
        <v>172787251.72999999</v>
      </c>
      <c r="D1134" s="22"/>
      <c r="E1134" s="22"/>
    </row>
    <row r="1135" spans="1:5" x14ac:dyDescent="0.2">
      <c r="A1135" s="23" t="s">
        <v>1132</v>
      </c>
      <c r="B1135" s="26">
        <v>44.09</v>
      </c>
      <c r="C1135" s="26">
        <v>172434193.09</v>
      </c>
      <c r="D1135" s="22"/>
      <c r="E1135" s="22"/>
    </row>
    <row r="1136" spans="1:5" x14ac:dyDescent="0.2">
      <c r="A1136" s="23" t="s">
        <v>1133</v>
      </c>
      <c r="B1136" s="26">
        <v>43.39</v>
      </c>
      <c r="C1136" s="26">
        <v>169707407.52000001</v>
      </c>
      <c r="D1136" s="22"/>
      <c r="E1136" s="22"/>
    </row>
    <row r="1137" spans="1:5" x14ac:dyDescent="0.2">
      <c r="A1137" s="23" t="s">
        <v>1134</v>
      </c>
      <c r="B1137" s="26">
        <v>42.98</v>
      </c>
      <c r="C1137" s="26">
        <v>168700182.78</v>
      </c>
      <c r="D1137" s="22"/>
      <c r="E1137" s="22"/>
    </row>
    <row r="1138" spans="1:5" x14ac:dyDescent="0.2">
      <c r="A1138" s="23" t="s">
        <v>1135</v>
      </c>
      <c r="B1138" s="26">
        <v>43.31</v>
      </c>
      <c r="C1138" s="26">
        <v>170312616.56999999</v>
      </c>
      <c r="D1138" s="22"/>
      <c r="E1138" s="22"/>
    </row>
    <row r="1139" spans="1:5" x14ac:dyDescent="0.2">
      <c r="A1139" s="23" t="s">
        <v>1136</v>
      </c>
      <c r="B1139" s="26">
        <v>43.17</v>
      </c>
      <c r="C1139" s="26">
        <v>169791813.86000001</v>
      </c>
      <c r="D1139" s="22"/>
      <c r="E1139" s="22"/>
    </row>
    <row r="1140" spans="1:5" x14ac:dyDescent="0.2">
      <c r="A1140" s="23" t="s">
        <v>1137</v>
      </c>
      <c r="B1140" s="26">
        <v>42.81</v>
      </c>
      <c r="C1140" s="26">
        <v>168363429.75999999</v>
      </c>
      <c r="D1140" s="22"/>
      <c r="E1140" s="22"/>
    </row>
    <row r="1141" spans="1:5" x14ac:dyDescent="0.2">
      <c r="A1141" s="23" t="s">
        <v>1138</v>
      </c>
      <c r="B1141" s="26">
        <v>42.75</v>
      </c>
      <c r="C1141" s="26">
        <v>168121299.91999999</v>
      </c>
      <c r="D1141" s="22"/>
      <c r="E1141" s="22"/>
    </row>
    <row r="1142" spans="1:5" x14ac:dyDescent="0.2">
      <c r="A1142" s="23" t="s">
        <v>1139</v>
      </c>
      <c r="B1142" s="26">
        <v>43.11</v>
      </c>
      <c r="C1142" s="26">
        <v>169525949.21000001</v>
      </c>
      <c r="D1142" s="22"/>
      <c r="E1142" s="22"/>
    </row>
    <row r="1143" spans="1:5" x14ac:dyDescent="0.2">
      <c r="A1143" s="23" t="s">
        <v>1140</v>
      </c>
      <c r="B1143" s="26">
        <v>43.16</v>
      </c>
      <c r="C1143" s="26">
        <v>169738559.21000001</v>
      </c>
      <c r="D1143" s="22"/>
      <c r="E1143" s="22"/>
    </row>
    <row r="1144" spans="1:5" x14ac:dyDescent="0.2">
      <c r="A1144" s="23" t="s">
        <v>1141</v>
      </c>
      <c r="B1144" s="26">
        <v>43.13</v>
      </c>
      <c r="C1144" s="26">
        <v>169628805.58000001</v>
      </c>
      <c r="D1144" s="22"/>
      <c r="E1144" s="22"/>
    </row>
    <row r="1145" spans="1:5" x14ac:dyDescent="0.2">
      <c r="A1145" s="23" t="s">
        <v>1142</v>
      </c>
      <c r="B1145" s="26">
        <v>43.09</v>
      </c>
      <c r="C1145" s="26">
        <v>169462191.50999999</v>
      </c>
      <c r="D1145" s="22"/>
      <c r="E1145" s="22"/>
    </row>
    <row r="1146" spans="1:5" x14ac:dyDescent="0.2">
      <c r="A1146" s="23" t="s">
        <v>1143</v>
      </c>
      <c r="B1146" s="26">
        <v>43.56</v>
      </c>
      <c r="C1146" s="26">
        <v>179406729.30000001</v>
      </c>
      <c r="D1146" s="22"/>
      <c r="E1146" s="22"/>
    </row>
    <row r="1147" spans="1:5" x14ac:dyDescent="0.2">
      <c r="A1147" s="23" t="s">
        <v>1144</v>
      </c>
      <c r="B1147" s="26">
        <v>43.1</v>
      </c>
      <c r="C1147" s="26">
        <v>178715593.34999999</v>
      </c>
      <c r="D1147" s="22"/>
      <c r="E1147" s="22"/>
    </row>
    <row r="1148" spans="1:5" x14ac:dyDescent="0.2">
      <c r="A1148" s="23" t="s">
        <v>1145</v>
      </c>
      <c r="B1148" s="26">
        <v>43.34</v>
      </c>
      <c r="C1148" s="26">
        <v>179709667.03</v>
      </c>
      <c r="D1148" s="22"/>
      <c r="E1148" s="22"/>
    </row>
    <row r="1149" spans="1:5" x14ac:dyDescent="0.2">
      <c r="A1149" s="23" t="s">
        <v>1146</v>
      </c>
      <c r="B1149" s="26">
        <v>42.66</v>
      </c>
      <c r="C1149" s="26">
        <v>176868869.59999999</v>
      </c>
      <c r="D1149" s="22"/>
      <c r="E1149" s="22"/>
    </row>
    <row r="1150" spans="1:5" x14ac:dyDescent="0.2">
      <c r="A1150" s="23" t="s">
        <v>1147</v>
      </c>
      <c r="B1150" s="26">
        <v>43.09</v>
      </c>
      <c r="C1150" s="26">
        <v>179385358.06</v>
      </c>
      <c r="D1150" s="22"/>
      <c r="E1150" s="22"/>
    </row>
    <row r="1151" spans="1:5" x14ac:dyDescent="0.2">
      <c r="A1151" s="23" t="s">
        <v>1148</v>
      </c>
      <c r="B1151" s="26">
        <v>43.18</v>
      </c>
      <c r="C1151" s="26">
        <v>179880242.66999999</v>
      </c>
      <c r="D1151" s="22"/>
      <c r="E1151" s="22"/>
    </row>
    <row r="1152" spans="1:5" x14ac:dyDescent="0.2">
      <c r="A1152" s="23" t="s">
        <v>1149</v>
      </c>
      <c r="B1152" s="26">
        <v>42.98</v>
      </c>
      <c r="C1152" s="26">
        <v>179035182.69</v>
      </c>
      <c r="D1152" s="22"/>
      <c r="E1152" s="22"/>
    </row>
    <row r="1153" spans="1:5" x14ac:dyDescent="0.2">
      <c r="A1153" s="23" t="s">
        <v>1150</v>
      </c>
      <c r="B1153" s="26">
        <v>43.37</v>
      </c>
      <c r="C1153" s="26">
        <v>180655664.27000001</v>
      </c>
      <c r="D1153" s="22"/>
      <c r="E1153" s="22"/>
    </row>
    <row r="1154" spans="1:5" x14ac:dyDescent="0.2">
      <c r="A1154" s="23" t="s">
        <v>1151</v>
      </c>
      <c r="B1154" s="26">
        <v>43.34</v>
      </c>
      <c r="C1154" s="26">
        <v>180551131.36000001</v>
      </c>
      <c r="D1154" s="22"/>
      <c r="E1154" s="22"/>
    </row>
    <row r="1155" spans="1:5" x14ac:dyDescent="0.2">
      <c r="A1155" s="23" t="s">
        <v>1152</v>
      </c>
      <c r="B1155" s="26">
        <v>42.82</v>
      </c>
      <c r="C1155" s="26">
        <v>178377022.94</v>
      </c>
      <c r="D1155" s="22"/>
      <c r="E1155" s="22"/>
    </row>
    <row r="1156" spans="1:5" x14ac:dyDescent="0.2">
      <c r="A1156" s="23" t="s">
        <v>1153</v>
      </c>
      <c r="B1156" s="26">
        <v>43.43</v>
      </c>
      <c r="C1156" s="26">
        <v>180925480.03</v>
      </c>
      <c r="D1156" s="22"/>
      <c r="E1156" s="22"/>
    </row>
    <row r="1157" spans="1:5" x14ac:dyDescent="0.2">
      <c r="A1157" s="23" t="s">
        <v>1154</v>
      </c>
      <c r="B1157" s="26">
        <v>43.23</v>
      </c>
      <c r="C1157" s="26">
        <v>180094929.71000001</v>
      </c>
      <c r="D1157" s="22"/>
      <c r="E1157" s="22"/>
    </row>
    <row r="1158" spans="1:5" x14ac:dyDescent="0.2">
      <c r="A1158" s="23" t="s">
        <v>1155</v>
      </c>
      <c r="B1158" s="26">
        <v>43.12</v>
      </c>
      <c r="C1158" s="26">
        <v>179616461.19999999</v>
      </c>
      <c r="D1158" s="22"/>
      <c r="E1158" s="22"/>
    </row>
    <row r="1159" spans="1:5" x14ac:dyDescent="0.2">
      <c r="A1159" s="23" t="s">
        <v>1156</v>
      </c>
      <c r="B1159" s="26">
        <v>43.02</v>
      </c>
      <c r="C1159" s="26">
        <v>179782688.74000001</v>
      </c>
      <c r="D1159" s="22"/>
      <c r="E1159" s="22"/>
    </row>
    <row r="1160" spans="1:5" x14ac:dyDescent="0.2">
      <c r="A1160" s="23" t="s">
        <v>1157</v>
      </c>
      <c r="B1160" s="26">
        <v>42.34</v>
      </c>
      <c r="C1160" s="26">
        <v>178237042.86000001</v>
      </c>
      <c r="D1160" s="22"/>
      <c r="E1160" s="22"/>
    </row>
    <row r="1161" spans="1:5" x14ac:dyDescent="0.2">
      <c r="A1161" s="23" t="s">
        <v>1158</v>
      </c>
      <c r="B1161" s="26">
        <v>42.19</v>
      </c>
      <c r="C1161" s="26">
        <v>177610560.81</v>
      </c>
      <c r="D1161" s="22"/>
      <c r="E1161" s="22"/>
    </row>
    <row r="1162" spans="1:5" x14ac:dyDescent="0.2">
      <c r="A1162" s="23" t="s">
        <v>1159</v>
      </c>
      <c r="B1162" s="26">
        <v>42.21</v>
      </c>
      <c r="C1162" s="26">
        <v>177707207.27000001</v>
      </c>
      <c r="D1162" s="22"/>
      <c r="E1162" s="22"/>
    </row>
    <row r="1163" spans="1:5" x14ac:dyDescent="0.2">
      <c r="A1163" s="23" t="s">
        <v>1160</v>
      </c>
      <c r="B1163" s="26">
        <v>42.16</v>
      </c>
      <c r="C1163" s="26">
        <v>180537613.25</v>
      </c>
      <c r="D1163" s="22"/>
      <c r="E1163" s="22"/>
    </row>
    <row r="1164" spans="1:5" x14ac:dyDescent="0.2">
      <c r="A1164" s="23" t="s">
        <v>1161</v>
      </c>
      <c r="B1164" s="26">
        <v>42.22</v>
      </c>
      <c r="C1164" s="26">
        <v>181350925.18000001</v>
      </c>
      <c r="D1164" s="22"/>
      <c r="E1164" s="22"/>
    </row>
    <row r="1165" spans="1:5" x14ac:dyDescent="0.2">
      <c r="A1165" s="23" t="s">
        <v>1162</v>
      </c>
      <c r="B1165" s="26">
        <v>41.57</v>
      </c>
      <c r="C1165" s="26">
        <v>178575041.59</v>
      </c>
      <c r="D1165" s="22"/>
      <c r="E1165" s="22"/>
    </row>
    <row r="1166" spans="1:5" x14ac:dyDescent="0.2">
      <c r="A1166" s="23" t="s">
        <v>1163</v>
      </c>
      <c r="B1166" s="26">
        <v>40.93</v>
      </c>
      <c r="C1166" s="26">
        <v>183872412.12</v>
      </c>
      <c r="D1166" s="22"/>
      <c r="E1166" s="22"/>
    </row>
    <row r="1167" spans="1:5" x14ac:dyDescent="0.2">
      <c r="A1167" s="23" t="s">
        <v>1164</v>
      </c>
      <c r="B1167" s="26">
        <v>40.67</v>
      </c>
      <c r="C1167" s="26">
        <v>182761260.59999999</v>
      </c>
      <c r="D1167" s="22"/>
      <c r="E1167" s="22"/>
    </row>
    <row r="1168" spans="1:5" x14ac:dyDescent="0.2">
      <c r="A1168" s="23" t="s">
        <v>1165</v>
      </c>
      <c r="B1168" s="26">
        <v>40.18</v>
      </c>
      <c r="C1168" s="26">
        <v>180825524.47999999</v>
      </c>
      <c r="D1168" s="22"/>
      <c r="E1168" s="22"/>
    </row>
    <row r="1169" spans="1:5" x14ac:dyDescent="0.2">
      <c r="A1169" s="23" t="s">
        <v>1166</v>
      </c>
      <c r="B1169" s="26">
        <v>40.24</v>
      </c>
      <c r="C1169" s="26">
        <v>181073370.59</v>
      </c>
      <c r="D1169" s="22"/>
      <c r="E1169" s="22"/>
    </row>
    <row r="1170" spans="1:5" x14ac:dyDescent="0.2">
      <c r="A1170" s="23" t="s">
        <v>1167</v>
      </c>
      <c r="B1170" s="26">
        <v>41.3</v>
      </c>
      <c r="C1170" s="26">
        <v>185847304.03999999</v>
      </c>
      <c r="D1170" s="22"/>
      <c r="E1170" s="22"/>
    </row>
    <row r="1171" spans="1:5" x14ac:dyDescent="0.2">
      <c r="A1171" s="23" t="s">
        <v>1168</v>
      </c>
      <c r="B1171" s="26">
        <v>41.61</v>
      </c>
      <c r="C1171" s="26">
        <v>187519400.34999999</v>
      </c>
      <c r="D1171" s="22"/>
      <c r="E1171" s="22"/>
    </row>
    <row r="1172" spans="1:5" x14ac:dyDescent="0.2">
      <c r="A1172" s="23" t="s">
        <v>1169</v>
      </c>
      <c r="B1172" s="26">
        <v>41.14</v>
      </c>
      <c r="C1172" s="26">
        <v>185398689.78</v>
      </c>
      <c r="D1172" s="22"/>
      <c r="E1172" s="22"/>
    </row>
    <row r="1173" spans="1:5" x14ac:dyDescent="0.2">
      <c r="A1173" s="23" t="s">
        <v>1170</v>
      </c>
      <c r="B1173" s="26">
        <v>41.3</v>
      </c>
      <c r="C1173" s="26">
        <v>186866573.53999999</v>
      </c>
      <c r="D1173" s="22"/>
      <c r="E1173" s="22"/>
    </row>
    <row r="1174" spans="1:5" x14ac:dyDescent="0.2">
      <c r="A1174" s="23" t="s">
        <v>1171</v>
      </c>
      <c r="B1174" s="26">
        <v>41.03</v>
      </c>
      <c r="C1174" s="26">
        <v>185696587.08000001</v>
      </c>
      <c r="D1174" s="22"/>
      <c r="E1174" s="22"/>
    </row>
    <row r="1175" spans="1:5" x14ac:dyDescent="0.2">
      <c r="A1175" s="23" t="s">
        <v>1172</v>
      </c>
      <c r="B1175" s="26">
        <v>40.65</v>
      </c>
      <c r="C1175" s="26">
        <v>183975971.69999999</v>
      </c>
      <c r="D1175" s="22"/>
      <c r="E1175" s="22"/>
    </row>
    <row r="1176" spans="1:5" x14ac:dyDescent="0.2">
      <c r="A1176" s="23" t="s">
        <v>1173</v>
      </c>
      <c r="B1176" s="26">
        <v>40.25</v>
      </c>
      <c r="C1176" s="26">
        <v>182164284.74000001</v>
      </c>
      <c r="D1176" s="22"/>
      <c r="E1176" s="22"/>
    </row>
    <row r="1177" spans="1:5" x14ac:dyDescent="0.2">
      <c r="A1177" s="23" t="s">
        <v>1174</v>
      </c>
      <c r="B1177" s="26">
        <v>40.520000000000003</v>
      </c>
      <c r="C1177" s="26">
        <v>183377952.50999999</v>
      </c>
      <c r="D1177" s="22"/>
      <c r="E1177" s="22"/>
    </row>
    <row r="1178" spans="1:5" x14ac:dyDescent="0.2">
      <c r="A1178" s="23" t="s">
        <v>1175</v>
      </c>
      <c r="B1178" s="26">
        <v>40.69</v>
      </c>
      <c r="C1178" s="26">
        <v>184167427.53999999</v>
      </c>
      <c r="D1178" s="22"/>
      <c r="E1178" s="22"/>
    </row>
    <row r="1179" spans="1:5" x14ac:dyDescent="0.2">
      <c r="A1179" s="23" t="s">
        <v>1176</v>
      </c>
      <c r="B1179" s="26">
        <v>40.19</v>
      </c>
      <c r="C1179" s="26">
        <v>181876611.75999999</v>
      </c>
      <c r="D1179" s="22"/>
      <c r="E1179" s="22"/>
    </row>
    <row r="1180" spans="1:5" x14ac:dyDescent="0.2">
      <c r="A1180" s="23" t="s">
        <v>1177</v>
      </c>
      <c r="B1180" s="26">
        <v>40.18</v>
      </c>
      <c r="C1180" s="26">
        <v>182995114.36000001</v>
      </c>
      <c r="D1180" s="22"/>
      <c r="E1180" s="22"/>
    </row>
    <row r="1181" spans="1:5" x14ac:dyDescent="0.2">
      <c r="A1181" s="23" t="s">
        <v>1178</v>
      </c>
      <c r="B1181" s="26">
        <v>40.81</v>
      </c>
      <c r="C1181" s="26">
        <v>186119187.21000001</v>
      </c>
      <c r="D1181" s="22"/>
      <c r="E1181" s="22"/>
    </row>
    <row r="1182" spans="1:5" x14ac:dyDescent="0.2">
      <c r="A1182" s="23" t="s">
        <v>1179</v>
      </c>
      <c r="B1182" s="26">
        <v>41.11</v>
      </c>
      <c r="C1182" s="26">
        <v>187492117.33000001</v>
      </c>
      <c r="D1182" s="22"/>
      <c r="E1182" s="22"/>
    </row>
    <row r="1183" spans="1:5" x14ac:dyDescent="0.2">
      <c r="A1183" s="23" t="s">
        <v>1180</v>
      </c>
      <c r="B1183" s="26">
        <v>41.04</v>
      </c>
      <c r="C1183" s="26">
        <v>187153470.5</v>
      </c>
      <c r="D1183" s="22"/>
      <c r="E1183" s="22"/>
    </row>
    <row r="1184" spans="1:5" x14ac:dyDescent="0.2">
      <c r="A1184" s="23" t="s">
        <v>1181</v>
      </c>
      <c r="B1184" s="26">
        <v>40.22</v>
      </c>
      <c r="C1184" s="26">
        <v>183411513.80000001</v>
      </c>
      <c r="D1184" s="22"/>
      <c r="E1184" s="22"/>
    </row>
    <row r="1185" spans="1:5" x14ac:dyDescent="0.2">
      <c r="A1185" s="23" t="s">
        <v>1182</v>
      </c>
      <c r="B1185" s="26">
        <v>39.4</v>
      </c>
      <c r="C1185" s="26">
        <v>179699214.81999999</v>
      </c>
      <c r="D1185" s="22"/>
      <c r="E1185" s="22"/>
    </row>
    <row r="1186" spans="1:5" x14ac:dyDescent="0.2">
      <c r="A1186" s="23" t="s">
        <v>1183</v>
      </c>
      <c r="B1186" s="26">
        <v>38.64</v>
      </c>
      <c r="C1186" s="26">
        <v>176216872.86000001</v>
      </c>
      <c r="D1186" s="22"/>
      <c r="E1186" s="22"/>
    </row>
    <row r="1187" spans="1:5" x14ac:dyDescent="0.2">
      <c r="A1187" s="23" t="s">
        <v>1184</v>
      </c>
      <c r="B1187" s="26">
        <v>38.49</v>
      </c>
      <c r="C1187" s="26">
        <v>175531040.19</v>
      </c>
      <c r="D1187" s="22"/>
      <c r="E1187" s="22"/>
    </row>
    <row r="1188" spans="1:5" x14ac:dyDescent="0.2">
      <c r="A1188" s="23" t="s">
        <v>1185</v>
      </c>
      <c r="B1188" s="26">
        <v>38.43</v>
      </c>
      <c r="C1188" s="26">
        <v>175247619.46000001</v>
      </c>
      <c r="D1188" s="22"/>
      <c r="E1188" s="22"/>
    </row>
    <row r="1189" spans="1:5" x14ac:dyDescent="0.2">
      <c r="A1189" s="23" t="s">
        <v>1186</v>
      </c>
      <c r="B1189" s="26">
        <v>38.19</v>
      </c>
      <c r="C1189" s="26">
        <v>174166588.74000001</v>
      </c>
      <c r="D1189" s="22"/>
      <c r="E1189" s="22"/>
    </row>
    <row r="1190" spans="1:5" x14ac:dyDescent="0.2">
      <c r="A1190" s="23" t="s">
        <v>1187</v>
      </c>
      <c r="B1190" s="26">
        <v>38.08</v>
      </c>
      <c r="C1190" s="26">
        <v>173684884.91999999</v>
      </c>
      <c r="D1190" s="22"/>
      <c r="E1190" s="22"/>
    </row>
    <row r="1191" spans="1:5" x14ac:dyDescent="0.2">
      <c r="A1191" s="23" t="s">
        <v>1188</v>
      </c>
      <c r="B1191" s="26">
        <v>38.86</v>
      </c>
      <c r="C1191" s="26">
        <v>176673527.13999999</v>
      </c>
      <c r="D1191" s="22"/>
      <c r="E1191" s="22"/>
    </row>
    <row r="1192" spans="1:5" x14ac:dyDescent="0.2">
      <c r="A1192" s="23" t="s">
        <v>1189</v>
      </c>
      <c r="B1192" s="26">
        <v>39.58</v>
      </c>
      <c r="C1192" s="26">
        <v>180242328.22999999</v>
      </c>
      <c r="D1192" s="22"/>
      <c r="E1192" s="22"/>
    </row>
    <row r="1193" spans="1:5" x14ac:dyDescent="0.2">
      <c r="A1193" s="23" t="s">
        <v>1190</v>
      </c>
      <c r="B1193" s="26">
        <v>40.14</v>
      </c>
      <c r="C1193" s="26">
        <v>182773828.34999999</v>
      </c>
      <c r="D1193" s="22"/>
      <c r="E1193" s="22"/>
    </row>
    <row r="1194" spans="1:5" x14ac:dyDescent="0.2">
      <c r="A1194" s="23" t="s">
        <v>1191</v>
      </c>
      <c r="B1194" s="26">
        <v>39.49</v>
      </c>
      <c r="C1194" s="26">
        <v>179830520.47</v>
      </c>
      <c r="D1194" s="22"/>
      <c r="E1194" s="22"/>
    </row>
    <row r="1195" spans="1:5" x14ac:dyDescent="0.2">
      <c r="A1195" s="23" t="s">
        <v>1192</v>
      </c>
      <c r="B1195" s="26">
        <v>39.020000000000003</v>
      </c>
      <c r="C1195" s="26">
        <v>177696422.63999999</v>
      </c>
      <c r="D1195" s="22"/>
      <c r="E1195" s="22"/>
    </row>
    <row r="1196" spans="1:5" x14ac:dyDescent="0.2">
      <c r="A1196" s="23" t="s">
        <v>1193</v>
      </c>
      <c r="B1196" s="26">
        <v>38.35</v>
      </c>
      <c r="C1196" s="26">
        <v>174637933.90000001</v>
      </c>
      <c r="D1196" s="22"/>
      <c r="E1196" s="22"/>
    </row>
    <row r="1197" spans="1:5" x14ac:dyDescent="0.2">
      <c r="A1197" s="23" t="s">
        <v>1194</v>
      </c>
      <c r="B1197" s="26">
        <v>38.51</v>
      </c>
      <c r="C1197" s="26">
        <v>175373948.99000001</v>
      </c>
      <c r="D1197" s="22"/>
      <c r="E1197" s="22"/>
    </row>
    <row r="1198" spans="1:5" x14ac:dyDescent="0.2">
      <c r="A1198" s="23" t="s">
        <v>1195</v>
      </c>
      <c r="B1198" s="26">
        <v>38.43</v>
      </c>
      <c r="C1198" s="26">
        <v>175022140</v>
      </c>
      <c r="D1198" s="22"/>
      <c r="E1198" s="22"/>
    </row>
    <row r="1199" spans="1:5" x14ac:dyDescent="0.2">
      <c r="A1199" s="23" t="s">
        <v>1196</v>
      </c>
      <c r="B1199" s="26">
        <v>37.840000000000003</v>
      </c>
      <c r="C1199" s="26">
        <v>172325263</v>
      </c>
      <c r="D1199" s="22"/>
      <c r="E1199" s="22"/>
    </row>
    <row r="1200" spans="1:5" x14ac:dyDescent="0.2">
      <c r="A1200" s="23" t="s">
        <v>1197</v>
      </c>
      <c r="B1200" s="26">
        <v>37.6</v>
      </c>
      <c r="C1200" s="26">
        <v>171220551.34</v>
      </c>
      <c r="D1200" s="22"/>
      <c r="E1200" s="22"/>
    </row>
    <row r="1201" spans="1:5" x14ac:dyDescent="0.2">
      <c r="A1201" s="23" t="s">
        <v>1198</v>
      </c>
      <c r="B1201" s="26">
        <v>36.74</v>
      </c>
      <c r="C1201" s="26">
        <v>167318361.34999999</v>
      </c>
      <c r="D1201" s="22"/>
      <c r="E1201" s="22"/>
    </row>
    <row r="1202" spans="1:5" x14ac:dyDescent="0.2">
      <c r="A1202" s="23" t="s">
        <v>1199</v>
      </c>
      <c r="B1202" s="26">
        <v>36.53</v>
      </c>
      <c r="C1202" s="26">
        <v>166350170.36000001</v>
      </c>
      <c r="D1202" s="22"/>
      <c r="E1202" s="22"/>
    </row>
    <row r="1203" spans="1:5" x14ac:dyDescent="0.2">
      <c r="A1203" s="23" t="s">
        <v>1200</v>
      </c>
      <c r="B1203" s="26">
        <v>36.479999999999997</v>
      </c>
      <c r="C1203" s="26">
        <v>166119512.99000001</v>
      </c>
      <c r="D1203" s="22"/>
      <c r="E1203" s="22"/>
    </row>
    <row r="1204" spans="1:5" x14ac:dyDescent="0.2">
      <c r="A1204" s="23" t="s">
        <v>1201</v>
      </c>
      <c r="B1204" s="26">
        <v>36.89</v>
      </c>
      <c r="C1204" s="26">
        <v>167996133.34</v>
      </c>
      <c r="D1204" s="22"/>
      <c r="E1204" s="22"/>
    </row>
    <row r="1205" spans="1:5" x14ac:dyDescent="0.2">
      <c r="A1205" s="23" t="s">
        <v>1202</v>
      </c>
      <c r="B1205" s="26">
        <v>37.61</v>
      </c>
      <c r="C1205" s="26">
        <v>171266669.96000001</v>
      </c>
      <c r="D1205" s="22"/>
      <c r="E1205" s="22"/>
    </row>
    <row r="1206" spans="1:5" x14ac:dyDescent="0.2">
      <c r="A1206" s="23" t="s">
        <v>1203</v>
      </c>
      <c r="B1206" s="26">
        <v>37.549999999999997</v>
      </c>
      <c r="C1206" s="26">
        <v>170977777.72</v>
      </c>
      <c r="D1206" s="22"/>
      <c r="E1206" s="22"/>
    </row>
    <row r="1207" spans="1:5" x14ac:dyDescent="0.2">
      <c r="A1207" s="23" t="s">
        <v>1204</v>
      </c>
      <c r="B1207" s="26">
        <v>37.76</v>
      </c>
      <c r="C1207" s="26">
        <v>171958171.25999999</v>
      </c>
      <c r="D1207" s="22"/>
      <c r="E1207" s="22"/>
    </row>
    <row r="1208" spans="1:5" x14ac:dyDescent="0.2">
      <c r="A1208" s="23" t="s">
        <v>1205</v>
      </c>
      <c r="B1208" s="26">
        <v>37.43</v>
      </c>
      <c r="C1208" s="26">
        <v>170415972.84</v>
      </c>
      <c r="D1208" s="22"/>
      <c r="E1208" s="22"/>
    </row>
    <row r="1209" spans="1:5" x14ac:dyDescent="0.2">
      <c r="A1209" s="23" t="s">
        <v>1206</v>
      </c>
      <c r="B1209" s="26">
        <v>37.08</v>
      </c>
      <c r="C1209" s="26">
        <v>168861676.34</v>
      </c>
      <c r="D1209" s="22"/>
      <c r="E1209" s="22"/>
    </row>
    <row r="1210" spans="1:5" x14ac:dyDescent="0.2">
      <c r="A1210" s="23" t="s">
        <v>1207</v>
      </c>
      <c r="B1210" s="26">
        <v>36.42</v>
      </c>
      <c r="C1210" s="26">
        <v>165817873.47999999</v>
      </c>
      <c r="D1210" s="22"/>
      <c r="E1210" s="22"/>
    </row>
    <row r="1211" spans="1:5" x14ac:dyDescent="0.2">
      <c r="A1211" s="23" t="s">
        <v>1208</v>
      </c>
      <c r="B1211" s="26">
        <v>36.979999999999997</v>
      </c>
      <c r="C1211" s="26">
        <v>168373727.97999999</v>
      </c>
      <c r="D1211" s="22"/>
      <c r="E1211" s="22"/>
    </row>
    <row r="1212" spans="1:5" x14ac:dyDescent="0.2">
      <c r="A1212" s="23" t="s">
        <v>1209</v>
      </c>
      <c r="B1212" s="26">
        <v>37.72</v>
      </c>
      <c r="C1212" s="26">
        <v>171755054.34</v>
      </c>
      <c r="D1212" s="22"/>
      <c r="E1212" s="22"/>
    </row>
    <row r="1213" spans="1:5" x14ac:dyDescent="0.2">
      <c r="A1213" s="23" t="s">
        <v>1210</v>
      </c>
      <c r="B1213" s="26">
        <v>37.090000000000003</v>
      </c>
      <c r="C1213" s="26">
        <v>169012776.08000001</v>
      </c>
      <c r="D1213" s="22"/>
      <c r="E1213" s="22"/>
    </row>
    <row r="1214" spans="1:5" x14ac:dyDescent="0.2">
      <c r="A1214" s="23" t="s">
        <v>1211</v>
      </c>
      <c r="B1214" s="26">
        <v>36.69</v>
      </c>
      <c r="C1214" s="26">
        <v>167837565.53</v>
      </c>
      <c r="D1214" s="22"/>
      <c r="E1214" s="22"/>
    </row>
    <row r="1215" spans="1:5" x14ac:dyDescent="0.2">
      <c r="A1215" s="23" t="s">
        <v>1212</v>
      </c>
      <c r="B1215" s="26">
        <v>37.26</v>
      </c>
      <c r="C1215" s="26">
        <v>170233558.61000001</v>
      </c>
      <c r="D1215" s="22"/>
      <c r="E1215" s="22"/>
    </row>
    <row r="1216" spans="1:5" x14ac:dyDescent="0.2">
      <c r="A1216" s="23" t="s">
        <v>1213</v>
      </c>
      <c r="B1216" s="26">
        <v>37.99</v>
      </c>
      <c r="C1216" s="26">
        <v>173626968.5</v>
      </c>
      <c r="D1216" s="22"/>
      <c r="E1216" s="22"/>
    </row>
    <row r="1217" spans="1:5" x14ac:dyDescent="0.2">
      <c r="A1217" s="23" t="s">
        <v>1214</v>
      </c>
      <c r="B1217" s="26">
        <v>38.56</v>
      </c>
      <c r="C1217" s="26">
        <v>176205462.75</v>
      </c>
      <c r="D1217" s="22"/>
      <c r="E1217" s="22"/>
    </row>
    <row r="1218" spans="1:5" x14ac:dyDescent="0.2">
      <c r="A1218" s="23" t="s">
        <v>1215</v>
      </c>
      <c r="B1218" s="26">
        <v>39.299999999999997</v>
      </c>
      <c r="C1218" s="26">
        <v>179625248.08000001</v>
      </c>
      <c r="D1218" s="22"/>
      <c r="E1218" s="22"/>
    </row>
    <row r="1219" spans="1:5" x14ac:dyDescent="0.2">
      <c r="A1219" s="23" t="s">
        <v>1216</v>
      </c>
      <c r="B1219" s="26">
        <v>40.29</v>
      </c>
      <c r="C1219" s="26">
        <v>184156462.47999999</v>
      </c>
      <c r="D1219" s="22"/>
      <c r="E1219" s="22"/>
    </row>
    <row r="1220" spans="1:5" x14ac:dyDescent="0.2">
      <c r="A1220" s="23" t="s">
        <v>1217</v>
      </c>
      <c r="B1220" s="26">
        <v>40.299999999999997</v>
      </c>
      <c r="C1220" s="26">
        <v>184189381.19999999</v>
      </c>
      <c r="D1220" s="22"/>
      <c r="E1220" s="22"/>
    </row>
    <row r="1221" spans="1:5" x14ac:dyDescent="0.2">
      <c r="A1221" s="23" t="s">
        <v>1218</v>
      </c>
      <c r="B1221" s="26">
        <v>41.16</v>
      </c>
      <c r="C1221" s="26">
        <v>188126984.5</v>
      </c>
      <c r="D1221" s="22"/>
      <c r="E1221" s="22"/>
    </row>
    <row r="1222" spans="1:5" x14ac:dyDescent="0.2">
      <c r="A1222" s="23" t="s">
        <v>1219</v>
      </c>
      <c r="B1222" s="26">
        <v>41.18</v>
      </c>
      <c r="C1222" s="26">
        <v>188263091.94999999</v>
      </c>
      <c r="D1222" s="22"/>
      <c r="E1222" s="22"/>
    </row>
    <row r="1223" spans="1:5" x14ac:dyDescent="0.2">
      <c r="A1223" s="23" t="s">
        <v>1220</v>
      </c>
      <c r="B1223" s="26">
        <v>41.82</v>
      </c>
      <c r="C1223" s="26">
        <v>191678534.66</v>
      </c>
      <c r="D1223" s="22"/>
      <c r="E1223" s="22"/>
    </row>
    <row r="1224" spans="1:5" x14ac:dyDescent="0.2">
      <c r="A1224" s="23" t="s">
        <v>1221</v>
      </c>
      <c r="B1224" s="26">
        <v>42.8</v>
      </c>
      <c r="C1224" s="26">
        <v>196164956.90000001</v>
      </c>
      <c r="D1224" s="22"/>
      <c r="E1224" s="22"/>
    </row>
    <row r="1225" spans="1:5" x14ac:dyDescent="0.2">
      <c r="A1225" s="23" t="s">
        <v>1222</v>
      </c>
      <c r="B1225" s="26">
        <v>43.67</v>
      </c>
      <c r="C1225" s="26">
        <v>200171209.91999999</v>
      </c>
      <c r="D1225" s="22"/>
      <c r="E1225" s="22"/>
    </row>
    <row r="1226" spans="1:5" x14ac:dyDescent="0.2">
      <c r="A1226" s="23" t="s">
        <v>1223</v>
      </c>
      <c r="B1226" s="26">
        <v>43.7</v>
      </c>
      <c r="C1226" s="26">
        <v>200321049.5</v>
      </c>
      <c r="D1226" s="22"/>
      <c r="E1226" s="22"/>
    </row>
    <row r="1227" spans="1:5" x14ac:dyDescent="0.2">
      <c r="A1227" s="23" t="s">
        <v>1224</v>
      </c>
      <c r="B1227" s="26">
        <v>43.3</v>
      </c>
      <c r="C1227" s="26">
        <v>198491803</v>
      </c>
      <c r="D1227" s="22"/>
      <c r="E1227" s="22"/>
    </row>
    <row r="1228" spans="1:5" x14ac:dyDescent="0.2">
      <c r="A1228" s="23" t="s">
        <v>1225</v>
      </c>
      <c r="B1228" s="26">
        <v>43.2</v>
      </c>
      <c r="C1228" s="26">
        <v>198027217.50999999</v>
      </c>
      <c r="D1228" s="22"/>
      <c r="E1228" s="22"/>
    </row>
    <row r="1229" spans="1:5" x14ac:dyDescent="0.2">
      <c r="A1229" s="23" t="s">
        <v>1226</v>
      </c>
      <c r="B1229" s="26">
        <v>43.58</v>
      </c>
      <c r="C1229" s="26">
        <v>199751323.12</v>
      </c>
      <c r="D1229" s="22"/>
      <c r="E1229" s="22"/>
    </row>
    <row r="1230" spans="1:5" x14ac:dyDescent="0.2">
      <c r="A1230" s="23" t="s">
        <v>1227</v>
      </c>
      <c r="B1230" s="26">
        <v>43.5</v>
      </c>
      <c r="C1230" s="26">
        <v>199719377.71000001</v>
      </c>
      <c r="D1230" s="22"/>
      <c r="E1230" s="22"/>
    </row>
    <row r="1231" spans="1:5" x14ac:dyDescent="0.2">
      <c r="A1231" s="23" t="s">
        <v>1228</v>
      </c>
      <c r="B1231" s="26">
        <v>44.21</v>
      </c>
      <c r="C1231" s="26">
        <v>203000802.47999999</v>
      </c>
      <c r="D1231" s="22"/>
      <c r="E1231" s="22"/>
    </row>
    <row r="1232" spans="1:5" x14ac:dyDescent="0.2">
      <c r="A1232" s="23" t="s">
        <v>1229</v>
      </c>
      <c r="B1232" s="26">
        <v>44.55</v>
      </c>
      <c r="C1232" s="26">
        <v>204563021.13999999</v>
      </c>
      <c r="D1232" s="22"/>
      <c r="E1232" s="22"/>
    </row>
    <row r="1233" spans="1:5" x14ac:dyDescent="0.2">
      <c r="A1233" s="23" t="s">
        <v>1230</v>
      </c>
      <c r="B1233" s="26">
        <v>44.35</v>
      </c>
      <c r="C1233" s="26">
        <v>203167195.88999999</v>
      </c>
      <c r="D1233" s="22"/>
      <c r="E1233" s="22"/>
    </row>
    <row r="1234" spans="1:5" x14ac:dyDescent="0.2">
      <c r="A1234" s="23" t="s">
        <v>1231</v>
      </c>
      <c r="B1234" s="26">
        <v>44.04</v>
      </c>
      <c r="C1234" s="26">
        <v>201745530.49000001</v>
      </c>
      <c r="D1234" s="22"/>
      <c r="E1234" s="22"/>
    </row>
    <row r="1235" spans="1:5" x14ac:dyDescent="0.2">
      <c r="A1235" s="23" t="s">
        <v>1232</v>
      </c>
      <c r="B1235" s="26">
        <v>44.06</v>
      </c>
      <c r="C1235" s="26">
        <v>201892966.13999999</v>
      </c>
      <c r="D1235" s="22"/>
      <c r="E1235" s="22"/>
    </row>
    <row r="1236" spans="1:5" x14ac:dyDescent="0.2">
      <c r="A1236" s="23" t="s">
        <v>1233</v>
      </c>
      <c r="B1236" s="26">
        <v>44.28</v>
      </c>
      <c r="C1236" s="26">
        <v>202882321.13999999</v>
      </c>
      <c r="D1236" s="22"/>
      <c r="E1236" s="22"/>
    </row>
    <row r="1237" spans="1:5" x14ac:dyDescent="0.2">
      <c r="A1237" s="23" t="s">
        <v>1234</v>
      </c>
      <c r="B1237" s="26">
        <v>44.62</v>
      </c>
      <c r="C1237" s="26">
        <v>204453194.41999999</v>
      </c>
      <c r="D1237" s="22"/>
      <c r="E1237" s="22"/>
    </row>
    <row r="1238" spans="1:5" x14ac:dyDescent="0.2">
      <c r="A1238" s="23" t="s">
        <v>1235</v>
      </c>
      <c r="B1238" s="26">
        <v>44.34</v>
      </c>
      <c r="C1238" s="26">
        <v>203168139.71000001</v>
      </c>
      <c r="D1238" s="22"/>
      <c r="E1238" s="22"/>
    </row>
    <row r="1239" spans="1:5" x14ac:dyDescent="0.2">
      <c r="A1239" s="23" t="s">
        <v>1236</v>
      </c>
      <c r="B1239" s="26">
        <v>44.62</v>
      </c>
      <c r="C1239" s="26">
        <v>203865067.09999999</v>
      </c>
      <c r="D1239" s="22"/>
      <c r="E1239" s="22"/>
    </row>
    <row r="1240" spans="1:5" x14ac:dyDescent="0.2">
      <c r="A1240" s="23" t="s">
        <v>1237</v>
      </c>
      <c r="B1240" s="26">
        <v>44.73</v>
      </c>
      <c r="C1240" s="26">
        <v>204683406.75</v>
      </c>
      <c r="D1240" s="22"/>
      <c r="E1240" s="22"/>
    </row>
    <row r="1241" spans="1:5" x14ac:dyDescent="0.2">
      <c r="A1241" s="23" t="s">
        <v>1238</v>
      </c>
      <c r="B1241" s="26">
        <v>44.33</v>
      </c>
      <c r="C1241" s="26">
        <v>202845267.28</v>
      </c>
      <c r="D1241" s="22"/>
      <c r="E1241" s="22"/>
    </row>
    <row r="1242" spans="1:5" x14ac:dyDescent="0.2">
      <c r="A1242" s="23" t="s">
        <v>1239</v>
      </c>
      <c r="B1242" s="26">
        <v>45.02</v>
      </c>
      <c r="C1242" s="26">
        <v>205971131.41</v>
      </c>
      <c r="D1242" s="22"/>
      <c r="E1242" s="22"/>
    </row>
    <row r="1243" spans="1:5" x14ac:dyDescent="0.2">
      <c r="A1243" s="23" t="s">
        <v>1240</v>
      </c>
      <c r="B1243" s="26">
        <v>44.93</v>
      </c>
      <c r="C1243" s="26">
        <v>206399324.06999999</v>
      </c>
      <c r="D1243" s="22"/>
      <c r="E1243" s="22"/>
    </row>
    <row r="1244" spans="1:5" x14ac:dyDescent="0.2">
      <c r="A1244" s="23" t="s">
        <v>1241</v>
      </c>
      <c r="B1244" s="26">
        <v>45.06</v>
      </c>
      <c r="C1244" s="26">
        <v>207952804.62</v>
      </c>
      <c r="D1244" s="22"/>
      <c r="E1244" s="22"/>
    </row>
    <row r="1245" spans="1:5" x14ac:dyDescent="0.2">
      <c r="A1245" s="23" t="s">
        <v>1242</v>
      </c>
      <c r="B1245" s="26">
        <v>45.81</v>
      </c>
      <c r="C1245" s="26">
        <v>211394930.94</v>
      </c>
      <c r="D1245" s="22"/>
      <c r="E1245" s="22"/>
    </row>
    <row r="1246" spans="1:5" x14ac:dyDescent="0.2">
      <c r="A1246" s="23" t="s">
        <v>1243</v>
      </c>
      <c r="B1246" s="26">
        <v>45.51</v>
      </c>
      <c r="C1246" s="26">
        <v>209981542.27000001</v>
      </c>
      <c r="D1246" s="22"/>
      <c r="E1246" s="22"/>
    </row>
    <row r="1247" spans="1:5" x14ac:dyDescent="0.2">
      <c r="A1247" s="23" t="s">
        <v>1244</v>
      </c>
      <c r="B1247" s="26">
        <v>45.32</v>
      </c>
      <c r="C1247" s="26">
        <v>209076263.99000001</v>
      </c>
      <c r="D1247" s="22"/>
      <c r="E1247" s="22"/>
    </row>
    <row r="1248" spans="1:5" x14ac:dyDescent="0.2">
      <c r="A1248" s="23" t="s">
        <v>1245</v>
      </c>
      <c r="B1248" s="26">
        <v>44.84</v>
      </c>
      <c r="C1248" s="26">
        <v>206860347.12</v>
      </c>
      <c r="D1248" s="22"/>
      <c r="E1248" s="22"/>
    </row>
    <row r="1249" spans="1:5" x14ac:dyDescent="0.2">
      <c r="A1249" s="23" t="s">
        <v>1246</v>
      </c>
      <c r="B1249" s="26">
        <v>45.55</v>
      </c>
      <c r="C1249" s="26">
        <v>210203876.00999999</v>
      </c>
      <c r="D1249" s="22"/>
      <c r="E1249" s="22"/>
    </row>
    <row r="1250" spans="1:5" x14ac:dyDescent="0.2">
      <c r="A1250" s="23" t="s">
        <v>1247</v>
      </c>
      <c r="B1250" s="26">
        <v>46.12</v>
      </c>
      <c r="C1250" s="26">
        <v>215056510.72999999</v>
      </c>
      <c r="D1250" s="22"/>
      <c r="E1250" s="22"/>
    </row>
    <row r="1251" spans="1:5" x14ac:dyDescent="0.2">
      <c r="A1251" s="23" t="s">
        <v>1248</v>
      </c>
      <c r="B1251" s="26">
        <v>45.89</v>
      </c>
      <c r="C1251" s="26">
        <v>213987251.38</v>
      </c>
      <c r="D1251" s="22"/>
      <c r="E1251" s="22"/>
    </row>
    <row r="1252" spans="1:5" x14ac:dyDescent="0.2">
      <c r="A1252" s="23" t="s">
        <v>1249</v>
      </c>
      <c r="B1252" s="26">
        <v>45.16</v>
      </c>
      <c r="C1252" s="26">
        <v>210635221.59999999</v>
      </c>
      <c r="D1252" s="22"/>
      <c r="E1252" s="22"/>
    </row>
    <row r="1253" spans="1:5" x14ac:dyDescent="0.2">
      <c r="A1253" s="23" t="s">
        <v>1250</v>
      </c>
      <c r="B1253" s="26">
        <v>45.4</v>
      </c>
      <c r="C1253" s="26">
        <v>211359367.97</v>
      </c>
      <c r="D1253" s="22"/>
      <c r="E1253" s="22"/>
    </row>
    <row r="1254" spans="1:5" x14ac:dyDescent="0.2">
      <c r="A1254" s="23" t="s">
        <v>1251</v>
      </c>
      <c r="B1254" s="26">
        <v>45.8</v>
      </c>
      <c r="C1254" s="26">
        <v>213483036.38999999</v>
      </c>
      <c r="D1254" s="22"/>
      <c r="E1254" s="22"/>
    </row>
    <row r="1255" spans="1:5" x14ac:dyDescent="0.2">
      <c r="A1255" s="23" t="s">
        <v>1252</v>
      </c>
      <c r="B1255" s="26">
        <v>46.09</v>
      </c>
      <c r="C1255" s="26">
        <v>215240847.71000001</v>
      </c>
      <c r="D1255" s="22"/>
      <c r="E1255" s="22"/>
    </row>
    <row r="1256" spans="1:5" x14ac:dyDescent="0.2">
      <c r="A1256" s="23" t="s">
        <v>1253</v>
      </c>
      <c r="B1256" s="26">
        <v>46.66</v>
      </c>
      <c r="C1256" s="26">
        <v>217951471.88999999</v>
      </c>
      <c r="D1256" s="22"/>
      <c r="E1256" s="22"/>
    </row>
    <row r="1257" spans="1:5" x14ac:dyDescent="0.2">
      <c r="A1257" s="23" t="s">
        <v>1254</v>
      </c>
      <c r="B1257" s="26">
        <v>46.76</v>
      </c>
      <c r="C1257" s="26">
        <v>218419327.31999999</v>
      </c>
      <c r="D1257" s="22"/>
      <c r="E1257" s="22"/>
    </row>
    <row r="1258" spans="1:5" x14ac:dyDescent="0.2">
      <c r="A1258" s="23" t="s">
        <v>1255</v>
      </c>
      <c r="B1258" s="26">
        <v>46.91</v>
      </c>
      <c r="C1258" s="26">
        <v>219123414.53</v>
      </c>
      <c r="D1258" s="22"/>
      <c r="E1258" s="22"/>
    </row>
    <row r="1259" spans="1:5" x14ac:dyDescent="0.2">
      <c r="A1259" s="23" t="s">
        <v>1256</v>
      </c>
      <c r="B1259" s="26">
        <v>46.83</v>
      </c>
      <c r="C1259" s="26">
        <v>218993517.46000001</v>
      </c>
      <c r="D1259" s="22"/>
      <c r="E1259" s="22"/>
    </row>
    <row r="1260" spans="1:5" x14ac:dyDescent="0.2">
      <c r="A1260" s="23" t="s">
        <v>1257</v>
      </c>
      <c r="B1260" s="26">
        <v>45.99</v>
      </c>
      <c r="C1260" s="26">
        <v>215072734.37</v>
      </c>
      <c r="D1260" s="22"/>
      <c r="E1260" s="22"/>
    </row>
    <row r="1261" spans="1:5" x14ac:dyDescent="0.2">
      <c r="A1261" s="23" t="s">
        <v>1258</v>
      </c>
      <c r="B1261" s="26">
        <v>45.64</v>
      </c>
      <c r="C1261" s="26">
        <v>213676837.24000001</v>
      </c>
      <c r="D1261" s="22"/>
      <c r="E1261" s="22"/>
    </row>
    <row r="1262" spans="1:5" x14ac:dyDescent="0.2">
      <c r="A1262" s="23" t="s">
        <v>1259</v>
      </c>
      <c r="B1262" s="26">
        <v>45.53</v>
      </c>
      <c r="C1262" s="26">
        <v>213243780.06999999</v>
      </c>
      <c r="D1262" s="22"/>
      <c r="E1262" s="22"/>
    </row>
    <row r="1263" spans="1:5" x14ac:dyDescent="0.2">
      <c r="A1263" s="23" t="s">
        <v>1260</v>
      </c>
      <c r="B1263" s="26">
        <v>44.69</v>
      </c>
      <c r="C1263" s="26">
        <v>209365828.31</v>
      </c>
      <c r="D1263" s="22"/>
      <c r="E1263" s="22"/>
    </row>
    <row r="1264" spans="1:5" x14ac:dyDescent="0.2">
      <c r="A1264" s="23" t="s">
        <v>1261</v>
      </c>
      <c r="B1264" s="26">
        <v>45.02</v>
      </c>
      <c r="C1264" s="26">
        <v>210930219.44</v>
      </c>
      <c r="D1264" s="22"/>
      <c r="E1264" s="22"/>
    </row>
    <row r="1265" spans="1:5" x14ac:dyDescent="0.2">
      <c r="A1265" s="23" t="s">
        <v>1262</v>
      </c>
      <c r="B1265" s="26">
        <v>45.81</v>
      </c>
      <c r="C1265" s="26">
        <v>216452403.77000001</v>
      </c>
      <c r="D1265" s="22"/>
      <c r="E1265" s="22"/>
    </row>
    <row r="1266" spans="1:5" x14ac:dyDescent="0.2">
      <c r="A1266" s="23" t="s">
        <v>1263</v>
      </c>
      <c r="B1266" s="26">
        <v>45.37</v>
      </c>
      <c r="C1266" s="26">
        <v>214389372.72999999</v>
      </c>
      <c r="D1266" s="22"/>
      <c r="E1266" s="22"/>
    </row>
    <row r="1267" spans="1:5" x14ac:dyDescent="0.2">
      <c r="A1267" s="23" t="s">
        <v>1264</v>
      </c>
      <c r="B1267" s="26">
        <v>45.07</v>
      </c>
      <c r="C1267" s="26">
        <v>212986737.11000001</v>
      </c>
      <c r="D1267" s="22"/>
      <c r="E1267" s="22"/>
    </row>
    <row r="1268" spans="1:5" x14ac:dyDescent="0.2">
      <c r="A1268" s="23" t="s">
        <v>1265</v>
      </c>
      <c r="B1268" s="26">
        <v>45.4</v>
      </c>
      <c r="C1268" s="26">
        <v>214576325</v>
      </c>
      <c r="D1268" s="22"/>
      <c r="E1268" s="22"/>
    </row>
    <row r="1269" spans="1:5" x14ac:dyDescent="0.2">
      <c r="A1269" s="23" t="s">
        <v>1266</v>
      </c>
      <c r="B1269" s="26">
        <v>45.31</v>
      </c>
      <c r="C1269" s="26">
        <v>214115397.40000001</v>
      </c>
      <c r="D1269" s="22"/>
      <c r="E1269" s="22"/>
    </row>
    <row r="1270" spans="1:5" x14ac:dyDescent="0.2">
      <c r="A1270" s="23" t="s">
        <v>1267</v>
      </c>
      <c r="B1270" s="26">
        <v>45.49</v>
      </c>
      <c r="C1270" s="26">
        <v>215000031.15000001</v>
      </c>
      <c r="D1270" s="22"/>
      <c r="E1270" s="22"/>
    </row>
    <row r="1271" spans="1:5" x14ac:dyDescent="0.2">
      <c r="A1271" s="23" t="s">
        <v>1268</v>
      </c>
      <c r="B1271" s="26">
        <v>45.15</v>
      </c>
      <c r="C1271" s="26">
        <v>213413631.99000001</v>
      </c>
      <c r="D1271" s="22"/>
      <c r="E1271" s="22"/>
    </row>
    <row r="1272" spans="1:5" x14ac:dyDescent="0.2">
      <c r="A1272" s="23" t="s">
        <v>1269</v>
      </c>
      <c r="B1272" s="26">
        <v>44.5</v>
      </c>
      <c r="C1272" s="26">
        <v>210364621.36000001</v>
      </c>
      <c r="D1272" s="22"/>
      <c r="E1272" s="22"/>
    </row>
    <row r="1273" spans="1:5" x14ac:dyDescent="0.2">
      <c r="A1273" s="23" t="s">
        <v>1270</v>
      </c>
      <c r="B1273" s="26">
        <v>44.81</v>
      </c>
      <c r="C1273" s="26">
        <v>211824297.22</v>
      </c>
      <c r="D1273" s="22"/>
      <c r="E1273" s="22"/>
    </row>
    <row r="1274" spans="1:5" x14ac:dyDescent="0.2">
      <c r="A1274" s="23" t="s">
        <v>1271</v>
      </c>
      <c r="B1274" s="26">
        <v>45.1</v>
      </c>
      <c r="C1274" s="26">
        <v>213212988.03999999</v>
      </c>
      <c r="D1274" s="22"/>
      <c r="E1274" s="22"/>
    </row>
    <row r="1275" spans="1:5" x14ac:dyDescent="0.2">
      <c r="A1275" s="23" t="s">
        <v>1272</v>
      </c>
      <c r="B1275" s="26">
        <v>44.84</v>
      </c>
      <c r="C1275" s="26">
        <v>211799875.77000001</v>
      </c>
      <c r="D1275" s="22"/>
      <c r="E1275" s="22"/>
    </row>
    <row r="1276" spans="1:5" x14ac:dyDescent="0.2">
      <c r="A1276" s="23" t="s">
        <v>1273</v>
      </c>
      <c r="B1276" s="26">
        <v>44.43</v>
      </c>
      <c r="C1276" s="26">
        <v>209879088.59999999</v>
      </c>
      <c r="D1276" s="22"/>
      <c r="E1276" s="22"/>
    </row>
    <row r="1277" spans="1:5" x14ac:dyDescent="0.2">
      <c r="A1277" s="23" t="s">
        <v>1274</v>
      </c>
      <c r="B1277" s="26">
        <v>44.79</v>
      </c>
      <c r="C1277" s="26">
        <v>211731697.50999999</v>
      </c>
      <c r="D1277" s="22"/>
      <c r="E1277" s="22"/>
    </row>
    <row r="1278" spans="1:5" x14ac:dyDescent="0.2">
      <c r="A1278" s="23" t="s">
        <v>1275</v>
      </c>
      <c r="B1278" s="26">
        <v>44.35</v>
      </c>
      <c r="C1278" s="26">
        <v>210234212.09</v>
      </c>
      <c r="D1278" s="22"/>
      <c r="E1278" s="22"/>
    </row>
    <row r="1279" spans="1:5" x14ac:dyDescent="0.2">
      <c r="A1279" s="23" t="s">
        <v>1276</v>
      </c>
      <c r="B1279" s="26">
        <v>43.97</v>
      </c>
      <c r="C1279" s="26">
        <v>208418364.47</v>
      </c>
      <c r="D1279" s="22"/>
      <c r="E1279" s="22"/>
    </row>
    <row r="1280" spans="1:5" x14ac:dyDescent="0.2">
      <c r="A1280" s="23" t="s">
        <v>1277</v>
      </c>
      <c r="B1280" s="26">
        <v>43.44</v>
      </c>
      <c r="C1280" s="26">
        <v>205911776.58000001</v>
      </c>
      <c r="D1280" s="22"/>
      <c r="E1280" s="22"/>
    </row>
    <row r="1281" spans="1:5" x14ac:dyDescent="0.2">
      <c r="A1281" s="23" t="s">
        <v>1278</v>
      </c>
      <c r="B1281" s="26">
        <v>44.25</v>
      </c>
      <c r="C1281" s="26">
        <v>209760239.40000001</v>
      </c>
      <c r="D1281" s="22"/>
      <c r="E1281" s="22"/>
    </row>
    <row r="1282" spans="1:5" x14ac:dyDescent="0.2">
      <c r="A1282" s="23" t="s">
        <v>1279</v>
      </c>
      <c r="B1282" s="26">
        <v>44.17</v>
      </c>
      <c r="C1282" s="26">
        <v>209360652.30000001</v>
      </c>
      <c r="D1282" s="22"/>
      <c r="E1282" s="22"/>
    </row>
    <row r="1283" spans="1:5" x14ac:dyDescent="0.2">
      <c r="A1283" s="23" t="s">
        <v>1280</v>
      </c>
      <c r="B1283" s="26">
        <v>43.75</v>
      </c>
      <c r="C1283" s="26">
        <v>207387280.08000001</v>
      </c>
      <c r="D1283" s="22"/>
      <c r="E1283" s="22"/>
    </row>
    <row r="1284" spans="1:5" x14ac:dyDescent="0.2">
      <c r="A1284" s="23" t="s">
        <v>1281</v>
      </c>
      <c r="B1284" s="26">
        <v>43.65</v>
      </c>
      <c r="C1284" s="26">
        <v>206927495.13</v>
      </c>
      <c r="D1284" s="22"/>
      <c r="E1284" s="22"/>
    </row>
    <row r="1285" spans="1:5" x14ac:dyDescent="0.2">
      <c r="A1285" s="23" t="s">
        <v>1282</v>
      </c>
      <c r="B1285" s="26">
        <v>43.32</v>
      </c>
      <c r="C1285" s="26">
        <v>207036146.68000001</v>
      </c>
      <c r="D1285" s="22"/>
      <c r="E1285" s="22"/>
    </row>
    <row r="1286" spans="1:5" x14ac:dyDescent="0.2">
      <c r="A1286" s="23" t="s">
        <v>1283</v>
      </c>
      <c r="B1286" s="26">
        <v>43.27</v>
      </c>
      <c r="C1286" s="26">
        <v>224329836.81</v>
      </c>
      <c r="D1286" s="22"/>
      <c r="E1286" s="22"/>
    </row>
    <row r="1287" spans="1:5" x14ac:dyDescent="0.2">
      <c r="A1287" s="23" t="s">
        <v>1284</v>
      </c>
      <c r="B1287" s="26">
        <v>42.9</v>
      </c>
      <c r="C1287" s="26">
        <v>222421565.72999999</v>
      </c>
      <c r="D1287" s="22"/>
      <c r="E1287" s="22"/>
    </row>
    <row r="1288" spans="1:5" x14ac:dyDescent="0.2">
      <c r="A1288" s="23" t="s">
        <v>1285</v>
      </c>
      <c r="B1288" s="26">
        <v>42.24</v>
      </c>
      <c r="C1288" s="26">
        <v>218953647.61000001</v>
      </c>
      <c r="D1288" s="22"/>
      <c r="E1288" s="22"/>
    </row>
    <row r="1289" spans="1:5" x14ac:dyDescent="0.2">
      <c r="A1289" s="23" t="s">
        <v>1286</v>
      </c>
      <c r="B1289" s="26">
        <v>41.67</v>
      </c>
      <c r="C1289" s="26">
        <v>216024594.77000001</v>
      </c>
      <c r="D1289" s="22"/>
      <c r="E1289" s="22"/>
    </row>
    <row r="1290" spans="1:5" x14ac:dyDescent="0.2">
      <c r="A1290" s="23" t="s">
        <v>1287</v>
      </c>
      <c r="B1290" s="26">
        <v>42</v>
      </c>
      <c r="C1290" s="26">
        <v>217770702.99000001</v>
      </c>
      <c r="D1290" s="22"/>
      <c r="E1290" s="22"/>
    </row>
    <row r="1291" spans="1:5" x14ac:dyDescent="0.2">
      <c r="A1291" s="23" t="s">
        <v>1288</v>
      </c>
      <c r="B1291" s="26">
        <v>41.83</v>
      </c>
      <c r="C1291" s="26">
        <v>217153667.75999999</v>
      </c>
      <c r="D1291" s="22"/>
      <c r="E1291" s="22"/>
    </row>
    <row r="1292" spans="1:5" x14ac:dyDescent="0.2">
      <c r="A1292" s="23" t="s">
        <v>1289</v>
      </c>
      <c r="B1292" s="26">
        <v>41.07</v>
      </c>
      <c r="C1292" s="26">
        <v>213195963.24000001</v>
      </c>
      <c r="D1292" s="22"/>
      <c r="E1292" s="22"/>
    </row>
    <row r="1293" spans="1:5" x14ac:dyDescent="0.2">
      <c r="A1293" s="23" t="s">
        <v>1290</v>
      </c>
      <c r="B1293" s="26">
        <v>40.81</v>
      </c>
      <c r="C1293" s="26">
        <v>211837300.66</v>
      </c>
      <c r="D1293" s="22"/>
      <c r="E1293" s="22"/>
    </row>
    <row r="1294" spans="1:5" x14ac:dyDescent="0.2">
      <c r="A1294" s="23" t="s">
        <v>1291</v>
      </c>
      <c r="B1294" s="26">
        <v>40.6</v>
      </c>
      <c r="C1294" s="26">
        <v>210794225.93000001</v>
      </c>
      <c r="D1294" s="22"/>
      <c r="E1294" s="22"/>
    </row>
    <row r="1295" spans="1:5" x14ac:dyDescent="0.2">
      <c r="A1295" s="23" t="s">
        <v>1292</v>
      </c>
      <c r="B1295" s="26">
        <v>40.69</v>
      </c>
      <c r="C1295" s="26">
        <v>211240042.37</v>
      </c>
      <c r="D1295" s="22"/>
      <c r="E1295" s="22"/>
    </row>
    <row r="1296" spans="1:5" x14ac:dyDescent="0.2">
      <c r="A1296" s="23" t="s">
        <v>1293</v>
      </c>
      <c r="B1296" s="26">
        <v>40.840000000000003</v>
      </c>
      <c r="C1296" s="26">
        <v>212024652.05000001</v>
      </c>
      <c r="D1296" s="22"/>
      <c r="E1296" s="22"/>
    </row>
    <row r="1297" spans="1:5" x14ac:dyDescent="0.2">
      <c r="A1297" s="23" t="s">
        <v>1294</v>
      </c>
      <c r="B1297" s="26">
        <v>40.43</v>
      </c>
      <c r="C1297" s="26">
        <v>209891156.49000001</v>
      </c>
      <c r="D1297" s="22"/>
      <c r="E1297" s="22"/>
    </row>
    <row r="1298" spans="1:5" x14ac:dyDescent="0.2">
      <c r="A1298" s="23" t="s">
        <v>1295</v>
      </c>
      <c r="B1298" s="26">
        <v>40.159999999999997</v>
      </c>
      <c r="C1298" s="26">
        <v>208472682.84</v>
      </c>
      <c r="D1298" s="22"/>
      <c r="E1298" s="22"/>
    </row>
    <row r="1299" spans="1:5" x14ac:dyDescent="0.2">
      <c r="A1299" s="23" t="s">
        <v>1296</v>
      </c>
      <c r="B1299" s="26">
        <v>39.700000000000003</v>
      </c>
      <c r="C1299" s="26">
        <v>206083887.84</v>
      </c>
      <c r="D1299" s="22"/>
      <c r="E1299" s="22"/>
    </row>
    <row r="1300" spans="1:5" x14ac:dyDescent="0.2">
      <c r="A1300" s="23" t="s">
        <v>1297</v>
      </c>
      <c r="B1300" s="26">
        <v>40</v>
      </c>
      <c r="C1300" s="26">
        <v>207681223.75999999</v>
      </c>
      <c r="D1300" s="22"/>
      <c r="E1300" s="22"/>
    </row>
    <row r="1301" spans="1:5" x14ac:dyDescent="0.2">
      <c r="A1301" s="23" t="s">
        <v>1298</v>
      </c>
      <c r="B1301" s="26">
        <v>39.99</v>
      </c>
      <c r="C1301" s="26">
        <v>207772250.94</v>
      </c>
      <c r="D1301" s="22"/>
      <c r="E1301" s="22"/>
    </row>
    <row r="1302" spans="1:5" x14ac:dyDescent="0.2">
      <c r="A1302" s="23" t="s">
        <v>1299</v>
      </c>
      <c r="B1302" s="26">
        <v>39.799999999999997</v>
      </c>
      <c r="C1302" s="26">
        <v>206792712.34</v>
      </c>
      <c r="D1302" s="22"/>
      <c r="E1302" s="22"/>
    </row>
    <row r="1303" spans="1:5" x14ac:dyDescent="0.2">
      <c r="A1303" s="23" t="s">
        <v>1300</v>
      </c>
      <c r="B1303" s="26">
        <v>39.76</v>
      </c>
      <c r="C1303" s="26">
        <v>206561549.53</v>
      </c>
      <c r="D1303" s="22"/>
      <c r="E1303" s="22"/>
    </row>
    <row r="1304" spans="1:5" x14ac:dyDescent="0.2">
      <c r="A1304" s="23" t="s">
        <v>1301</v>
      </c>
      <c r="B1304" s="26">
        <v>37.6</v>
      </c>
      <c r="C1304" s="26">
        <v>197667942.56</v>
      </c>
      <c r="D1304" s="22"/>
      <c r="E1304" s="22"/>
    </row>
    <row r="1305" spans="1:5" x14ac:dyDescent="0.2">
      <c r="A1305" s="23" t="s">
        <v>1302</v>
      </c>
      <c r="B1305" s="26">
        <v>36.909999999999997</v>
      </c>
      <c r="C1305" s="26">
        <v>194071962.81</v>
      </c>
      <c r="D1305" s="22"/>
      <c r="E1305" s="22"/>
    </row>
    <row r="1306" spans="1:5" x14ac:dyDescent="0.2">
      <c r="A1306" s="23" t="s">
        <v>1303</v>
      </c>
      <c r="B1306" s="26">
        <v>37.39</v>
      </c>
      <c r="C1306" s="26">
        <v>196575886.25999999</v>
      </c>
      <c r="D1306" s="22"/>
      <c r="E1306" s="22"/>
    </row>
    <row r="1307" spans="1:5" x14ac:dyDescent="0.2">
      <c r="A1307" s="23" t="s">
        <v>1304</v>
      </c>
      <c r="B1307" s="26">
        <v>37.479999999999997</v>
      </c>
      <c r="C1307" s="26">
        <v>197365213.77000001</v>
      </c>
      <c r="D1307" s="22"/>
      <c r="E1307" s="22"/>
    </row>
    <row r="1308" spans="1:5" x14ac:dyDescent="0.2">
      <c r="A1308" s="23" t="s">
        <v>1305</v>
      </c>
      <c r="B1308" s="26">
        <v>37.67</v>
      </c>
      <c r="C1308" s="26">
        <v>198236663.59</v>
      </c>
      <c r="D1308" s="22"/>
      <c r="E1308" s="22"/>
    </row>
    <row r="1309" spans="1:5" x14ac:dyDescent="0.2">
      <c r="A1309" s="23" t="s">
        <v>1306</v>
      </c>
      <c r="B1309" s="26">
        <v>37.53</v>
      </c>
      <c r="C1309" s="26">
        <v>197499470.11000001</v>
      </c>
      <c r="D1309" s="22"/>
      <c r="E1309" s="22"/>
    </row>
    <row r="1310" spans="1:5" x14ac:dyDescent="0.2">
      <c r="A1310" s="23" t="s">
        <v>1307</v>
      </c>
      <c r="B1310" s="26">
        <v>37.619999999999997</v>
      </c>
      <c r="C1310" s="26">
        <v>198005742.50999999</v>
      </c>
      <c r="D1310" s="22"/>
      <c r="E1310" s="22"/>
    </row>
    <row r="1311" spans="1:5" x14ac:dyDescent="0.2">
      <c r="A1311" s="23" t="s">
        <v>1308</v>
      </c>
      <c r="B1311" s="26">
        <v>38.130000000000003</v>
      </c>
      <c r="C1311" s="26">
        <v>200977393.81999999</v>
      </c>
      <c r="D1311" s="22"/>
      <c r="E1311" s="22"/>
    </row>
    <row r="1312" spans="1:5" x14ac:dyDescent="0.2">
      <c r="A1312" s="23" t="s">
        <v>1309</v>
      </c>
      <c r="B1312" s="26">
        <v>37.97</v>
      </c>
      <c r="C1312" s="26">
        <v>200293075.84</v>
      </c>
      <c r="D1312" s="22"/>
      <c r="E1312" s="22"/>
    </row>
    <row r="1313" spans="1:5" x14ac:dyDescent="0.2">
      <c r="A1313" s="23" t="s">
        <v>1310</v>
      </c>
      <c r="B1313" s="26">
        <v>37.99</v>
      </c>
      <c r="C1313" s="26">
        <v>200442424.87</v>
      </c>
      <c r="D1313" s="22"/>
      <c r="E1313" s="22"/>
    </row>
    <row r="1314" spans="1:5" x14ac:dyDescent="0.2">
      <c r="A1314" s="23" t="s">
        <v>1311</v>
      </c>
      <c r="B1314" s="26">
        <v>38.380000000000003</v>
      </c>
      <c r="C1314" s="26">
        <v>202474015.05000001</v>
      </c>
      <c r="D1314" s="22"/>
      <c r="E1314" s="22"/>
    </row>
    <row r="1315" spans="1:5" x14ac:dyDescent="0.2">
      <c r="A1315" s="23" t="s">
        <v>1312</v>
      </c>
      <c r="B1315" s="26">
        <v>38</v>
      </c>
      <c r="C1315" s="26">
        <v>201142937.03</v>
      </c>
      <c r="D1315" s="22"/>
      <c r="E1315" s="22"/>
    </row>
    <row r="1316" spans="1:5" x14ac:dyDescent="0.2">
      <c r="A1316" s="23" t="s">
        <v>1313</v>
      </c>
      <c r="B1316" s="26">
        <v>38.22</v>
      </c>
      <c r="C1316" s="26">
        <v>202340149.47999999</v>
      </c>
      <c r="D1316" s="22"/>
      <c r="E1316" s="22"/>
    </row>
    <row r="1317" spans="1:5" x14ac:dyDescent="0.2">
      <c r="A1317" s="23" t="s">
        <v>1314</v>
      </c>
      <c r="B1317" s="26">
        <v>38.11</v>
      </c>
      <c r="C1317" s="26">
        <v>201747842.81999999</v>
      </c>
      <c r="D1317" s="22"/>
      <c r="E1317" s="22"/>
    </row>
    <row r="1318" spans="1:5" x14ac:dyDescent="0.2">
      <c r="A1318" s="23" t="s">
        <v>1315</v>
      </c>
      <c r="B1318" s="26">
        <v>39.06</v>
      </c>
      <c r="C1318" s="26">
        <v>206786517.5</v>
      </c>
      <c r="D1318" s="22"/>
      <c r="E1318" s="22"/>
    </row>
    <row r="1319" spans="1:5" x14ac:dyDescent="0.2">
      <c r="A1319" s="23" t="s">
        <v>1316</v>
      </c>
      <c r="B1319" s="26">
        <v>39.369999999999997</v>
      </c>
      <c r="C1319" s="26">
        <v>208488778.27000001</v>
      </c>
      <c r="D1319" s="22"/>
      <c r="E1319" s="22"/>
    </row>
    <row r="1320" spans="1:5" x14ac:dyDescent="0.2">
      <c r="A1320" s="23" t="s">
        <v>1317</v>
      </c>
      <c r="B1320" s="26">
        <v>40.82</v>
      </c>
      <c r="C1320" s="26">
        <v>216160699.88</v>
      </c>
      <c r="D1320" s="22"/>
      <c r="E1320" s="22"/>
    </row>
    <row r="1321" spans="1:5" x14ac:dyDescent="0.2">
      <c r="A1321" s="23" t="s">
        <v>1318</v>
      </c>
      <c r="B1321" s="26">
        <v>40.590000000000003</v>
      </c>
      <c r="C1321" s="26">
        <v>215262497.96000001</v>
      </c>
      <c r="D1321" s="22"/>
      <c r="E1321" s="22"/>
    </row>
    <row r="1322" spans="1:5" x14ac:dyDescent="0.2">
      <c r="A1322" s="23" t="s">
        <v>1319</v>
      </c>
      <c r="B1322" s="26">
        <v>41.17</v>
      </c>
      <c r="C1322" s="26">
        <v>218362112.77000001</v>
      </c>
      <c r="D1322" s="22"/>
      <c r="E1322" s="22"/>
    </row>
    <row r="1323" spans="1:5" x14ac:dyDescent="0.2">
      <c r="A1323" s="23" t="s">
        <v>1320</v>
      </c>
      <c r="B1323" s="26">
        <v>41.85</v>
      </c>
      <c r="C1323" s="26">
        <v>221953399.77000001</v>
      </c>
      <c r="D1323" s="22"/>
      <c r="E1323" s="22"/>
    </row>
    <row r="1324" spans="1:5" x14ac:dyDescent="0.2">
      <c r="A1324" s="23" t="s">
        <v>1321</v>
      </c>
      <c r="B1324" s="26">
        <v>41.82</v>
      </c>
      <c r="C1324" s="26">
        <v>221826664.83000001</v>
      </c>
      <c r="D1324" s="22"/>
      <c r="E1324" s="22"/>
    </row>
    <row r="1325" spans="1:5" x14ac:dyDescent="0.2">
      <c r="A1325" s="23" t="s">
        <v>1322</v>
      </c>
      <c r="B1325" s="26">
        <v>41.92</v>
      </c>
      <c r="C1325" s="26">
        <v>222360978.34999999</v>
      </c>
      <c r="D1325" s="22"/>
      <c r="E1325" s="22"/>
    </row>
    <row r="1326" spans="1:5" x14ac:dyDescent="0.2">
      <c r="A1326" s="23" t="s">
        <v>1323</v>
      </c>
      <c r="B1326" s="26">
        <v>41.04</v>
      </c>
      <c r="C1326" s="26">
        <v>217698875.94</v>
      </c>
      <c r="D1326" s="22"/>
      <c r="E1326" s="22"/>
    </row>
    <row r="1327" spans="1:5" x14ac:dyDescent="0.2">
      <c r="A1327" s="23" t="s">
        <v>1324</v>
      </c>
      <c r="B1327" s="26">
        <v>40.590000000000003</v>
      </c>
      <c r="C1327" s="26">
        <v>215393682.77000001</v>
      </c>
      <c r="D1327" s="22"/>
      <c r="E1327" s="22"/>
    </row>
    <row r="1328" spans="1:5" x14ac:dyDescent="0.2">
      <c r="A1328" s="23" t="s">
        <v>1325</v>
      </c>
      <c r="B1328" s="26">
        <v>40.46</v>
      </c>
      <c r="C1328" s="26">
        <v>214860962.66999999</v>
      </c>
      <c r="D1328" s="22"/>
      <c r="E1328" s="22"/>
    </row>
    <row r="1329" spans="1:5" x14ac:dyDescent="0.2">
      <c r="A1329" s="23" t="s">
        <v>1326</v>
      </c>
      <c r="B1329" s="26">
        <v>38.92</v>
      </c>
      <c r="C1329" s="26">
        <v>206647507.66999999</v>
      </c>
      <c r="D1329" s="22"/>
      <c r="E1329" s="22"/>
    </row>
    <row r="1330" spans="1:5" x14ac:dyDescent="0.2">
      <c r="A1330" s="23" t="s">
        <v>1327</v>
      </c>
      <c r="B1330" s="26">
        <v>39.590000000000003</v>
      </c>
      <c r="C1330" s="26">
        <v>210246139.88999999</v>
      </c>
      <c r="D1330" s="22"/>
      <c r="E1330" s="22"/>
    </row>
    <row r="1331" spans="1:5" x14ac:dyDescent="0.2">
      <c r="A1331" s="23" t="s">
        <v>1328</v>
      </c>
      <c r="B1331" s="26">
        <v>39.56</v>
      </c>
      <c r="C1331" s="26">
        <v>210049019.05000001</v>
      </c>
      <c r="D1331" s="22"/>
      <c r="E1331" s="22"/>
    </row>
    <row r="1332" spans="1:5" x14ac:dyDescent="0.2">
      <c r="A1332" s="23" t="s">
        <v>1329</v>
      </c>
      <c r="B1332" s="26">
        <v>39.57</v>
      </c>
      <c r="C1332" s="26">
        <v>210118796.18000001</v>
      </c>
      <c r="D1332" s="22"/>
      <c r="E1332" s="22"/>
    </row>
    <row r="1333" spans="1:5" x14ac:dyDescent="0.2">
      <c r="A1333" s="23" t="s">
        <v>1330</v>
      </c>
      <c r="B1333" s="26">
        <v>39.44</v>
      </c>
      <c r="C1333" s="26">
        <v>209448766.25999999</v>
      </c>
      <c r="D1333" s="22"/>
      <c r="E1333" s="22"/>
    </row>
    <row r="1334" spans="1:5" x14ac:dyDescent="0.2">
      <c r="A1334" s="23" t="s">
        <v>1331</v>
      </c>
      <c r="B1334" s="26">
        <v>40.369999999999997</v>
      </c>
      <c r="C1334" s="26">
        <v>215750797.53</v>
      </c>
      <c r="D1334" s="22"/>
      <c r="E1334" s="22"/>
    </row>
    <row r="1335" spans="1:5" x14ac:dyDescent="0.2">
      <c r="A1335" s="23" t="s">
        <v>1332</v>
      </c>
      <c r="B1335" s="26">
        <v>40.549999999999997</v>
      </c>
      <c r="C1335" s="26">
        <v>216491760.94999999</v>
      </c>
      <c r="D1335" s="22"/>
      <c r="E1335" s="22"/>
    </row>
    <row r="1336" spans="1:5" x14ac:dyDescent="0.2">
      <c r="A1336" s="23" t="s">
        <v>1333</v>
      </c>
      <c r="B1336" s="26">
        <v>41.1</v>
      </c>
      <c r="C1336" s="26">
        <v>219851682.18000001</v>
      </c>
      <c r="D1336" s="22"/>
      <c r="E1336" s="22"/>
    </row>
    <row r="1337" spans="1:5" x14ac:dyDescent="0.2">
      <c r="A1337" s="23" t="s">
        <v>1334</v>
      </c>
      <c r="B1337" s="26">
        <v>40.96</v>
      </c>
      <c r="C1337" s="26">
        <v>219111434.91</v>
      </c>
      <c r="D1337" s="22"/>
      <c r="E1337" s="22"/>
    </row>
    <row r="1338" spans="1:5" x14ac:dyDescent="0.2">
      <c r="A1338" s="23" t="s">
        <v>1335</v>
      </c>
      <c r="B1338" s="26">
        <v>41.35</v>
      </c>
      <c r="C1338" s="26">
        <v>221026043.52000001</v>
      </c>
      <c r="D1338" s="22"/>
      <c r="E1338" s="22"/>
    </row>
    <row r="1339" spans="1:5" x14ac:dyDescent="0.2">
      <c r="A1339" s="23" t="s">
        <v>1336</v>
      </c>
      <c r="B1339" s="26">
        <v>40.81</v>
      </c>
      <c r="C1339" s="26">
        <v>218180452.25999999</v>
      </c>
      <c r="D1339" s="22"/>
      <c r="E1339" s="22"/>
    </row>
    <row r="1340" spans="1:5" x14ac:dyDescent="0.2">
      <c r="A1340" s="23" t="s">
        <v>1337</v>
      </c>
      <c r="B1340" s="26">
        <v>40.64</v>
      </c>
      <c r="C1340" s="26">
        <v>218044142.47999999</v>
      </c>
      <c r="D1340" s="22"/>
      <c r="E1340" s="22"/>
    </row>
    <row r="1341" spans="1:5" x14ac:dyDescent="0.2">
      <c r="A1341" s="23" t="s">
        <v>1338</v>
      </c>
      <c r="B1341" s="26">
        <v>41.47</v>
      </c>
      <c r="C1341" s="26">
        <v>223124248.38999999</v>
      </c>
      <c r="D1341" s="22"/>
      <c r="E1341" s="22"/>
    </row>
    <row r="1342" spans="1:5" x14ac:dyDescent="0.2">
      <c r="A1342" s="23" t="s">
        <v>1339</v>
      </c>
      <c r="B1342" s="26">
        <v>42.48</v>
      </c>
      <c r="C1342" s="26">
        <v>228557061.38999999</v>
      </c>
      <c r="D1342" s="22"/>
      <c r="E1342" s="22"/>
    </row>
    <row r="1343" spans="1:5" x14ac:dyDescent="0.2">
      <c r="A1343" s="23" t="s">
        <v>1340</v>
      </c>
      <c r="B1343" s="26">
        <v>41.88</v>
      </c>
      <c r="C1343" s="26">
        <v>225290581.41</v>
      </c>
      <c r="D1343" s="22"/>
      <c r="E1343" s="22"/>
    </row>
    <row r="1344" spans="1:5" x14ac:dyDescent="0.2">
      <c r="A1344" s="23" t="s">
        <v>1341</v>
      </c>
      <c r="B1344" s="26">
        <v>41.16</v>
      </c>
      <c r="C1344" s="26">
        <v>221410794.80000001</v>
      </c>
      <c r="D1344" s="22"/>
      <c r="E1344" s="22"/>
    </row>
    <row r="1345" spans="1:5" x14ac:dyDescent="0.2">
      <c r="A1345" s="23" t="s">
        <v>1342</v>
      </c>
      <c r="B1345" s="26">
        <v>41.25</v>
      </c>
      <c r="C1345" s="26">
        <v>221998914.36000001</v>
      </c>
      <c r="D1345" s="22"/>
      <c r="E1345" s="22"/>
    </row>
    <row r="1346" spans="1:5" x14ac:dyDescent="0.2">
      <c r="A1346" s="23" t="s">
        <v>1343</v>
      </c>
      <c r="B1346" s="26">
        <v>41.45</v>
      </c>
      <c r="C1346" s="26">
        <v>224982965.81</v>
      </c>
      <c r="D1346" s="22"/>
      <c r="E1346" s="22"/>
    </row>
    <row r="1347" spans="1:5" x14ac:dyDescent="0.2">
      <c r="A1347" s="23" t="s">
        <v>1344</v>
      </c>
      <c r="B1347" s="26">
        <v>42.01</v>
      </c>
      <c r="C1347" s="26">
        <v>227504447.77000001</v>
      </c>
      <c r="D1347" s="22"/>
      <c r="E1347" s="22"/>
    </row>
    <row r="1348" spans="1:5" x14ac:dyDescent="0.2">
      <c r="A1348" s="23" t="s">
        <v>1345</v>
      </c>
      <c r="B1348" s="26">
        <v>42.08</v>
      </c>
      <c r="C1348" s="26">
        <v>227885051.68000001</v>
      </c>
      <c r="D1348" s="22"/>
      <c r="E1348" s="22"/>
    </row>
    <row r="1349" spans="1:5" x14ac:dyDescent="0.2">
      <c r="A1349" s="23" t="s">
        <v>1346</v>
      </c>
      <c r="B1349" s="26">
        <v>41.96</v>
      </c>
      <c r="C1349" s="26">
        <v>227234574.84999999</v>
      </c>
      <c r="D1349" s="22"/>
      <c r="E1349" s="22"/>
    </row>
    <row r="1350" spans="1:5" x14ac:dyDescent="0.2">
      <c r="A1350" s="23" t="s">
        <v>1347</v>
      </c>
      <c r="B1350" s="26">
        <v>41.15</v>
      </c>
      <c r="C1350" s="26">
        <v>222843023.25</v>
      </c>
      <c r="D1350" s="22"/>
      <c r="E1350" s="22"/>
    </row>
    <row r="1351" spans="1:5" x14ac:dyDescent="0.2">
      <c r="A1351" s="23" t="s">
        <v>1348</v>
      </c>
      <c r="B1351" s="26">
        <v>41.12</v>
      </c>
      <c r="C1351" s="26">
        <v>222675631.90000001</v>
      </c>
      <c r="D1351" s="22"/>
      <c r="E1351" s="22"/>
    </row>
    <row r="1352" spans="1:5" x14ac:dyDescent="0.2">
      <c r="A1352" s="23" t="s">
        <v>1349</v>
      </c>
      <c r="B1352" s="26">
        <v>41.05</v>
      </c>
      <c r="C1352" s="26">
        <v>222306860.88999999</v>
      </c>
      <c r="D1352" s="22"/>
      <c r="E1352" s="22"/>
    </row>
    <row r="1353" spans="1:5" x14ac:dyDescent="0.2">
      <c r="A1353" s="23" t="s">
        <v>1350</v>
      </c>
      <c r="B1353" s="26">
        <v>40.24</v>
      </c>
      <c r="C1353" s="26">
        <v>219331894.68000001</v>
      </c>
      <c r="D1353" s="22"/>
      <c r="E1353" s="22"/>
    </row>
    <row r="1354" spans="1:5" x14ac:dyDescent="0.2">
      <c r="A1354" s="23" t="s">
        <v>1351</v>
      </c>
      <c r="B1354" s="26">
        <v>39.54</v>
      </c>
      <c r="C1354" s="26">
        <v>215501576.81</v>
      </c>
      <c r="D1354" s="22"/>
      <c r="E1354" s="22"/>
    </row>
    <row r="1355" spans="1:5" x14ac:dyDescent="0.2">
      <c r="A1355" s="23" t="s">
        <v>1352</v>
      </c>
      <c r="B1355" s="26">
        <v>39.729999999999997</v>
      </c>
      <c r="C1355" s="26">
        <v>216594883</v>
      </c>
      <c r="D1355" s="22"/>
      <c r="E1355" s="22"/>
    </row>
    <row r="1356" spans="1:5" x14ac:dyDescent="0.2">
      <c r="A1356" s="23" t="s">
        <v>1353</v>
      </c>
      <c r="B1356" s="26">
        <v>39.47</v>
      </c>
      <c r="C1356" s="26">
        <v>215155227.24000001</v>
      </c>
      <c r="D1356" s="22"/>
      <c r="E1356" s="22"/>
    </row>
    <row r="1357" spans="1:5" x14ac:dyDescent="0.2">
      <c r="A1357" s="23" t="s">
        <v>1354</v>
      </c>
      <c r="B1357" s="26">
        <v>39.869999999999997</v>
      </c>
      <c r="C1357" s="26">
        <v>217361951.24000001</v>
      </c>
      <c r="D1357" s="22"/>
      <c r="E1357" s="22"/>
    </row>
    <row r="1358" spans="1:5" x14ac:dyDescent="0.2">
      <c r="A1358" s="23" t="s">
        <v>1355</v>
      </c>
      <c r="B1358" s="26">
        <v>39.06</v>
      </c>
      <c r="C1358" s="26">
        <v>212899496.18000001</v>
      </c>
      <c r="D1358" s="22"/>
      <c r="E1358" s="22"/>
    </row>
    <row r="1359" spans="1:5" x14ac:dyDescent="0.2">
      <c r="A1359" s="23" t="s">
        <v>1356</v>
      </c>
      <c r="B1359" s="26">
        <v>38.29</v>
      </c>
      <c r="C1359" s="26">
        <v>208749679.25</v>
      </c>
      <c r="D1359" s="22"/>
      <c r="E1359" s="22"/>
    </row>
    <row r="1360" spans="1:5" x14ac:dyDescent="0.2">
      <c r="A1360" s="23" t="s">
        <v>1357</v>
      </c>
      <c r="B1360" s="26">
        <v>38.15</v>
      </c>
      <c r="C1360" s="26">
        <v>205978173.12</v>
      </c>
      <c r="D1360" s="22"/>
      <c r="E1360" s="22"/>
    </row>
    <row r="1361" spans="1:5" x14ac:dyDescent="0.2">
      <c r="A1361" s="23" t="s">
        <v>1358</v>
      </c>
      <c r="B1361" s="26">
        <v>37.65</v>
      </c>
      <c r="C1361" s="26">
        <v>204370012.84999999</v>
      </c>
      <c r="D1361" s="22"/>
      <c r="E1361" s="22"/>
    </row>
    <row r="1362" spans="1:5" x14ac:dyDescent="0.2">
      <c r="A1362" s="23" t="s">
        <v>1359</v>
      </c>
      <c r="B1362" s="26">
        <v>37.99</v>
      </c>
      <c r="C1362" s="26">
        <v>206192619.00999999</v>
      </c>
      <c r="D1362" s="22"/>
      <c r="E1362" s="22"/>
    </row>
    <row r="1363" spans="1:5" x14ac:dyDescent="0.2">
      <c r="A1363" s="23" t="s">
        <v>1360</v>
      </c>
      <c r="B1363" s="26">
        <v>37.67</v>
      </c>
      <c r="C1363" s="26">
        <v>204639449.97999999</v>
      </c>
      <c r="D1363" s="22"/>
      <c r="E1363" s="22"/>
    </row>
    <row r="1364" spans="1:5" x14ac:dyDescent="0.2">
      <c r="A1364" s="23" t="s">
        <v>1361</v>
      </c>
      <c r="B1364" s="26">
        <v>37.01</v>
      </c>
      <c r="C1364" s="26">
        <v>204797531.93000001</v>
      </c>
      <c r="D1364" s="22"/>
      <c r="E1364" s="22"/>
    </row>
    <row r="1365" spans="1:5" x14ac:dyDescent="0.2">
      <c r="A1365" s="23" t="s">
        <v>1362</v>
      </c>
      <c r="B1365" s="26">
        <v>36.229999999999997</v>
      </c>
      <c r="C1365" s="26">
        <v>208723681.36000001</v>
      </c>
      <c r="D1365" s="22"/>
      <c r="E1365" s="22"/>
    </row>
    <row r="1366" spans="1:5" x14ac:dyDescent="0.2">
      <c r="A1366" s="23" t="s">
        <v>1363</v>
      </c>
      <c r="B1366" s="26">
        <v>36.69</v>
      </c>
      <c r="C1366" s="26">
        <v>211775483.28</v>
      </c>
      <c r="D1366" s="22"/>
      <c r="E1366" s="22"/>
    </row>
    <row r="1367" spans="1:5" x14ac:dyDescent="0.2">
      <c r="A1367" s="23" t="s">
        <v>1364</v>
      </c>
      <c r="B1367" s="26">
        <v>37.590000000000003</v>
      </c>
      <c r="C1367" s="26">
        <v>211326914.90000001</v>
      </c>
      <c r="D1367" s="22"/>
      <c r="E1367" s="22"/>
    </row>
    <row r="1368" spans="1:5" x14ac:dyDescent="0.2">
      <c r="A1368" s="23" t="s">
        <v>1365</v>
      </c>
      <c r="B1368" s="26">
        <v>38.380000000000003</v>
      </c>
      <c r="C1368" s="26">
        <v>215795388.75</v>
      </c>
      <c r="D1368" s="22"/>
      <c r="E1368" s="22"/>
    </row>
    <row r="1369" spans="1:5" x14ac:dyDescent="0.2">
      <c r="A1369" s="23" t="s">
        <v>1366</v>
      </c>
      <c r="B1369" s="26">
        <v>39.130000000000003</v>
      </c>
      <c r="C1369" s="26">
        <v>220870651.97999999</v>
      </c>
      <c r="D1369" s="22"/>
      <c r="E1369" s="22"/>
    </row>
    <row r="1370" spans="1:5" x14ac:dyDescent="0.2">
      <c r="A1370" s="23" t="s">
        <v>1367</v>
      </c>
      <c r="B1370" s="26">
        <v>38.96</v>
      </c>
      <c r="C1370" s="26">
        <v>219924442.22999999</v>
      </c>
      <c r="D1370" s="22"/>
      <c r="E1370" s="22"/>
    </row>
    <row r="1371" spans="1:5" x14ac:dyDescent="0.2">
      <c r="A1371" s="23" t="s">
        <v>1368</v>
      </c>
      <c r="B1371" s="26">
        <v>39.299999999999997</v>
      </c>
      <c r="C1371" s="26">
        <v>222597553.93000001</v>
      </c>
      <c r="D1371" s="22"/>
      <c r="E1371" s="22"/>
    </row>
    <row r="1372" spans="1:5" x14ac:dyDescent="0.2">
      <c r="A1372" s="23" t="s">
        <v>1369</v>
      </c>
      <c r="B1372" s="26">
        <v>38.56</v>
      </c>
      <c r="C1372" s="26">
        <v>218412320.16</v>
      </c>
      <c r="D1372" s="22"/>
      <c r="E1372" s="22"/>
    </row>
    <row r="1373" spans="1:5" x14ac:dyDescent="0.2">
      <c r="A1373" s="23" t="s">
        <v>1370</v>
      </c>
      <c r="B1373" s="26">
        <v>38.57</v>
      </c>
      <c r="C1373" s="26">
        <v>218720436.03999999</v>
      </c>
      <c r="D1373" s="22"/>
      <c r="E1373" s="22"/>
    </row>
    <row r="1374" spans="1:5" x14ac:dyDescent="0.2">
      <c r="A1374" s="23" t="s">
        <v>1371</v>
      </c>
      <c r="B1374" s="26">
        <v>41.23</v>
      </c>
      <c r="C1374" s="26">
        <v>233819125.66999999</v>
      </c>
      <c r="D1374" s="22"/>
      <c r="E1374" s="22"/>
    </row>
    <row r="1375" spans="1:5" x14ac:dyDescent="0.2">
      <c r="A1375" s="23" t="s">
        <v>1372</v>
      </c>
      <c r="B1375" s="26">
        <v>43.24</v>
      </c>
      <c r="C1375" s="26">
        <v>233451547.03999999</v>
      </c>
      <c r="D1375" s="22"/>
      <c r="E1375" s="22"/>
    </row>
    <row r="1376" spans="1:5" x14ac:dyDescent="0.2">
      <c r="A1376" s="23" t="s">
        <v>1373</v>
      </c>
      <c r="B1376" s="26">
        <v>43.02</v>
      </c>
      <c r="C1376" s="26">
        <v>232301228.97999999</v>
      </c>
      <c r="D1376" s="22"/>
      <c r="E1376" s="22"/>
    </row>
    <row r="1377" spans="1:5" x14ac:dyDescent="0.2">
      <c r="A1377" s="23" t="s">
        <v>1374</v>
      </c>
      <c r="B1377" s="26">
        <v>42.73</v>
      </c>
      <c r="C1377" s="26">
        <v>231185478.06999999</v>
      </c>
      <c r="D1377" s="22"/>
      <c r="E1377" s="22"/>
    </row>
    <row r="1378" spans="1:5" x14ac:dyDescent="0.2">
      <c r="A1378" s="23" t="s">
        <v>1375</v>
      </c>
      <c r="B1378" s="26">
        <v>43.1</v>
      </c>
      <c r="C1378" s="26">
        <v>230307708.93000001</v>
      </c>
      <c r="D1378" s="22"/>
      <c r="E1378" s="22"/>
    </row>
    <row r="1379" spans="1:5" x14ac:dyDescent="0.2">
      <c r="A1379" s="23" t="s">
        <v>1376</v>
      </c>
      <c r="B1379" s="26">
        <v>43.15</v>
      </c>
      <c r="C1379" s="26">
        <v>230594339.33000001</v>
      </c>
      <c r="D1379" s="22"/>
      <c r="E1379" s="22"/>
    </row>
    <row r="1380" spans="1:5" x14ac:dyDescent="0.2">
      <c r="A1380" s="23" t="s">
        <v>1377</v>
      </c>
      <c r="B1380" s="26">
        <v>42.57</v>
      </c>
      <c r="C1380" s="26">
        <v>227821284.38</v>
      </c>
      <c r="D1380" s="22"/>
      <c r="E1380" s="22"/>
    </row>
    <row r="1381" spans="1:5" x14ac:dyDescent="0.2">
      <c r="A1381" s="23" t="s">
        <v>1378</v>
      </c>
      <c r="B1381" s="26">
        <v>42.48</v>
      </c>
      <c r="C1381" s="26">
        <v>227394755.84999999</v>
      </c>
      <c r="D1381" s="22"/>
      <c r="E1381" s="22"/>
    </row>
    <row r="1382" spans="1:5" x14ac:dyDescent="0.2">
      <c r="A1382" s="23" t="s">
        <v>1379</v>
      </c>
      <c r="B1382" s="26">
        <v>42.44</v>
      </c>
      <c r="C1382" s="26">
        <v>227179182.30000001</v>
      </c>
      <c r="D1382" s="22"/>
      <c r="E1382" s="22"/>
    </row>
    <row r="1383" spans="1:5" x14ac:dyDescent="0.2">
      <c r="A1383" s="23" t="s">
        <v>1380</v>
      </c>
      <c r="B1383" s="26">
        <v>43.78</v>
      </c>
      <c r="C1383" s="26">
        <v>234346418.50999999</v>
      </c>
      <c r="D1383" s="22"/>
      <c r="E1383" s="22"/>
    </row>
    <row r="1384" spans="1:5" x14ac:dyDescent="0.2">
      <c r="A1384" s="23" t="s">
        <v>1381</v>
      </c>
      <c r="B1384" s="26">
        <v>44.21</v>
      </c>
      <c r="C1384" s="26">
        <v>236686925.00999999</v>
      </c>
      <c r="D1384" s="22"/>
      <c r="E1384" s="22"/>
    </row>
    <row r="1385" spans="1:5" x14ac:dyDescent="0.2">
      <c r="A1385" s="23" t="s">
        <v>1382</v>
      </c>
      <c r="B1385" s="26">
        <v>43.84</v>
      </c>
      <c r="C1385" s="26">
        <v>234692892.00999999</v>
      </c>
      <c r="D1385" s="22"/>
      <c r="E1385" s="22"/>
    </row>
    <row r="1386" spans="1:5" x14ac:dyDescent="0.2">
      <c r="A1386" s="23" t="s">
        <v>1383</v>
      </c>
      <c r="B1386" s="26">
        <v>43.05</v>
      </c>
      <c r="C1386" s="26">
        <v>230506994.27000001</v>
      </c>
      <c r="D1386" s="22"/>
      <c r="E1386" s="22"/>
    </row>
    <row r="1387" spans="1:5" x14ac:dyDescent="0.2">
      <c r="A1387" s="23" t="s">
        <v>1384</v>
      </c>
      <c r="B1387" s="26">
        <v>42.94</v>
      </c>
      <c r="C1387" s="26">
        <v>229907847.41</v>
      </c>
      <c r="D1387" s="22"/>
      <c r="E1387" s="22"/>
    </row>
    <row r="1388" spans="1:5" x14ac:dyDescent="0.2">
      <c r="A1388" s="23" t="s">
        <v>1385</v>
      </c>
      <c r="B1388" s="26">
        <v>43.63</v>
      </c>
      <c r="C1388" s="26">
        <v>233592582.19</v>
      </c>
      <c r="D1388" s="22"/>
      <c r="E1388" s="22"/>
    </row>
    <row r="1389" spans="1:5" x14ac:dyDescent="0.2">
      <c r="A1389" s="23" t="s">
        <v>1386</v>
      </c>
      <c r="B1389" s="26">
        <v>43.88</v>
      </c>
      <c r="C1389" s="26">
        <v>234687666.03</v>
      </c>
      <c r="D1389" s="22"/>
      <c r="E1389" s="22"/>
    </row>
    <row r="1390" spans="1:5" x14ac:dyDescent="0.2">
      <c r="A1390" s="23" t="s">
        <v>1387</v>
      </c>
      <c r="B1390" s="26">
        <v>44.07</v>
      </c>
      <c r="C1390" s="26">
        <v>235814353.06</v>
      </c>
      <c r="D1390" s="22"/>
      <c r="E1390" s="22"/>
    </row>
    <row r="1391" spans="1:5" x14ac:dyDescent="0.2">
      <c r="A1391" s="23" t="s">
        <v>1388</v>
      </c>
      <c r="B1391" s="26">
        <v>43.09</v>
      </c>
      <c r="C1391" s="26">
        <v>230560071.25999999</v>
      </c>
      <c r="D1391" s="22"/>
      <c r="E1391" s="22"/>
    </row>
    <row r="1392" spans="1:5" x14ac:dyDescent="0.2">
      <c r="A1392" s="23" t="s">
        <v>1389</v>
      </c>
      <c r="B1392" s="26">
        <v>42.61</v>
      </c>
      <c r="C1392" s="26">
        <v>229059632.02000001</v>
      </c>
      <c r="D1392" s="22"/>
      <c r="E1392" s="22"/>
    </row>
    <row r="1393" spans="1:5" x14ac:dyDescent="0.2">
      <c r="A1393" s="23" t="s">
        <v>1390</v>
      </c>
      <c r="B1393" s="26">
        <v>41.3</v>
      </c>
      <c r="C1393" s="26">
        <v>222033779.71000001</v>
      </c>
      <c r="D1393" s="22"/>
      <c r="E1393" s="22"/>
    </row>
    <row r="1394" spans="1:5" x14ac:dyDescent="0.2">
      <c r="A1394" s="23" t="s">
        <v>1391</v>
      </c>
      <c r="B1394" s="26">
        <v>42.06</v>
      </c>
      <c r="C1394" s="26">
        <v>226080528.30000001</v>
      </c>
      <c r="D1394" s="22"/>
      <c r="E1394" s="22"/>
    </row>
    <row r="1395" spans="1:5" x14ac:dyDescent="0.2">
      <c r="A1395" s="23" t="s">
        <v>1392</v>
      </c>
      <c r="B1395" s="26">
        <v>42</v>
      </c>
      <c r="C1395" s="26">
        <v>225605111.00999999</v>
      </c>
      <c r="D1395" s="22"/>
      <c r="E1395" s="22"/>
    </row>
    <row r="1396" spans="1:5" x14ac:dyDescent="0.2">
      <c r="A1396" s="23" t="s">
        <v>1393</v>
      </c>
      <c r="B1396" s="26">
        <v>42.24</v>
      </c>
      <c r="C1396" s="26">
        <v>226879223.63</v>
      </c>
      <c r="D1396" s="22"/>
      <c r="E1396" s="22"/>
    </row>
    <row r="1397" spans="1:5" x14ac:dyDescent="0.2">
      <c r="A1397" s="23" t="s">
        <v>1394</v>
      </c>
      <c r="B1397" s="26">
        <v>41.9</v>
      </c>
      <c r="C1397" s="26">
        <v>225056830.69</v>
      </c>
      <c r="D1397" s="22"/>
      <c r="E1397" s="22"/>
    </row>
    <row r="1398" spans="1:5" x14ac:dyDescent="0.2">
      <c r="A1398" s="23" t="s">
        <v>1395</v>
      </c>
      <c r="B1398" s="26">
        <v>41.51</v>
      </c>
      <c r="C1398" s="26">
        <v>222940921.53</v>
      </c>
      <c r="D1398" s="22"/>
      <c r="E1398" s="22"/>
    </row>
    <row r="1399" spans="1:5" x14ac:dyDescent="0.2">
      <c r="A1399" s="23" t="s">
        <v>1396</v>
      </c>
      <c r="B1399" s="26">
        <v>43.41</v>
      </c>
      <c r="C1399" s="26">
        <v>232868040.68000001</v>
      </c>
      <c r="D1399" s="22"/>
      <c r="E1399" s="22"/>
    </row>
    <row r="1400" spans="1:5" x14ac:dyDescent="0.2">
      <c r="A1400" s="23" t="s">
        <v>1397</v>
      </c>
      <c r="B1400" s="26">
        <v>44.17</v>
      </c>
      <c r="C1400" s="26">
        <v>236936771.24000001</v>
      </c>
      <c r="D1400" s="22"/>
      <c r="E1400" s="22"/>
    </row>
    <row r="1401" spans="1:5" x14ac:dyDescent="0.2">
      <c r="A1401" s="23" t="s">
        <v>1398</v>
      </c>
      <c r="B1401" s="26">
        <v>43.92</v>
      </c>
      <c r="C1401" s="26">
        <v>235627141.75999999</v>
      </c>
      <c r="D1401" s="22"/>
      <c r="E1401" s="22"/>
    </row>
    <row r="1402" spans="1:5" x14ac:dyDescent="0.2">
      <c r="A1402" s="23" t="s">
        <v>1399</v>
      </c>
      <c r="B1402" s="26">
        <v>43.79</v>
      </c>
      <c r="C1402" s="26">
        <v>233871767.19999999</v>
      </c>
      <c r="D1402" s="22"/>
      <c r="E1402" s="22"/>
    </row>
    <row r="1403" spans="1:5" x14ac:dyDescent="0.2">
      <c r="A1403" s="23" t="s">
        <v>1400</v>
      </c>
      <c r="B1403" s="26">
        <v>42.65</v>
      </c>
      <c r="C1403" s="26">
        <v>227791469.25</v>
      </c>
      <c r="D1403" s="22"/>
      <c r="E1403" s="22"/>
    </row>
    <row r="1404" spans="1:5" x14ac:dyDescent="0.2">
      <c r="A1404" s="23" t="s">
        <v>1401</v>
      </c>
      <c r="B1404" s="26">
        <v>41.62</v>
      </c>
      <c r="C1404" s="26">
        <v>222342969.47</v>
      </c>
      <c r="D1404" s="22"/>
      <c r="E1404" s="22"/>
    </row>
    <row r="1405" spans="1:5" x14ac:dyDescent="0.2">
      <c r="A1405" s="23" t="s">
        <v>1402</v>
      </c>
      <c r="B1405" s="26">
        <v>44.3</v>
      </c>
      <c r="C1405" s="26">
        <v>236701775.03999999</v>
      </c>
      <c r="D1405" s="22"/>
      <c r="E1405" s="22"/>
    </row>
    <row r="1406" spans="1:5" x14ac:dyDescent="0.2">
      <c r="A1406" s="23" t="s">
        <v>1403</v>
      </c>
      <c r="B1406" s="26">
        <v>43.61</v>
      </c>
      <c r="C1406" s="26">
        <v>233425479.44999999</v>
      </c>
      <c r="D1406" s="22"/>
      <c r="E1406" s="22"/>
    </row>
    <row r="1407" spans="1:5" x14ac:dyDescent="0.2">
      <c r="A1407" s="23" t="s">
        <v>1404</v>
      </c>
      <c r="B1407" s="26">
        <v>45.98</v>
      </c>
      <c r="C1407" s="26">
        <v>246102409.86000001</v>
      </c>
      <c r="D1407" s="22"/>
      <c r="E1407" s="22"/>
    </row>
    <row r="1408" spans="1:5" x14ac:dyDescent="0.2">
      <c r="A1408" s="23" t="s">
        <v>1405</v>
      </c>
      <c r="B1408" s="26">
        <v>47.9</v>
      </c>
      <c r="C1408" s="26">
        <v>256437262.97</v>
      </c>
      <c r="D1408" s="22"/>
      <c r="E1408" s="22"/>
    </row>
    <row r="1409" spans="1:5" x14ac:dyDescent="0.2">
      <c r="A1409" s="23" t="s">
        <v>1406</v>
      </c>
      <c r="B1409" s="26">
        <v>49.77</v>
      </c>
      <c r="C1409" s="26">
        <v>265978227.63</v>
      </c>
      <c r="D1409" s="22"/>
      <c r="E1409" s="22"/>
    </row>
    <row r="1410" spans="1:5" x14ac:dyDescent="0.2">
      <c r="A1410" s="23" t="s">
        <v>1407</v>
      </c>
      <c r="B1410" s="26">
        <v>50.42</v>
      </c>
      <c r="C1410" s="26">
        <v>269549793.44999999</v>
      </c>
      <c r="D1410" s="22"/>
      <c r="E1410" s="22"/>
    </row>
    <row r="1411" spans="1:5" x14ac:dyDescent="0.2">
      <c r="A1411" s="23" t="s">
        <v>1408</v>
      </c>
      <c r="B1411" s="26">
        <v>51.24</v>
      </c>
      <c r="C1411" s="26">
        <v>273899241</v>
      </c>
      <c r="D1411" s="22"/>
      <c r="E1411" s="22"/>
    </row>
    <row r="1412" spans="1:5" x14ac:dyDescent="0.2">
      <c r="A1412" s="23" t="s">
        <v>1409</v>
      </c>
      <c r="B1412" s="26">
        <v>51.69</v>
      </c>
      <c r="C1412" s="26">
        <v>276345742.58999997</v>
      </c>
      <c r="D1412" s="22"/>
      <c r="E1412" s="22"/>
    </row>
    <row r="1413" spans="1:5" x14ac:dyDescent="0.2">
      <c r="A1413" s="23" t="s">
        <v>1410</v>
      </c>
      <c r="B1413" s="26">
        <v>51.11</v>
      </c>
      <c r="C1413" s="26">
        <v>273227151.19999999</v>
      </c>
      <c r="D1413" s="22"/>
      <c r="E1413" s="22"/>
    </row>
    <row r="1414" spans="1:5" x14ac:dyDescent="0.2">
      <c r="A1414" s="23" t="s">
        <v>1411</v>
      </c>
      <c r="B1414" s="26">
        <v>51.44</v>
      </c>
      <c r="C1414" s="26">
        <v>275451731.19999999</v>
      </c>
      <c r="D1414" s="22"/>
      <c r="E1414" s="22"/>
    </row>
    <row r="1415" spans="1:5" x14ac:dyDescent="0.2">
      <c r="A1415" s="23" t="s">
        <v>1412</v>
      </c>
      <c r="B1415" s="26">
        <v>51.67</v>
      </c>
      <c r="C1415" s="26">
        <v>276589126.72000003</v>
      </c>
      <c r="D1415" s="22"/>
      <c r="E1415" s="22"/>
    </row>
    <row r="1416" spans="1:5" x14ac:dyDescent="0.2">
      <c r="A1416" s="23" t="s">
        <v>1413</v>
      </c>
      <c r="B1416" s="26">
        <v>51.68</v>
      </c>
      <c r="C1416" s="26">
        <v>276607448.05000001</v>
      </c>
      <c r="D1416" s="22"/>
      <c r="E1416" s="22"/>
    </row>
    <row r="1417" spans="1:5" x14ac:dyDescent="0.2">
      <c r="A1417" s="23" t="s">
        <v>1414</v>
      </c>
      <c r="B1417" s="26">
        <v>51.4</v>
      </c>
      <c r="C1417" s="26">
        <v>275136393.39999998</v>
      </c>
      <c r="D1417" s="22"/>
      <c r="E1417" s="22"/>
    </row>
    <row r="1418" spans="1:5" x14ac:dyDescent="0.2">
      <c r="A1418" s="23" t="s">
        <v>1415</v>
      </c>
      <c r="B1418" s="26">
        <v>51.39</v>
      </c>
      <c r="C1418" s="26">
        <v>275809019.52999997</v>
      </c>
      <c r="D1418" s="22"/>
      <c r="E1418" s="22"/>
    </row>
    <row r="1419" spans="1:5" x14ac:dyDescent="0.2">
      <c r="A1419" s="23" t="s">
        <v>1416</v>
      </c>
      <c r="B1419" s="26">
        <v>50.74</v>
      </c>
      <c r="C1419" s="26">
        <v>272723048.39999998</v>
      </c>
      <c r="D1419" s="22"/>
      <c r="E1419" s="22"/>
    </row>
    <row r="1420" spans="1:5" x14ac:dyDescent="0.2">
      <c r="A1420" s="23" t="s">
        <v>1417</v>
      </c>
      <c r="B1420" s="26">
        <v>50.98</v>
      </c>
      <c r="C1420" s="26">
        <v>273940228.35000002</v>
      </c>
      <c r="D1420" s="22"/>
      <c r="E1420" s="22"/>
    </row>
    <row r="1421" spans="1:5" x14ac:dyDescent="0.2">
      <c r="A1421" s="23" t="s">
        <v>1418</v>
      </c>
      <c r="B1421" s="26">
        <v>50.72</v>
      </c>
      <c r="C1421" s="26">
        <v>272147664.17000002</v>
      </c>
      <c r="D1421" s="22"/>
      <c r="E1421" s="22"/>
    </row>
    <row r="1422" spans="1:5" x14ac:dyDescent="0.2">
      <c r="A1422" s="23" t="s">
        <v>1419</v>
      </c>
      <c r="B1422" s="26">
        <v>50.91</v>
      </c>
      <c r="C1422" s="26">
        <v>274720978.42000002</v>
      </c>
      <c r="D1422" s="22"/>
      <c r="E1422" s="22"/>
    </row>
    <row r="1423" spans="1:5" x14ac:dyDescent="0.2">
      <c r="A1423" s="23" t="s">
        <v>1420</v>
      </c>
      <c r="B1423" s="26">
        <v>51.11</v>
      </c>
      <c r="C1423" s="26">
        <v>275835660.88</v>
      </c>
      <c r="D1423" s="22"/>
      <c r="E1423" s="22"/>
    </row>
    <row r="1424" spans="1:5" x14ac:dyDescent="0.2">
      <c r="A1424" s="23" t="s">
        <v>1421</v>
      </c>
      <c r="B1424" s="26">
        <v>51.14</v>
      </c>
      <c r="C1424" s="26">
        <v>275926163.10000002</v>
      </c>
      <c r="D1424" s="22"/>
      <c r="E1424" s="22"/>
    </row>
    <row r="1425" spans="1:5" x14ac:dyDescent="0.2">
      <c r="A1425" s="23" t="s">
        <v>1422</v>
      </c>
      <c r="B1425" s="26">
        <v>51.22</v>
      </c>
      <c r="C1425" s="26">
        <v>275107152.87</v>
      </c>
      <c r="D1425" s="22"/>
      <c r="E1425" s="22"/>
    </row>
    <row r="1426" spans="1:5" x14ac:dyDescent="0.2">
      <c r="A1426" s="23" t="s">
        <v>1423</v>
      </c>
      <c r="B1426" s="26">
        <v>50.79</v>
      </c>
      <c r="C1426" s="26">
        <v>271790386.43000001</v>
      </c>
      <c r="D1426" s="22"/>
      <c r="E1426" s="22"/>
    </row>
    <row r="1427" spans="1:5" x14ac:dyDescent="0.2">
      <c r="A1427" s="23" t="s">
        <v>1424</v>
      </c>
      <c r="B1427" s="26">
        <v>51.01</v>
      </c>
      <c r="C1427" s="26">
        <v>272817278.76999998</v>
      </c>
      <c r="D1427" s="22"/>
      <c r="E1427" s="22"/>
    </row>
    <row r="1428" spans="1:5" x14ac:dyDescent="0.2">
      <c r="A1428" s="23" t="s">
        <v>1425</v>
      </c>
      <c r="B1428" s="26">
        <v>51.8</v>
      </c>
      <c r="C1428" s="26">
        <v>276981862.41000003</v>
      </c>
      <c r="D1428" s="22"/>
      <c r="E1428" s="22"/>
    </row>
    <row r="1429" spans="1:5" x14ac:dyDescent="0.2">
      <c r="A1429" s="23" t="s">
        <v>1426</v>
      </c>
      <c r="B1429" s="26">
        <v>51.59</v>
      </c>
      <c r="C1429" s="26">
        <v>275461096.94999999</v>
      </c>
      <c r="D1429" s="22"/>
      <c r="E1429" s="22"/>
    </row>
    <row r="1430" spans="1:5" x14ac:dyDescent="0.2">
      <c r="A1430" s="23" t="s">
        <v>1427</v>
      </c>
      <c r="B1430" s="26">
        <v>50.63</v>
      </c>
      <c r="C1430" s="26">
        <v>270364724.54000002</v>
      </c>
      <c r="D1430" s="22"/>
      <c r="E1430" s="22"/>
    </row>
    <row r="1431" spans="1:5" x14ac:dyDescent="0.2">
      <c r="A1431" s="23" t="s">
        <v>1428</v>
      </c>
      <c r="B1431" s="26">
        <v>50.8</v>
      </c>
      <c r="C1431" s="26">
        <v>271261822.19999999</v>
      </c>
      <c r="D1431" s="22"/>
      <c r="E1431" s="22"/>
    </row>
    <row r="1432" spans="1:5" x14ac:dyDescent="0.2">
      <c r="A1432" s="23" t="s">
        <v>1429</v>
      </c>
      <c r="B1432" s="26">
        <v>50.49</v>
      </c>
      <c r="C1432" s="26">
        <v>269760819.51999998</v>
      </c>
      <c r="D1432" s="22"/>
      <c r="E1432" s="22"/>
    </row>
    <row r="1433" spans="1:5" x14ac:dyDescent="0.2">
      <c r="A1433" s="23" t="s">
        <v>1430</v>
      </c>
      <c r="B1433" s="26">
        <v>49.7</v>
      </c>
      <c r="C1433" s="26">
        <v>264629024.84</v>
      </c>
      <c r="D1433" s="22"/>
      <c r="E1433" s="22"/>
    </row>
    <row r="1434" spans="1:5" x14ac:dyDescent="0.2">
      <c r="A1434" s="23" t="s">
        <v>1431</v>
      </c>
      <c r="B1434" s="26">
        <v>49.09</v>
      </c>
      <c r="C1434" s="26">
        <v>261391819.28</v>
      </c>
      <c r="D1434" s="22"/>
      <c r="E1434" s="22"/>
    </row>
    <row r="1435" spans="1:5" x14ac:dyDescent="0.2">
      <c r="A1435" s="23" t="s">
        <v>1432</v>
      </c>
      <c r="B1435" s="26">
        <v>48.98</v>
      </c>
      <c r="C1435" s="26">
        <v>260786035.74000001</v>
      </c>
      <c r="D1435" s="22"/>
      <c r="E1435" s="22"/>
    </row>
    <row r="1436" spans="1:5" x14ac:dyDescent="0.2">
      <c r="A1436" s="23" t="s">
        <v>1433</v>
      </c>
      <c r="B1436" s="26">
        <v>48.74</v>
      </c>
      <c r="C1436" s="26">
        <v>259575670.19999999</v>
      </c>
      <c r="D1436" s="22"/>
      <c r="E1436" s="22"/>
    </row>
    <row r="1437" spans="1:5" x14ac:dyDescent="0.2">
      <c r="A1437" s="23" t="s">
        <v>1434</v>
      </c>
      <c r="B1437" s="26">
        <v>48.63</v>
      </c>
      <c r="C1437" s="26">
        <v>258974675.97</v>
      </c>
      <c r="D1437" s="22"/>
      <c r="E1437" s="22"/>
    </row>
    <row r="1438" spans="1:5" x14ac:dyDescent="0.2">
      <c r="A1438" s="23" t="s">
        <v>1435</v>
      </c>
      <c r="B1438" s="26">
        <v>48.57</v>
      </c>
      <c r="C1438" s="26">
        <v>258681377.66999999</v>
      </c>
      <c r="D1438" s="22"/>
      <c r="E1438" s="22"/>
    </row>
    <row r="1439" spans="1:5" x14ac:dyDescent="0.2">
      <c r="A1439" s="23" t="s">
        <v>1436</v>
      </c>
      <c r="B1439" s="26">
        <v>48.49</v>
      </c>
      <c r="C1439" s="26">
        <v>258223837.25999999</v>
      </c>
      <c r="D1439" s="22"/>
      <c r="E1439" s="22"/>
    </row>
    <row r="1440" spans="1:5" x14ac:dyDescent="0.2">
      <c r="A1440" s="23" t="s">
        <v>1437</v>
      </c>
      <c r="B1440" s="26">
        <v>48.75</v>
      </c>
      <c r="C1440" s="26">
        <v>259641767.09</v>
      </c>
      <c r="D1440" s="22"/>
      <c r="E1440" s="22"/>
    </row>
    <row r="1441" spans="1:5" x14ac:dyDescent="0.2">
      <c r="A1441" s="23" t="s">
        <v>1438</v>
      </c>
      <c r="B1441" s="26">
        <v>49.14</v>
      </c>
      <c r="C1441" s="26">
        <v>262480759.90000001</v>
      </c>
      <c r="D1441" s="22"/>
      <c r="E1441" s="22"/>
    </row>
    <row r="1442" spans="1:5" x14ac:dyDescent="0.2">
      <c r="A1442" s="23" t="s">
        <v>1439</v>
      </c>
      <c r="B1442" s="26">
        <v>49.19</v>
      </c>
      <c r="C1442" s="26">
        <v>262953783.53999999</v>
      </c>
      <c r="D1442" s="22"/>
      <c r="E1442" s="22"/>
    </row>
    <row r="1443" spans="1:5" x14ac:dyDescent="0.2">
      <c r="A1443" s="23" t="s">
        <v>1440</v>
      </c>
      <c r="B1443" s="26">
        <v>49.64</v>
      </c>
      <c r="C1443" s="26">
        <v>265708358.69999999</v>
      </c>
      <c r="D1443" s="22"/>
      <c r="E1443" s="22"/>
    </row>
    <row r="1444" spans="1:5" x14ac:dyDescent="0.2">
      <c r="A1444" s="23" t="s">
        <v>1441</v>
      </c>
      <c r="B1444" s="26">
        <v>49.48</v>
      </c>
      <c r="C1444" s="26">
        <v>264818516.84999999</v>
      </c>
      <c r="D1444" s="22"/>
      <c r="E1444" s="22"/>
    </row>
    <row r="1445" spans="1:5" x14ac:dyDescent="0.2">
      <c r="A1445" s="23" t="s">
        <v>1442</v>
      </c>
      <c r="B1445" s="26">
        <v>49.89</v>
      </c>
      <c r="C1445" s="26">
        <v>267081850.58000001</v>
      </c>
      <c r="D1445" s="22"/>
      <c r="E1445" s="22"/>
    </row>
    <row r="1446" spans="1:5" x14ac:dyDescent="0.2">
      <c r="A1446" s="23" t="s">
        <v>1443</v>
      </c>
      <c r="B1446" s="26">
        <v>49.73</v>
      </c>
      <c r="C1446" s="26">
        <v>266250434.11000001</v>
      </c>
      <c r="D1446" s="22"/>
      <c r="E1446" s="22"/>
    </row>
    <row r="1447" spans="1:5" x14ac:dyDescent="0.2">
      <c r="A1447" s="23" t="s">
        <v>1444</v>
      </c>
      <c r="B1447" s="26">
        <v>49.51</v>
      </c>
      <c r="C1447" s="26">
        <v>265067689.94</v>
      </c>
      <c r="D1447" s="22"/>
      <c r="E1447" s="22"/>
    </row>
    <row r="1448" spans="1:5" x14ac:dyDescent="0.2">
      <c r="A1448" s="23" t="s">
        <v>1445</v>
      </c>
      <c r="B1448" s="26">
        <v>49.22</v>
      </c>
      <c r="C1448" s="26">
        <v>263429097.90000001</v>
      </c>
      <c r="D1448" s="22"/>
      <c r="E1448" s="22"/>
    </row>
    <row r="1449" spans="1:5" x14ac:dyDescent="0.2">
      <c r="A1449" s="23" t="s">
        <v>1446</v>
      </c>
      <c r="B1449" s="26">
        <v>48.9</v>
      </c>
      <c r="C1449" s="26">
        <v>261745146.75</v>
      </c>
      <c r="D1449" s="22"/>
      <c r="E1449" s="22"/>
    </row>
    <row r="1450" spans="1:5" x14ac:dyDescent="0.2">
      <c r="A1450" s="23" t="s">
        <v>1447</v>
      </c>
      <c r="B1450" s="26">
        <v>48.94</v>
      </c>
      <c r="C1450" s="26">
        <v>261922252.5</v>
      </c>
      <c r="D1450" s="22"/>
      <c r="E1450" s="22"/>
    </row>
    <row r="1451" spans="1:5" x14ac:dyDescent="0.2">
      <c r="A1451" s="23" t="s">
        <v>1448</v>
      </c>
      <c r="B1451" s="26">
        <v>48.7</v>
      </c>
      <c r="C1451" s="26">
        <v>260258060.38999999</v>
      </c>
      <c r="D1451" s="22"/>
      <c r="E1451" s="22"/>
    </row>
    <row r="1452" spans="1:5" x14ac:dyDescent="0.2">
      <c r="A1452" s="23" t="s">
        <v>1449</v>
      </c>
      <c r="B1452" s="26">
        <v>48.98</v>
      </c>
      <c r="C1452" s="26">
        <v>261684891.25999999</v>
      </c>
      <c r="D1452" s="22"/>
      <c r="E1452" s="22"/>
    </row>
    <row r="1453" spans="1:5" x14ac:dyDescent="0.2">
      <c r="A1453" s="23" t="s">
        <v>1450</v>
      </c>
      <c r="B1453" s="26">
        <v>48.82</v>
      </c>
      <c r="C1453" s="26">
        <v>260704170.74000001</v>
      </c>
      <c r="D1453" s="22"/>
      <c r="E1453" s="22"/>
    </row>
    <row r="1454" spans="1:5" x14ac:dyDescent="0.2">
      <c r="A1454" s="23" t="s">
        <v>1451</v>
      </c>
      <c r="B1454" s="26">
        <v>49.28</v>
      </c>
      <c r="C1454" s="26">
        <v>263065883.25</v>
      </c>
      <c r="D1454" s="22"/>
      <c r="E1454" s="22"/>
    </row>
    <row r="1455" spans="1:5" x14ac:dyDescent="0.2">
      <c r="A1455" s="23" t="s">
        <v>1452</v>
      </c>
      <c r="B1455" s="26">
        <v>49.61</v>
      </c>
      <c r="C1455" s="26">
        <v>264535413.41999999</v>
      </c>
      <c r="D1455" s="22"/>
      <c r="E1455" s="22"/>
    </row>
    <row r="1456" spans="1:5" x14ac:dyDescent="0.2">
      <c r="A1456" s="23" t="s">
        <v>1453</v>
      </c>
      <c r="B1456" s="26">
        <v>49.22</v>
      </c>
      <c r="C1456" s="26">
        <v>261456670.13999999</v>
      </c>
      <c r="D1456" s="22"/>
      <c r="E1456" s="22"/>
    </row>
    <row r="1457" spans="1:5" x14ac:dyDescent="0.2">
      <c r="A1457" s="23" t="s">
        <v>1454</v>
      </c>
      <c r="B1457" s="26">
        <v>49.06</v>
      </c>
      <c r="C1457" s="26">
        <v>260549873.15000001</v>
      </c>
      <c r="D1457" s="22"/>
      <c r="E1457" s="22"/>
    </row>
    <row r="1458" spans="1:5" x14ac:dyDescent="0.2">
      <c r="A1458" s="23" t="s">
        <v>1455</v>
      </c>
      <c r="B1458" s="26">
        <v>48.75</v>
      </c>
      <c r="C1458" s="26">
        <v>259651658.97999999</v>
      </c>
      <c r="D1458" s="22"/>
      <c r="E1458" s="22"/>
    </row>
    <row r="1459" spans="1:5" x14ac:dyDescent="0.2">
      <c r="A1459" s="23" t="s">
        <v>1456</v>
      </c>
      <c r="B1459" s="26">
        <v>48.63</v>
      </c>
      <c r="C1459" s="26">
        <v>259982847.50999999</v>
      </c>
      <c r="D1459" s="22"/>
      <c r="E1459" s="22"/>
    </row>
    <row r="1460" spans="1:5" x14ac:dyDescent="0.2">
      <c r="A1460" s="23" t="s">
        <v>1457</v>
      </c>
      <c r="B1460" s="26">
        <v>48.2</v>
      </c>
      <c r="C1460" s="26">
        <v>257672469.69999999</v>
      </c>
      <c r="D1460" s="22"/>
      <c r="E1460" s="22"/>
    </row>
    <row r="1461" spans="1:5" x14ac:dyDescent="0.2">
      <c r="A1461" s="23" t="s">
        <v>1458</v>
      </c>
      <c r="B1461" s="26">
        <v>47.93</v>
      </c>
      <c r="C1461" s="26">
        <v>255088439.88999999</v>
      </c>
      <c r="D1461" s="22"/>
      <c r="E1461" s="22"/>
    </row>
    <row r="1462" spans="1:5" x14ac:dyDescent="0.2">
      <c r="A1462" s="23" t="s">
        <v>1459</v>
      </c>
      <c r="B1462" s="26">
        <v>49.02</v>
      </c>
      <c r="C1462" s="26">
        <v>261085972.87</v>
      </c>
      <c r="D1462" s="22"/>
      <c r="E1462" s="22"/>
    </row>
    <row r="1463" spans="1:5" x14ac:dyDescent="0.2">
      <c r="A1463" s="23" t="s">
        <v>1460</v>
      </c>
      <c r="B1463" s="26">
        <v>49.12</v>
      </c>
      <c r="C1463" s="26">
        <v>261401117</v>
      </c>
      <c r="D1463" s="22"/>
      <c r="E1463" s="22"/>
    </row>
    <row r="1464" spans="1:5" x14ac:dyDescent="0.2">
      <c r="A1464" s="23" t="s">
        <v>1461</v>
      </c>
      <c r="B1464" s="26">
        <v>49.08</v>
      </c>
      <c r="C1464" s="26">
        <v>261180053.91999999</v>
      </c>
      <c r="D1464" s="22"/>
      <c r="E1464" s="22"/>
    </row>
    <row r="1465" spans="1:5" x14ac:dyDescent="0.2">
      <c r="A1465" s="23" t="s">
        <v>1462</v>
      </c>
      <c r="B1465" s="26">
        <v>49.15</v>
      </c>
      <c r="C1465" s="26">
        <v>261961429.83000001</v>
      </c>
      <c r="D1465" s="22"/>
      <c r="E1465" s="22"/>
    </row>
    <row r="1466" spans="1:5" x14ac:dyDescent="0.2">
      <c r="A1466" s="23" t="s">
        <v>1463</v>
      </c>
      <c r="B1466" s="26">
        <v>49.25</v>
      </c>
      <c r="C1466" s="26">
        <v>261893291.53999999</v>
      </c>
      <c r="D1466" s="22"/>
      <c r="E1466" s="22"/>
    </row>
    <row r="1467" spans="1:5" x14ac:dyDescent="0.2">
      <c r="A1467" s="23" t="s">
        <v>1464</v>
      </c>
      <c r="B1467" s="26">
        <v>49.47</v>
      </c>
      <c r="C1467" s="26">
        <v>263019793.78</v>
      </c>
      <c r="D1467" s="22"/>
      <c r="E1467" s="22"/>
    </row>
    <row r="1468" spans="1:5" x14ac:dyDescent="0.2">
      <c r="A1468" s="23" t="s">
        <v>1465</v>
      </c>
      <c r="B1468" s="26">
        <v>49.15</v>
      </c>
      <c r="C1468" s="26">
        <v>261310106.13999999</v>
      </c>
      <c r="D1468" s="22"/>
      <c r="E1468" s="22"/>
    </row>
    <row r="1469" spans="1:5" x14ac:dyDescent="0.2">
      <c r="A1469" s="23" t="s">
        <v>1466</v>
      </c>
      <c r="B1469" s="26">
        <v>50.05</v>
      </c>
      <c r="C1469" s="26">
        <v>266074937.52000001</v>
      </c>
      <c r="D1469" s="22"/>
      <c r="E1469" s="22"/>
    </row>
    <row r="1470" spans="1:5" x14ac:dyDescent="0.2">
      <c r="A1470" s="23" t="s">
        <v>1467</v>
      </c>
      <c r="B1470" s="26">
        <v>50.13</v>
      </c>
      <c r="C1470" s="26">
        <v>266943791.41</v>
      </c>
      <c r="D1470" s="22"/>
      <c r="E1470" s="22"/>
    </row>
    <row r="1471" spans="1:5" x14ac:dyDescent="0.2">
      <c r="A1471" s="23" t="s">
        <v>1468</v>
      </c>
      <c r="B1471" s="26">
        <v>49.49</v>
      </c>
      <c r="C1471" s="26">
        <v>263623061.65000001</v>
      </c>
      <c r="D1471" s="22"/>
      <c r="E1471" s="22"/>
    </row>
    <row r="1472" spans="1:5" x14ac:dyDescent="0.2">
      <c r="A1472" s="23" t="s">
        <v>1469</v>
      </c>
      <c r="B1472" s="26">
        <v>49.23</v>
      </c>
      <c r="C1472" s="26">
        <v>262263453.19</v>
      </c>
      <c r="D1472" s="22"/>
      <c r="E1472" s="22"/>
    </row>
    <row r="1473" spans="1:5" x14ac:dyDescent="0.2">
      <c r="A1473" s="23" t="s">
        <v>1470</v>
      </c>
      <c r="B1473" s="26">
        <v>49.58</v>
      </c>
      <c r="C1473" s="26">
        <v>264287040.59999999</v>
      </c>
      <c r="D1473" s="22"/>
      <c r="E1473" s="22"/>
    </row>
    <row r="1474" spans="1:5" x14ac:dyDescent="0.2">
      <c r="A1474" s="23" t="s">
        <v>1471</v>
      </c>
      <c r="B1474" s="26">
        <v>50.24</v>
      </c>
      <c r="C1474" s="26">
        <v>267806416.06999999</v>
      </c>
      <c r="D1474" s="22"/>
      <c r="E1474" s="22"/>
    </row>
    <row r="1475" spans="1:5" x14ac:dyDescent="0.2">
      <c r="A1475" s="23" t="s">
        <v>1472</v>
      </c>
      <c r="B1475" s="26">
        <v>50.67</v>
      </c>
      <c r="C1475" s="26">
        <v>270489375.51999998</v>
      </c>
      <c r="D1475" s="22"/>
      <c r="E1475" s="22"/>
    </row>
    <row r="1476" spans="1:5" x14ac:dyDescent="0.2">
      <c r="A1476" s="23" t="s">
        <v>1473</v>
      </c>
      <c r="B1476" s="26">
        <v>50.81</v>
      </c>
      <c r="C1476" s="26">
        <v>271250005.25</v>
      </c>
      <c r="D1476" s="22"/>
      <c r="E1476" s="22"/>
    </row>
    <row r="1477" spans="1:5" x14ac:dyDescent="0.2">
      <c r="A1477" s="23" t="s">
        <v>1474</v>
      </c>
      <c r="B1477" s="26">
        <v>51.18</v>
      </c>
      <c r="C1477" s="26">
        <v>273204544.36000001</v>
      </c>
      <c r="D1477" s="22"/>
      <c r="E1477" s="22"/>
    </row>
    <row r="1478" spans="1:5" x14ac:dyDescent="0.2">
      <c r="A1478" s="23" t="s">
        <v>1475</v>
      </c>
      <c r="B1478" s="26">
        <v>51.48</v>
      </c>
      <c r="C1478" s="26">
        <v>274869009.76999998</v>
      </c>
      <c r="D1478" s="22"/>
      <c r="E1478" s="22"/>
    </row>
    <row r="1479" spans="1:5" x14ac:dyDescent="0.2">
      <c r="A1479" s="23" t="s">
        <v>1476</v>
      </c>
      <c r="B1479" s="26">
        <v>52.26</v>
      </c>
      <c r="C1479" s="26">
        <v>280595843.52999997</v>
      </c>
      <c r="D1479" s="22"/>
      <c r="E1479" s="22"/>
    </row>
    <row r="1480" spans="1:5" x14ac:dyDescent="0.2">
      <c r="A1480" s="23" t="s">
        <v>1477</v>
      </c>
      <c r="B1480" s="26">
        <v>52</v>
      </c>
      <c r="C1480" s="26">
        <v>279215713.55000001</v>
      </c>
      <c r="D1480" s="22"/>
      <c r="E1480" s="22"/>
    </row>
    <row r="1481" spans="1:5" x14ac:dyDescent="0.2">
      <c r="A1481" s="23" t="s">
        <v>1478</v>
      </c>
      <c r="B1481" s="26">
        <v>51.74</v>
      </c>
      <c r="C1481" s="26">
        <v>277987621.43000001</v>
      </c>
      <c r="D1481" s="22"/>
      <c r="E1481" s="22"/>
    </row>
    <row r="1482" spans="1:5" x14ac:dyDescent="0.2">
      <c r="A1482" s="23" t="s">
        <v>1479</v>
      </c>
      <c r="B1482" s="26">
        <v>51.69</v>
      </c>
      <c r="C1482" s="26">
        <v>279623255.13</v>
      </c>
      <c r="D1482" s="22"/>
      <c r="E1482" s="22"/>
    </row>
    <row r="1483" spans="1:5" x14ac:dyDescent="0.2">
      <c r="A1483" s="23" t="s">
        <v>1480</v>
      </c>
      <c r="B1483" s="26">
        <v>51.09</v>
      </c>
      <c r="C1483" s="26">
        <v>276029287.99000001</v>
      </c>
      <c r="D1483" s="22"/>
      <c r="E1483" s="22"/>
    </row>
    <row r="1484" spans="1:5" x14ac:dyDescent="0.2">
      <c r="A1484" s="23" t="s">
        <v>1481</v>
      </c>
      <c r="B1484" s="26">
        <v>51.42</v>
      </c>
      <c r="C1484" s="26">
        <v>276701892.00999999</v>
      </c>
      <c r="D1484" s="22"/>
      <c r="E1484" s="22"/>
    </row>
    <row r="1485" spans="1:5" x14ac:dyDescent="0.2">
      <c r="A1485" s="23" t="s">
        <v>1482</v>
      </c>
      <c r="B1485" s="26">
        <v>52.34</v>
      </c>
      <c r="C1485" s="26">
        <v>281870609.5</v>
      </c>
      <c r="D1485" s="22"/>
      <c r="E1485" s="22"/>
    </row>
    <row r="1486" spans="1:5" x14ac:dyDescent="0.2">
      <c r="A1486" s="23" t="s">
        <v>1483</v>
      </c>
      <c r="B1486" s="26">
        <v>52.26</v>
      </c>
      <c r="C1486" s="26">
        <v>281449306.31999999</v>
      </c>
      <c r="D1486" s="22"/>
      <c r="E1486" s="22"/>
    </row>
    <row r="1487" spans="1:5" x14ac:dyDescent="0.2">
      <c r="A1487" s="23" t="s">
        <v>1484</v>
      </c>
      <c r="B1487" s="26">
        <v>52.16</v>
      </c>
      <c r="C1487" s="26">
        <v>281770483.49000001</v>
      </c>
      <c r="D1487" s="22"/>
      <c r="E1487" s="22"/>
    </row>
    <row r="1488" spans="1:5" x14ac:dyDescent="0.2">
      <c r="A1488" s="23" t="s">
        <v>1485</v>
      </c>
      <c r="B1488" s="26">
        <v>52.25</v>
      </c>
      <c r="C1488" s="26">
        <v>283865579.58999997</v>
      </c>
      <c r="D1488" s="22"/>
      <c r="E1488" s="22"/>
    </row>
    <row r="1489" spans="1:5" x14ac:dyDescent="0.2">
      <c r="A1489" s="23" t="s">
        <v>1486</v>
      </c>
      <c r="B1489" s="26">
        <v>52.95</v>
      </c>
      <c r="C1489" s="26">
        <v>274214446.26999998</v>
      </c>
      <c r="D1489" s="22"/>
      <c r="E1489" s="22"/>
    </row>
    <row r="1490" spans="1:5" x14ac:dyDescent="0.2">
      <c r="A1490" s="23" t="s">
        <v>1487</v>
      </c>
      <c r="B1490" s="26">
        <v>53.32</v>
      </c>
      <c r="C1490" s="26">
        <v>276093347.19</v>
      </c>
      <c r="D1490" s="22"/>
      <c r="E1490" s="22"/>
    </row>
    <row r="1491" spans="1:5" x14ac:dyDescent="0.2">
      <c r="A1491" s="23" t="s">
        <v>1488</v>
      </c>
      <c r="B1491" s="26">
        <v>53.2</v>
      </c>
      <c r="C1491" s="26">
        <v>276093456.57999998</v>
      </c>
      <c r="D1491" s="22"/>
      <c r="E1491" s="22"/>
    </row>
    <row r="1492" spans="1:5" x14ac:dyDescent="0.2">
      <c r="A1492" s="23" t="s">
        <v>1489</v>
      </c>
      <c r="B1492" s="26">
        <v>53.42</v>
      </c>
      <c r="C1492" s="26">
        <v>277156542.06999999</v>
      </c>
      <c r="D1492" s="22"/>
      <c r="E1492" s="22"/>
    </row>
    <row r="1493" spans="1:5" x14ac:dyDescent="0.2">
      <c r="A1493" s="23" t="s">
        <v>1490</v>
      </c>
      <c r="B1493" s="26">
        <v>53.29</v>
      </c>
      <c r="C1493" s="26">
        <v>275507209.29000002</v>
      </c>
      <c r="D1493" s="22"/>
      <c r="E1493" s="22"/>
    </row>
    <row r="1494" spans="1:5" x14ac:dyDescent="0.2">
      <c r="A1494" s="23" t="s">
        <v>1491</v>
      </c>
      <c r="B1494" s="26">
        <v>53.66</v>
      </c>
      <c r="C1494" s="26">
        <v>277389037.82999998</v>
      </c>
      <c r="D1494" s="22"/>
      <c r="E1494" s="22"/>
    </row>
    <row r="1495" spans="1:5" x14ac:dyDescent="0.2">
      <c r="A1495" s="23" t="s">
        <v>1492</v>
      </c>
      <c r="B1495" s="26">
        <v>53.6</v>
      </c>
      <c r="C1495" s="26">
        <v>276768965.81</v>
      </c>
      <c r="D1495" s="22"/>
      <c r="E1495" s="22"/>
    </row>
    <row r="1496" spans="1:5" x14ac:dyDescent="0.2">
      <c r="A1496" s="23" t="s">
        <v>1493</v>
      </c>
      <c r="B1496" s="26">
        <v>53.32</v>
      </c>
      <c r="C1496" s="26">
        <v>273826179.81</v>
      </c>
      <c r="D1496" s="22"/>
      <c r="E1496" s="22"/>
    </row>
    <row r="1497" spans="1:5" x14ac:dyDescent="0.2">
      <c r="A1497" s="23" t="s">
        <v>1494</v>
      </c>
      <c r="B1497" s="26">
        <v>53.03</v>
      </c>
      <c r="C1497" s="26">
        <v>270159719.04000002</v>
      </c>
      <c r="D1497" s="22"/>
      <c r="E1497" s="22"/>
    </row>
    <row r="1498" spans="1:5" x14ac:dyDescent="0.2">
      <c r="A1498" s="23" t="s">
        <v>1495</v>
      </c>
      <c r="B1498" s="26">
        <v>52.82</v>
      </c>
      <c r="C1498" s="26">
        <v>271357726.31</v>
      </c>
      <c r="D1498" s="22"/>
      <c r="E1498" s="22"/>
    </row>
    <row r="1499" spans="1:5" x14ac:dyDescent="0.2">
      <c r="A1499" s="23" t="s">
        <v>1496</v>
      </c>
      <c r="B1499" s="26">
        <v>53.31</v>
      </c>
      <c r="C1499" s="26">
        <v>273541387.58999997</v>
      </c>
      <c r="D1499" s="22"/>
      <c r="E1499" s="22"/>
    </row>
    <row r="1500" spans="1:5" x14ac:dyDescent="0.2">
      <c r="A1500" s="23" t="s">
        <v>1497</v>
      </c>
      <c r="B1500" s="26">
        <v>52.94</v>
      </c>
      <c r="C1500" s="26">
        <v>271740802.44</v>
      </c>
      <c r="D1500" s="22"/>
      <c r="E1500" s="22"/>
    </row>
    <row r="1501" spans="1:5" x14ac:dyDescent="0.2">
      <c r="A1501" s="23" t="s">
        <v>1498</v>
      </c>
      <c r="B1501" s="26">
        <v>52.59</v>
      </c>
      <c r="C1501" s="26">
        <v>270127734.98000002</v>
      </c>
      <c r="D1501" s="22"/>
      <c r="E1501" s="22"/>
    </row>
    <row r="1502" spans="1:5" x14ac:dyDescent="0.2">
      <c r="A1502" s="23" t="s">
        <v>1499</v>
      </c>
      <c r="B1502" s="26">
        <v>52.16</v>
      </c>
      <c r="C1502" s="26">
        <v>272539349.11000001</v>
      </c>
      <c r="D1502" s="22"/>
      <c r="E1502" s="22"/>
    </row>
    <row r="1503" spans="1:5" x14ac:dyDescent="0.2">
      <c r="A1503" s="23" t="s">
        <v>1500</v>
      </c>
      <c r="B1503" s="26">
        <v>51.78</v>
      </c>
      <c r="C1503" s="26">
        <v>270490256.91000003</v>
      </c>
      <c r="D1503" s="22"/>
      <c r="E1503" s="22"/>
    </row>
    <row r="1504" spans="1:5" x14ac:dyDescent="0.2">
      <c r="A1504" s="23" t="s">
        <v>1531</v>
      </c>
      <c r="B1504" s="26">
        <v>51.54</v>
      </c>
      <c r="C1504" s="26">
        <v>268426461.84999999</v>
      </c>
      <c r="D1504" s="22"/>
      <c r="E1504" s="22"/>
    </row>
    <row r="1505" spans="1:5" x14ac:dyDescent="0.2">
      <c r="A1505" s="23" t="s">
        <v>1532</v>
      </c>
      <c r="B1505" s="26">
        <v>51.18</v>
      </c>
      <c r="C1505" s="26">
        <v>266366546.66</v>
      </c>
      <c r="D1505" s="22"/>
      <c r="E1505" s="22"/>
    </row>
    <row r="1506" spans="1:5" x14ac:dyDescent="0.2">
      <c r="A1506" s="23" t="s">
        <v>1533</v>
      </c>
      <c r="B1506" s="26">
        <v>50.65</v>
      </c>
      <c r="C1506" s="26">
        <v>260980270.53</v>
      </c>
      <c r="D1506" s="22"/>
      <c r="E1506" s="22"/>
    </row>
    <row r="1507" spans="1:5" x14ac:dyDescent="0.2">
      <c r="A1507" s="23" t="s">
        <v>1534</v>
      </c>
      <c r="B1507" s="26">
        <v>50.8</v>
      </c>
      <c r="C1507" s="26">
        <v>266917766.09999999</v>
      </c>
      <c r="D1507" s="22"/>
      <c r="E1507" s="22"/>
    </row>
    <row r="1508" spans="1:5" x14ac:dyDescent="0.2">
      <c r="A1508" s="23" t="s">
        <v>1535</v>
      </c>
      <c r="B1508" s="26">
        <v>50.49</v>
      </c>
      <c r="C1508" s="26">
        <v>264583620.84</v>
      </c>
      <c r="D1508" s="22"/>
      <c r="E1508" s="22"/>
    </row>
    <row r="1509" spans="1:5" x14ac:dyDescent="0.2">
      <c r="A1509" s="23" t="s">
        <v>1536</v>
      </c>
      <c r="B1509" s="26">
        <v>51.94</v>
      </c>
      <c r="C1509" s="26">
        <v>272829680.64999998</v>
      </c>
      <c r="D1509" s="22"/>
      <c r="E1509" s="22"/>
    </row>
    <row r="1510" spans="1:5" x14ac:dyDescent="0.2">
      <c r="A1510" s="23" t="s">
        <v>1537</v>
      </c>
      <c r="B1510" s="26">
        <v>52.01</v>
      </c>
      <c r="C1510" s="26">
        <v>265497115.11000001</v>
      </c>
      <c r="D1510" s="22"/>
      <c r="E1510" s="22"/>
    </row>
    <row r="1511" spans="1:5" x14ac:dyDescent="0.2">
      <c r="A1511" s="23" t="s">
        <v>1538</v>
      </c>
      <c r="B1511" s="26">
        <v>52.83</v>
      </c>
      <c r="C1511" s="26">
        <v>270221683.54000002</v>
      </c>
      <c r="D1511" s="22"/>
      <c r="E1511" s="22"/>
    </row>
    <row r="1512" spans="1:5" x14ac:dyDescent="0.2">
      <c r="A1512" s="23" t="s">
        <v>1539</v>
      </c>
      <c r="B1512" s="26">
        <v>53.32</v>
      </c>
      <c r="C1512" s="26">
        <v>272149846.57999998</v>
      </c>
      <c r="D1512" s="22"/>
      <c r="E1512" s="22"/>
    </row>
    <row r="1513" spans="1:5" x14ac:dyDescent="0.2">
      <c r="A1513" s="23" t="s">
        <v>1540</v>
      </c>
      <c r="B1513" s="26">
        <v>52.87</v>
      </c>
      <c r="C1513" s="26">
        <v>268921402.81</v>
      </c>
      <c r="D1513" s="22"/>
      <c r="E1513" s="22"/>
    </row>
    <row r="1514" spans="1:5" x14ac:dyDescent="0.2">
      <c r="A1514" s="23" t="s">
        <v>1541</v>
      </c>
      <c r="B1514" s="26">
        <v>52.8</v>
      </c>
      <c r="C1514" s="26">
        <v>268505696.31999999</v>
      </c>
      <c r="D1514" s="22"/>
      <c r="E1514" s="22"/>
    </row>
    <row r="1515" spans="1:5" x14ac:dyDescent="0.2">
      <c r="A1515" s="23" t="s">
        <v>1542</v>
      </c>
      <c r="B1515" s="26">
        <v>52.75</v>
      </c>
      <c r="C1515" s="26">
        <v>265707442.66999999</v>
      </c>
      <c r="D1515" s="22"/>
      <c r="E1515" s="22"/>
    </row>
    <row r="1516" spans="1:5" x14ac:dyDescent="0.2">
      <c r="A1516" s="23" t="s">
        <v>1543</v>
      </c>
      <c r="B1516" s="26">
        <v>52.36</v>
      </c>
      <c r="C1516" s="26">
        <v>263266852.71000001</v>
      </c>
      <c r="D1516" s="22"/>
      <c r="E1516" s="22"/>
    </row>
    <row r="1517" spans="1:5" x14ac:dyDescent="0.2">
      <c r="A1517" s="23" t="s">
        <v>1544</v>
      </c>
      <c r="B1517" s="26">
        <v>52.91</v>
      </c>
      <c r="C1517" s="26">
        <v>265840208.75999999</v>
      </c>
      <c r="D1517" s="22"/>
      <c r="E1517" s="22"/>
    </row>
    <row r="1518" spans="1:5" x14ac:dyDescent="0.2">
      <c r="A1518" s="23" t="s">
        <v>1545</v>
      </c>
      <c r="B1518" s="26">
        <v>52.73</v>
      </c>
      <c r="C1518" s="26">
        <v>266451297.16999999</v>
      </c>
      <c r="D1518" s="22"/>
      <c r="E1518" s="22"/>
    </row>
    <row r="1519" spans="1:5" x14ac:dyDescent="0.2">
      <c r="A1519" s="23" t="s">
        <v>1546</v>
      </c>
      <c r="B1519" s="26">
        <v>51.97</v>
      </c>
      <c r="C1519" s="26">
        <v>261020503.16</v>
      </c>
      <c r="D1519" s="22"/>
      <c r="E1519" s="22"/>
    </row>
    <row r="1520" spans="1:5" x14ac:dyDescent="0.2">
      <c r="A1520" s="23" t="s">
        <v>1547</v>
      </c>
      <c r="B1520" s="26">
        <v>51.48</v>
      </c>
      <c r="C1520" s="26">
        <v>258699472.81999999</v>
      </c>
      <c r="D1520" s="22"/>
      <c r="E1520" s="22"/>
    </row>
    <row r="1521" spans="1:5" x14ac:dyDescent="0.2">
      <c r="A1521" s="23" t="s">
        <v>1548</v>
      </c>
      <c r="B1521" s="26">
        <v>52.18</v>
      </c>
      <c r="C1521" s="26">
        <v>262223734.16</v>
      </c>
      <c r="D1521" s="22"/>
      <c r="E1521" s="22"/>
    </row>
    <row r="1522" spans="1:5" x14ac:dyDescent="0.2">
      <c r="A1522" s="23" t="s">
        <v>1549</v>
      </c>
      <c r="B1522" s="26">
        <v>52.94</v>
      </c>
      <c r="C1522" s="26">
        <v>265685325.18000001</v>
      </c>
      <c r="D1522" s="22"/>
      <c r="E1522" s="22"/>
    </row>
    <row r="1523" spans="1:5" x14ac:dyDescent="0.2">
      <c r="A1523" s="23" t="s">
        <v>1550</v>
      </c>
      <c r="B1523" s="26">
        <v>53.08</v>
      </c>
      <c r="C1523" s="26">
        <v>263751891.46000001</v>
      </c>
      <c r="D1523" s="22"/>
      <c r="E1523" s="22"/>
    </row>
    <row r="1524" spans="1:5" x14ac:dyDescent="0.2">
      <c r="A1524" s="23" t="s">
        <v>1551</v>
      </c>
      <c r="B1524" s="26">
        <v>53.62</v>
      </c>
      <c r="C1524" s="26">
        <v>265755042.27000001</v>
      </c>
      <c r="D1524" s="22"/>
      <c r="E1524" s="22"/>
    </row>
    <row r="1525" spans="1:5" x14ac:dyDescent="0.2">
      <c r="A1525" s="23" t="s">
        <v>1552</v>
      </c>
      <c r="B1525" s="26">
        <v>53.15</v>
      </c>
      <c r="C1525" s="26">
        <v>262994236.50999999</v>
      </c>
      <c r="D1525" s="22"/>
      <c r="E1525" s="22"/>
    </row>
    <row r="1526" spans="1:5" x14ac:dyDescent="0.2">
      <c r="A1526" s="23" t="s">
        <v>1553</v>
      </c>
      <c r="B1526" s="26">
        <v>53.19</v>
      </c>
      <c r="C1526" s="26">
        <v>261934269.59999999</v>
      </c>
      <c r="D1526" s="22"/>
      <c r="E1526" s="22"/>
    </row>
    <row r="1527" spans="1:5" x14ac:dyDescent="0.2">
      <c r="A1527" s="23" t="s">
        <v>1554</v>
      </c>
      <c r="B1527" s="26">
        <v>53.42</v>
      </c>
      <c r="C1527" s="26">
        <v>263284643.46000001</v>
      </c>
      <c r="D1527" s="22"/>
      <c r="E1527" s="22"/>
    </row>
    <row r="1528" spans="1:5" x14ac:dyDescent="0.2">
      <c r="A1528" s="23" t="s">
        <v>1555</v>
      </c>
      <c r="B1528" s="26">
        <v>52.97</v>
      </c>
      <c r="C1528" s="26">
        <v>257165887.52000001</v>
      </c>
      <c r="D1528" s="22"/>
      <c r="E1528" s="22"/>
    </row>
    <row r="1529" spans="1:5" x14ac:dyDescent="0.2">
      <c r="A1529" s="23" t="s">
        <v>1556</v>
      </c>
      <c r="B1529" s="26">
        <v>53.03</v>
      </c>
      <c r="C1529" s="26">
        <v>257388010.00999999</v>
      </c>
      <c r="D1529" s="22"/>
      <c r="E1529" s="22"/>
    </row>
    <row r="1530" spans="1:5" x14ac:dyDescent="0.2">
      <c r="A1530" s="23" t="s">
        <v>1557</v>
      </c>
      <c r="B1530" s="26">
        <v>53.62</v>
      </c>
      <c r="C1530" s="26">
        <v>260258570.12</v>
      </c>
      <c r="D1530" s="22"/>
      <c r="E1530" s="22"/>
    </row>
    <row r="1531" spans="1:5" x14ac:dyDescent="0.2">
      <c r="A1531" s="23" t="s">
        <v>1558</v>
      </c>
      <c r="B1531" s="26">
        <v>54.08</v>
      </c>
      <c r="C1531" s="26">
        <v>260796241.93000001</v>
      </c>
      <c r="D1531" s="22"/>
      <c r="E1531" s="22"/>
    </row>
    <row r="1532" spans="1:5" x14ac:dyDescent="0.2">
      <c r="A1532" s="23" t="s">
        <v>1559</v>
      </c>
      <c r="B1532" s="26">
        <v>54.41</v>
      </c>
      <c r="C1532" s="26">
        <v>262385909.30000001</v>
      </c>
      <c r="D1532" s="22"/>
      <c r="E1532" s="22"/>
    </row>
    <row r="1533" spans="1:5" x14ac:dyDescent="0.2">
      <c r="A1533" s="23" t="s">
        <v>1560</v>
      </c>
      <c r="B1533" s="26">
        <v>54.56</v>
      </c>
      <c r="C1533" s="26">
        <v>264816318.75999999</v>
      </c>
      <c r="D1533" s="22"/>
      <c r="E1533" s="22"/>
    </row>
    <row r="1534" spans="1:5" x14ac:dyDescent="0.2">
      <c r="A1534" s="23" t="s">
        <v>1561</v>
      </c>
      <c r="B1534" s="26">
        <v>54.69</v>
      </c>
      <c r="C1534" s="26">
        <v>265250523.59999999</v>
      </c>
      <c r="D1534" s="22"/>
      <c r="E1534" s="22"/>
    </row>
    <row r="1535" spans="1:5" x14ac:dyDescent="0.2">
      <c r="A1535" s="23" t="s">
        <v>1562</v>
      </c>
      <c r="B1535" s="26">
        <v>55.05</v>
      </c>
      <c r="C1535" s="26">
        <v>263920094.47</v>
      </c>
      <c r="D1535" s="22"/>
      <c r="E1535" s="22"/>
    </row>
    <row r="1536" spans="1:5" x14ac:dyDescent="0.2">
      <c r="A1536" s="23" t="s">
        <v>1563</v>
      </c>
      <c r="B1536" s="26">
        <v>54.91</v>
      </c>
      <c r="C1536" s="26">
        <v>263255117.75</v>
      </c>
      <c r="D1536" s="22"/>
      <c r="E1536" s="22"/>
    </row>
    <row r="1537" spans="1:5" x14ac:dyDescent="0.2">
      <c r="A1537" s="23" t="s">
        <v>1564</v>
      </c>
      <c r="B1537" s="26">
        <v>54.7</v>
      </c>
      <c r="C1537" s="26">
        <v>262092904.18000001</v>
      </c>
      <c r="D1537" s="22"/>
      <c r="E1537" s="22"/>
    </row>
    <row r="1538" spans="1:5" x14ac:dyDescent="0.2">
      <c r="A1538" s="23" t="s">
        <v>1565</v>
      </c>
      <c r="B1538" s="26">
        <v>55.34</v>
      </c>
      <c r="C1538" s="26">
        <v>254981728.93000001</v>
      </c>
      <c r="D1538" s="22"/>
      <c r="E1538" s="22"/>
    </row>
    <row r="1539" spans="1:5" x14ac:dyDescent="0.2">
      <c r="A1539" s="23" t="s">
        <v>1566</v>
      </c>
      <c r="B1539" s="26">
        <v>55.62</v>
      </c>
      <c r="C1539" s="26">
        <v>255958559.69</v>
      </c>
      <c r="D1539" s="22"/>
      <c r="E1539" s="22"/>
    </row>
    <row r="1540" spans="1:5" x14ac:dyDescent="0.2">
      <c r="A1540" s="23" t="s">
        <v>1567</v>
      </c>
      <c r="B1540" s="26">
        <v>55.83</v>
      </c>
      <c r="C1540" s="26">
        <v>262645348.84</v>
      </c>
      <c r="D1540" s="22"/>
      <c r="E1540" s="22"/>
    </row>
    <row r="1541" spans="1:5" x14ac:dyDescent="0.2">
      <c r="A1541" s="23" t="s">
        <v>1568</v>
      </c>
      <c r="B1541" s="26">
        <v>55.57</v>
      </c>
      <c r="C1541" s="26">
        <v>261122597.53</v>
      </c>
      <c r="D1541" s="22"/>
      <c r="E1541" s="22"/>
    </row>
    <row r="1542" spans="1:5" x14ac:dyDescent="0.2">
      <c r="A1542" s="23" t="s">
        <v>1569</v>
      </c>
      <c r="B1542" s="26">
        <v>55.55</v>
      </c>
      <c r="C1542" s="26">
        <v>259607964.33000001</v>
      </c>
      <c r="D1542" s="22"/>
      <c r="E1542" s="22"/>
    </row>
    <row r="1543" spans="1:5" x14ac:dyDescent="0.2">
      <c r="A1543" s="23" t="s">
        <v>1570</v>
      </c>
      <c r="B1543" s="26">
        <v>55.99</v>
      </c>
      <c r="C1543" s="26">
        <v>257582585.22999999</v>
      </c>
      <c r="D1543" s="22"/>
      <c r="E1543" s="22"/>
    </row>
    <row r="1544" spans="1:5" x14ac:dyDescent="0.2">
      <c r="A1544" s="23" t="s">
        <v>1571</v>
      </c>
      <c r="B1544" s="26">
        <v>56.17</v>
      </c>
      <c r="C1544" s="26">
        <v>258387258.44</v>
      </c>
      <c r="D1544" s="22"/>
      <c r="E1544" s="22"/>
    </row>
    <row r="1545" spans="1:5" x14ac:dyDescent="0.2">
      <c r="A1545" s="23" t="s">
        <v>1572</v>
      </c>
      <c r="B1545" s="26">
        <v>56.86</v>
      </c>
      <c r="C1545" s="26">
        <v>261566183.94999999</v>
      </c>
      <c r="D1545" s="22"/>
      <c r="E1545" s="22"/>
    </row>
    <row r="1546" spans="1:5" x14ac:dyDescent="0.2">
      <c r="A1546" s="23" t="s">
        <v>1573</v>
      </c>
      <c r="B1546" s="26">
        <v>56.74</v>
      </c>
      <c r="C1546" s="26">
        <v>259195840.86000001</v>
      </c>
      <c r="D1546" s="22"/>
      <c r="E1546" s="22"/>
    </row>
    <row r="1547" spans="1:5" x14ac:dyDescent="0.2">
      <c r="A1547" s="23" t="s">
        <v>1574</v>
      </c>
      <c r="B1547" s="26">
        <v>56.51</v>
      </c>
      <c r="C1547" s="26">
        <v>257387768.66999999</v>
      </c>
      <c r="D1547" s="22"/>
      <c r="E1547" s="22"/>
    </row>
    <row r="1548" spans="1:5" x14ac:dyDescent="0.2">
      <c r="A1548" s="23" t="s">
        <v>1575</v>
      </c>
      <c r="B1548" s="26">
        <v>56.1</v>
      </c>
      <c r="C1548" s="26">
        <v>252839209.71000001</v>
      </c>
      <c r="D1548" s="22"/>
      <c r="E1548" s="22"/>
    </row>
    <row r="1549" spans="1:5" x14ac:dyDescent="0.2">
      <c r="A1549" s="23" t="s">
        <v>1576</v>
      </c>
      <c r="B1549" s="26">
        <v>56.07</v>
      </c>
      <c r="C1549" s="26">
        <v>252815157.75</v>
      </c>
      <c r="D1549" s="22"/>
      <c r="E1549" s="22"/>
    </row>
    <row r="1550" spans="1:5" x14ac:dyDescent="0.2">
      <c r="A1550" s="23" t="s">
        <v>1577</v>
      </c>
      <c r="B1550" s="26">
        <v>55.71</v>
      </c>
      <c r="C1550" s="26">
        <v>251176681.80000001</v>
      </c>
      <c r="D1550" s="22"/>
      <c r="E1550" s="22"/>
    </row>
    <row r="1551" spans="1:5" x14ac:dyDescent="0.2">
      <c r="A1551" s="23" t="s">
        <v>1578</v>
      </c>
      <c r="B1551" s="26">
        <v>55.12</v>
      </c>
      <c r="C1551" s="26">
        <v>247727722.81999999</v>
      </c>
      <c r="D1551" s="22"/>
      <c r="E1551" s="22"/>
    </row>
    <row r="1552" spans="1:5" x14ac:dyDescent="0.2">
      <c r="A1552" s="23" t="s">
        <v>1579</v>
      </c>
      <c r="B1552" s="26">
        <v>54.35</v>
      </c>
      <c r="C1552" s="26">
        <v>243199528.25</v>
      </c>
      <c r="D1552" s="22"/>
      <c r="E1552" s="22"/>
    </row>
    <row r="1553" spans="1:5" x14ac:dyDescent="0.2">
      <c r="A1553" s="23" t="s">
        <v>1580</v>
      </c>
      <c r="B1553" s="26">
        <v>54.36</v>
      </c>
      <c r="C1553" s="26">
        <v>241470951.06</v>
      </c>
      <c r="D1553" s="22"/>
      <c r="E1553" s="22"/>
    </row>
    <row r="1554" spans="1:5" x14ac:dyDescent="0.2">
      <c r="A1554" s="23" t="s">
        <v>1581</v>
      </c>
      <c r="B1554" s="26">
        <v>54.06</v>
      </c>
      <c r="C1554" s="26">
        <v>240159107.52000001</v>
      </c>
      <c r="D1554" s="22"/>
      <c r="E1554" s="22"/>
    </row>
    <row r="1555" spans="1:5" x14ac:dyDescent="0.2">
      <c r="A1555" s="23" t="s">
        <v>1582</v>
      </c>
      <c r="B1555" s="26">
        <v>53.94</v>
      </c>
      <c r="C1555" s="26">
        <v>236420275.5</v>
      </c>
      <c r="D1555" s="22"/>
      <c r="E1555" s="22"/>
    </row>
    <row r="1556" spans="1:5" x14ac:dyDescent="0.2">
      <c r="A1556" s="23" t="s">
        <v>1583</v>
      </c>
      <c r="B1556" s="26">
        <v>54.33</v>
      </c>
      <c r="C1556" s="26">
        <v>237500265.74000001</v>
      </c>
      <c r="D1556" s="22"/>
      <c r="E1556" s="22"/>
    </row>
    <row r="1557" spans="1:5" x14ac:dyDescent="0.2">
      <c r="A1557" s="23" t="s">
        <v>1584</v>
      </c>
      <c r="B1557" s="26">
        <v>54.85</v>
      </c>
      <c r="C1557" s="26">
        <v>239388020.15000001</v>
      </c>
      <c r="D1557" s="22"/>
      <c r="E1557" s="22"/>
    </row>
    <row r="1558" spans="1:5" x14ac:dyDescent="0.2">
      <c r="A1558" s="23" t="s">
        <v>1585</v>
      </c>
      <c r="B1558" s="26">
        <v>54.97</v>
      </c>
      <c r="C1558" s="26">
        <v>238857235.66</v>
      </c>
      <c r="D1558" s="22"/>
      <c r="E1558" s="22"/>
    </row>
    <row r="1559" spans="1:5" x14ac:dyDescent="0.2">
      <c r="A1559" s="23" t="s">
        <v>1586</v>
      </c>
      <c r="B1559" s="26">
        <v>54.94</v>
      </c>
      <c r="C1559" s="26">
        <v>238225685.66</v>
      </c>
      <c r="D1559" s="22"/>
      <c r="E1559" s="22"/>
    </row>
    <row r="1560" spans="1:5" x14ac:dyDescent="0.2">
      <c r="A1560" s="23" t="s">
        <v>1587</v>
      </c>
      <c r="B1560" s="26">
        <v>54.61</v>
      </c>
      <c r="C1560" s="26">
        <v>235747349.84</v>
      </c>
      <c r="D1560" s="22"/>
      <c r="E1560" s="22"/>
    </row>
    <row r="1561" spans="1:5" x14ac:dyDescent="0.2">
      <c r="A1561" s="23" t="s">
        <v>1588</v>
      </c>
      <c r="B1561" s="26">
        <v>54.16</v>
      </c>
      <c r="C1561" s="26">
        <v>226822786.31999999</v>
      </c>
      <c r="D1561" s="22"/>
      <c r="E1561" s="22"/>
    </row>
    <row r="1562" spans="1:5" x14ac:dyDescent="0.2">
      <c r="A1562" s="23" t="s">
        <v>1589</v>
      </c>
      <c r="B1562" s="26">
        <v>54.24</v>
      </c>
      <c r="C1562" s="26">
        <v>225840993.96000001</v>
      </c>
      <c r="D1562" s="22"/>
      <c r="E1562" s="22"/>
    </row>
    <row r="1563" spans="1:5" x14ac:dyDescent="0.2">
      <c r="A1563" s="23" t="s">
        <v>1590</v>
      </c>
      <c r="B1563" s="26">
        <v>54.2</v>
      </c>
      <c r="C1563" s="26">
        <v>224734400.02000001</v>
      </c>
      <c r="D1563" s="22"/>
      <c r="E1563" s="22"/>
    </row>
    <row r="1564" spans="1:5" x14ac:dyDescent="0.2">
      <c r="A1564" s="23" t="s">
        <v>1591</v>
      </c>
      <c r="B1564" s="26">
        <v>54.14</v>
      </c>
      <c r="C1564" s="26">
        <v>224731740.31</v>
      </c>
      <c r="D1564" s="22"/>
      <c r="E1564" s="22"/>
    </row>
    <row r="1565" spans="1:5" x14ac:dyDescent="0.2">
      <c r="A1565" s="23" t="s">
        <v>1592</v>
      </c>
      <c r="B1565" s="26">
        <v>53.81</v>
      </c>
      <c r="C1565" s="26">
        <v>222985495.94999999</v>
      </c>
      <c r="D1565" s="22"/>
      <c r="E1565" s="22"/>
    </row>
    <row r="1566" spans="1:5" x14ac:dyDescent="0.2">
      <c r="A1566" s="23" t="s">
        <v>1593</v>
      </c>
      <c r="B1566" s="26">
        <v>53.94</v>
      </c>
      <c r="C1566" s="26">
        <v>218084544.63999999</v>
      </c>
      <c r="D1566" s="22"/>
      <c r="E1566" s="22"/>
    </row>
    <row r="1567" spans="1:5" x14ac:dyDescent="0.2">
      <c r="A1567" s="23" t="s">
        <v>1594</v>
      </c>
      <c r="B1567" s="26">
        <v>53.52</v>
      </c>
      <c r="C1567" s="26">
        <v>216380685.22</v>
      </c>
      <c r="D1567" s="22"/>
      <c r="E1567" s="22"/>
    </row>
    <row r="1568" spans="1:5" x14ac:dyDescent="0.2">
      <c r="A1568" s="23" t="s">
        <v>1595</v>
      </c>
      <c r="B1568" s="26">
        <v>53.54</v>
      </c>
      <c r="C1568" s="26">
        <v>217144627.06</v>
      </c>
      <c r="D1568" s="22"/>
      <c r="E1568" s="22"/>
    </row>
    <row r="1569" spans="1:5" x14ac:dyDescent="0.2">
      <c r="A1569" s="23" t="s">
        <v>1596</v>
      </c>
      <c r="B1569" s="26">
        <v>53.67</v>
      </c>
      <c r="C1569" s="26">
        <v>217688702.28999999</v>
      </c>
      <c r="D1569" s="22"/>
      <c r="E1569" s="22"/>
    </row>
    <row r="1570" spans="1:5" x14ac:dyDescent="0.2">
      <c r="A1570" s="23" t="s">
        <v>1597</v>
      </c>
      <c r="B1570" s="26">
        <v>54</v>
      </c>
      <c r="C1570" s="26">
        <v>218626278.09999999</v>
      </c>
      <c r="D1570" s="22"/>
      <c r="E1570" s="22"/>
    </row>
    <row r="1571" spans="1:5" x14ac:dyDescent="0.2">
      <c r="A1571" s="23" t="s">
        <v>1598</v>
      </c>
      <c r="B1571" s="26">
        <v>53.48</v>
      </c>
      <c r="C1571" s="26">
        <v>217592488.05000001</v>
      </c>
      <c r="D1571" s="22"/>
      <c r="E1571" s="22"/>
    </row>
    <row r="1572" spans="1:5" x14ac:dyDescent="0.2">
      <c r="A1572" s="23" t="s">
        <v>1599</v>
      </c>
      <c r="B1572" s="26">
        <v>53.24</v>
      </c>
      <c r="C1572" s="26">
        <v>215799214.81999999</v>
      </c>
      <c r="D1572" s="22"/>
      <c r="E1572" s="22"/>
    </row>
    <row r="1573" spans="1:5" x14ac:dyDescent="0.2">
      <c r="A1573" s="23" t="s">
        <v>1600</v>
      </c>
      <c r="B1573" s="26">
        <v>52.54</v>
      </c>
      <c r="C1573" s="26">
        <v>212324602.25999999</v>
      </c>
      <c r="D1573" s="22"/>
      <c r="E1573" s="22"/>
    </row>
    <row r="1574" spans="1:5" x14ac:dyDescent="0.2">
      <c r="A1574" s="23" t="s">
        <v>1601</v>
      </c>
      <c r="B1574" s="26">
        <v>50.53</v>
      </c>
      <c r="C1574" s="26">
        <v>203535806.13</v>
      </c>
      <c r="D1574" s="22"/>
      <c r="E1574" s="22"/>
    </row>
    <row r="1575" spans="1:5" x14ac:dyDescent="0.2">
      <c r="A1575" s="23" t="s">
        <v>1602</v>
      </c>
      <c r="B1575" s="26">
        <v>50.1</v>
      </c>
      <c r="C1575" s="26">
        <v>201795849.13999999</v>
      </c>
      <c r="D1575" s="22"/>
      <c r="E1575" s="22"/>
    </row>
    <row r="1576" spans="1:5" x14ac:dyDescent="0.2">
      <c r="A1576" s="23" t="s">
        <v>1603</v>
      </c>
      <c r="B1576" s="26">
        <v>50.05</v>
      </c>
      <c r="C1576" s="26">
        <v>197035228.75999999</v>
      </c>
      <c r="D1576" s="22"/>
      <c r="E1576" s="22"/>
    </row>
    <row r="1577" spans="1:5" x14ac:dyDescent="0.2">
      <c r="A1577" s="23" t="s">
        <v>1604</v>
      </c>
      <c r="B1577" s="26">
        <v>49.95</v>
      </c>
      <c r="C1577" s="26">
        <v>196654842.80000001</v>
      </c>
      <c r="D1577" s="22"/>
      <c r="E1577" s="22"/>
    </row>
    <row r="1578" spans="1:5" x14ac:dyDescent="0.2">
      <c r="A1578" s="23" t="s">
        <v>1605</v>
      </c>
      <c r="B1578" s="26">
        <v>49.5</v>
      </c>
      <c r="C1578" s="26">
        <v>194767770.25999999</v>
      </c>
      <c r="D1578" s="22"/>
      <c r="E1578" s="22"/>
    </row>
    <row r="1579" spans="1:5" x14ac:dyDescent="0.2">
      <c r="A1579" s="23" t="s">
        <v>1606</v>
      </c>
      <c r="B1579" s="26">
        <v>48.87</v>
      </c>
      <c r="C1579" s="26">
        <v>188563669.55000001</v>
      </c>
      <c r="D1579" s="22"/>
      <c r="E1579" s="22"/>
    </row>
    <row r="1580" spans="1:5" x14ac:dyDescent="0.2">
      <c r="A1580" s="23" t="s">
        <v>1607</v>
      </c>
      <c r="B1580" s="26">
        <v>48.61</v>
      </c>
      <c r="C1580" s="26">
        <v>181126091.31</v>
      </c>
      <c r="D1580" s="22"/>
      <c r="E1580" s="22"/>
    </row>
    <row r="1581" spans="1:5" x14ac:dyDescent="0.2">
      <c r="A1581" s="23" t="s">
        <v>1608</v>
      </c>
      <c r="B1581" s="26">
        <v>48.91</v>
      </c>
      <c r="C1581" s="26">
        <v>179674246.5</v>
      </c>
      <c r="D1581" s="22"/>
      <c r="E1581" s="22"/>
    </row>
    <row r="1582" spans="1:5" x14ac:dyDescent="0.2">
      <c r="A1582" s="23" t="s">
        <v>1609</v>
      </c>
      <c r="B1582" s="26">
        <v>48.46</v>
      </c>
      <c r="C1582" s="26">
        <v>177605138.88999999</v>
      </c>
      <c r="D1582" s="22"/>
      <c r="E1582" s="22"/>
    </row>
    <row r="1583" spans="1:5" x14ac:dyDescent="0.2">
      <c r="A1583" s="23" t="s">
        <v>1610</v>
      </c>
      <c r="B1583" s="26">
        <v>48.3</v>
      </c>
      <c r="C1583" s="26">
        <v>176545944.18000001</v>
      </c>
      <c r="D1583" s="22"/>
      <c r="E1583" s="22"/>
    </row>
    <row r="1584" spans="1:5" x14ac:dyDescent="0.2">
      <c r="A1584" s="23" t="s">
        <v>1611</v>
      </c>
      <c r="B1584" s="26">
        <v>47.52</v>
      </c>
      <c r="C1584" s="26">
        <v>173699198.31</v>
      </c>
      <c r="D1584" s="22"/>
      <c r="E1584" s="22"/>
    </row>
    <row r="1585" spans="1:5" x14ac:dyDescent="0.2">
      <c r="A1585" s="23" t="s">
        <v>1612</v>
      </c>
      <c r="B1585" s="26">
        <v>47.68</v>
      </c>
      <c r="C1585" s="26">
        <v>171324814.99000001</v>
      </c>
      <c r="D1585" s="22"/>
      <c r="E1585" s="22"/>
    </row>
    <row r="1586" spans="1:5" x14ac:dyDescent="0.2">
      <c r="A1586" s="23" t="s">
        <v>1613</v>
      </c>
      <c r="B1586" s="26">
        <v>47.7</v>
      </c>
      <c r="C1586" s="26">
        <v>171278327.49000001</v>
      </c>
      <c r="D1586" s="22"/>
      <c r="E1586" s="22"/>
    </row>
    <row r="1587" spans="1:5" x14ac:dyDescent="0.2">
      <c r="A1587" s="23" t="s">
        <v>1614</v>
      </c>
      <c r="B1587" s="26">
        <v>47.28</v>
      </c>
      <c r="C1587" s="26">
        <v>168802113.5</v>
      </c>
      <c r="D1587" s="22"/>
      <c r="E1587" s="22"/>
    </row>
    <row r="1588" spans="1:5" x14ac:dyDescent="0.2">
      <c r="A1588" s="23" t="s">
        <v>1615</v>
      </c>
      <c r="B1588" s="26">
        <v>47.2</v>
      </c>
      <c r="C1588" s="26">
        <v>167111830.15000001</v>
      </c>
      <c r="D1588" s="22"/>
      <c r="E1588" s="22"/>
    </row>
    <row r="1589" spans="1:5" x14ac:dyDescent="0.2">
      <c r="A1589" s="23" t="s">
        <v>1616</v>
      </c>
      <c r="B1589" s="26">
        <v>47.49</v>
      </c>
      <c r="C1589" s="26">
        <v>167795239.00999999</v>
      </c>
      <c r="D1589" s="22"/>
      <c r="E1589" s="22"/>
    </row>
    <row r="1590" spans="1:5" x14ac:dyDescent="0.2">
      <c r="A1590" s="23" t="s">
        <v>1617</v>
      </c>
      <c r="B1590" s="26">
        <v>47.84</v>
      </c>
      <c r="C1590" s="26">
        <v>165979102.16999999</v>
      </c>
      <c r="D1590" s="22"/>
      <c r="E1590" s="22"/>
    </row>
    <row r="1591" spans="1:5" x14ac:dyDescent="0.2">
      <c r="A1591" s="23" t="s">
        <v>1618</v>
      </c>
      <c r="B1591" s="26">
        <v>48.09</v>
      </c>
      <c r="C1591" s="26">
        <v>166844343.50999999</v>
      </c>
      <c r="D1591" s="22"/>
      <c r="E1591" s="22"/>
    </row>
    <row r="1592" spans="1:5" x14ac:dyDescent="0.2">
      <c r="A1592" s="23" t="s">
        <v>1619</v>
      </c>
      <c r="B1592" s="26">
        <v>48.16</v>
      </c>
      <c r="C1592" s="26">
        <v>166017354.88999999</v>
      </c>
      <c r="D1592" s="22"/>
      <c r="E1592" s="22"/>
    </row>
    <row r="1593" spans="1:5" x14ac:dyDescent="0.2">
      <c r="A1593" s="23" t="s">
        <v>1620</v>
      </c>
      <c r="B1593" s="26">
        <v>47.88</v>
      </c>
      <c r="C1593" s="26">
        <v>165070005.75999999</v>
      </c>
      <c r="D1593" s="22"/>
      <c r="E1593" s="22"/>
    </row>
    <row r="1594" spans="1:5" x14ac:dyDescent="0.2">
      <c r="A1594" s="23" t="s">
        <v>1621</v>
      </c>
      <c r="B1594" s="26">
        <v>47.8</v>
      </c>
      <c r="C1594" s="26">
        <v>164741713.11000001</v>
      </c>
      <c r="D1594" s="22"/>
      <c r="E1594" s="22"/>
    </row>
    <row r="1595" spans="1:5" x14ac:dyDescent="0.2">
      <c r="A1595" s="23" t="s">
        <v>1622</v>
      </c>
      <c r="B1595" s="26">
        <v>48.04</v>
      </c>
      <c r="C1595" s="26">
        <v>165466318.22</v>
      </c>
      <c r="D1595" s="22"/>
      <c r="E1595" s="22"/>
    </row>
    <row r="1596" spans="1:5" x14ac:dyDescent="0.2">
      <c r="A1596" s="23" t="s">
        <v>1623</v>
      </c>
      <c r="B1596" s="26">
        <v>47.61</v>
      </c>
      <c r="C1596" s="26">
        <v>160042464.52000001</v>
      </c>
      <c r="D1596" s="22"/>
      <c r="E1596" s="22"/>
    </row>
    <row r="1597" spans="1:5" x14ac:dyDescent="0.2">
      <c r="A1597" s="23" t="s">
        <v>1624</v>
      </c>
      <c r="B1597" s="26">
        <v>47.46</v>
      </c>
      <c r="C1597" s="26">
        <v>158271753.00999999</v>
      </c>
      <c r="D1597" s="22"/>
      <c r="E1597" s="22"/>
    </row>
    <row r="1598" spans="1:5" x14ac:dyDescent="0.2">
      <c r="A1598" s="23" t="s">
        <v>1625</v>
      </c>
      <c r="B1598" s="26">
        <v>47.46</v>
      </c>
      <c r="C1598" s="26">
        <v>157039841.28</v>
      </c>
      <c r="D1598" s="22"/>
      <c r="E1598" s="22"/>
    </row>
    <row r="1599" spans="1:5" x14ac:dyDescent="0.2">
      <c r="A1599" s="23" t="s">
        <v>1626</v>
      </c>
      <c r="B1599" s="26">
        <v>47.45</v>
      </c>
      <c r="C1599" s="26">
        <v>157248640.87</v>
      </c>
      <c r="D1599" s="22"/>
      <c r="E1599" s="22"/>
    </row>
    <row r="1600" spans="1:5" x14ac:dyDescent="0.2">
      <c r="A1600" s="23" t="s">
        <v>1627</v>
      </c>
      <c r="B1600" s="26">
        <v>47.61</v>
      </c>
      <c r="C1600" s="26">
        <v>157274850.50999999</v>
      </c>
      <c r="D1600" s="22"/>
      <c r="E1600" s="22"/>
    </row>
    <row r="1601" spans="1:5" x14ac:dyDescent="0.2">
      <c r="A1601" s="23" t="s">
        <v>1628</v>
      </c>
      <c r="B1601" s="26">
        <v>47.5</v>
      </c>
      <c r="C1601" s="26">
        <v>156288269.43000001</v>
      </c>
      <c r="D1601" s="22"/>
      <c r="E1601" s="22"/>
    </row>
    <row r="1602" spans="1:5" x14ac:dyDescent="0.2">
      <c r="A1602" s="23" t="s">
        <v>1629</v>
      </c>
      <c r="B1602" s="26">
        <v>47.45</v>
      </c>
      <c r="C1602" s="26">
        <v>155859626.34</v>
      </c>
      <c r="D1602" s="22"/>
      <c r="E1602" s="22"/>
    </row>
    <row r="1603" spans="1:5" x14ac:dyDescent="0.2">
      <c r="A1603" s="23" t="s">
        <v>1630</v>
      </c>
      <c r="B1603" s="26">
        <v>46.74</v>
      </c>
      <c r="C1603" s="26">
        <v>153189783.59999999</v>
      </c>
      <c r="D1603" s="22"/>
      <c r="E1603" s="22"/>
    </row>
    <row r="1604" spans="1:5" x14ac:dyDescent="0.2">
      <c r="A1604" s="23" t="s">
        <v>1631</v>
      </c>
      <c r="B1604" s="26">
        <v>46.93</v>
      </c>
      <c r="C1604" s="26">
        <v>153815148.90000001</v>
      </c>
      <c r="D1604" s="22"/>
      <c r="E1604" s="22"/>
    </row>
    <row r="1605" spans="1:5" x14ac:dyDescent="0.2">
      <c r="A1605" s="23" t="s">
        <v>1632</v>
      </c>
      <c r="B1605" s="26">
        <v>46.45</v>
      </c>
      <c r="C1605" s="26">
        <v>151193077.65000001</v>
      </c>
      <c r="D1605" s="22"/>
      <c r="E1605" s="22"/>
    </row>
    <row r="1606" spans="1:5" x14ac:dyDescent="0.2">
      <c r="A1606" s="23" t="s">
        <v>1633</v>
      </c>
      <c r="B1606" s="26">
        <v>46.05</v>
      </c>
      <c r="C1606" s="26">
        <v>149909879.53999999</v>
      </c>
      <c r="D1606" s="22"/>
      <c r="E1606" s="22"/>
    </row>
    <row r="1607" spans="1:5" x14ac:dyDescent="0.2">
      <c r="A1607" s="23" t="s">
        <v>1634</v>
      </c>
      <c r="B1607" s="26">
        <v>45.91</v>
      </c>
      <c r="C1607" s="26">
        <v>147438510.33000001</v>
      </c>
      <c r="D1607" s="22"/>
      <c r="E1607" s="22"/>
    </row>
    <row r="1608" spans="1:5" x14ac:dyDescent="0.2">
      <c r="A1608" s="23" t="s">
        <v>1635</v>
      </c>
      <c r="B1608" s="26">
        <v>46.01</v>
      </c>
      <c r="C1608" s="26">
        <v>147732180.02000001</v>
      </c>
      <c r="D1608" s="22"/>
      <c r="E1608" s="22"/>
    </row>
    <row r="1609" spans="1:5" x14ac:dyDescent="0.2">
      <c r="A1609" s="23" t="s">
        <v>1636</v>
      </c>
      <c r="B1609" s="26">
        <v>45.41</v>
      </c>
      <c r="C1609" s="26">
        <v>145549428.05000001</v>
      </c>
      <c r="D1609" s="22"/>
      <c r="E1609" s="22"/>
    </row>
    <row r="1610" spans="1:5" x14ac:dyDescent="0.2">
      <c r="A1610" s="23" t="s">
        <v>1637</v>
      </c>
      <c r="B1610" s="26">
        <v>45.46</v>
      </c>
      <c r="C1610" s="26">
        <v>144555599.78</v>
      </c>
      <c r="D1610" s="22"/>
      <c r="E1610" s="22"/>
    </row>
    <row r="1611" spans="1:5" x14ac:dyDescent="0.2">
      <c r="A1611" s="23" t="s">
        <v>1638</v>
      </c>
      <c r="B1611" s="26">
        <v>45.15</v>
      </c>
      <c r="C1611" s="26">
        <v>143592347.30000001</v>
      </c>
      <c r="D1611" s="22"/>
      <c r="E1611" s="22"/>
    </row>
    <row r="1612" spans="1:5" x14ac:dyDescent="0.2">
      <c r="A1612" s="23" t="s">
        <v>1639</v>
      </c>
      <c r="B1612" s="26">
        <v>45.5</v>
      </c>
      <c r="C1612" s="26">
        <v>144700718.43000001</v>
      </c>
      <c r="D1612" s="22"/>
      <c r="E1612" s="22"/>
    </row>
    <row r="1613" spans="1:5" x14ac:dyDescent="0.2">
      <c r="A1613" s="23" t="s">
        <v>1640</v>
      </c>
      <c r="B1613" s="26">
        <v>45.44</v>
      </c>
      <c r="C1613" s="26">
        <v>144514051.65000001</v>
      </c>
      <c r="D1613" s="22"/>
      <c r="E1613" s="22"/>
    </row>
    <row r="1614" spans="1:5" x14ac:dyDescent="0.2">
      <c r="A1614" s="23" t="s">
        <v>1641</v>
      </c>
      <c r="B1614" s="26">
        <v>45.33</v>
      </c>
      <c r="C1614" s="26">
        <v>143114827</v>
      </c>
      <c r="D1614" s="22"/>
      <c r="E1614" s="22"/>
    </row>
    <row r="1615" spans="1:5" x14ac:dyDescent="0.2">
      <c r="A1615" s="23" t="s">
        <v>1642</v>
      </c>
      <c r="B1615" s="26">
        <v>45.3</v>
      </c>
      <c r="C1615" s="26">
        <v>143018530.24000001</v>
      </c>
      <c r="D1615" s="22"/>
      <c r="E1615" s="22"/>
    </row>
    <row r="1616" spans="1:5" x14ac:dyDescent="0.2">
      <c r="A1616" s="23" t="s">
        <v>1643</v>
      </c>
      <c r="B1616" s="26">
        <v>45.05</v>
      </c>
      <c r="C1616" s="26">
        <v>142220696.40000001</v>
      </c>
      <c r="D1616" s="22"/>
      <c r="E1616" s="22"/>
    </row>
    <row r="1617" spans="1:5" x14ac:dyDescent="0.2">
      <c r="A1617" s="23" t="s">
        <v>1644</v>
      </c>
      <c r="B1617" s="26">
        <v>44.3</v>
      </c>
      <c r="C1617" s="26">
        <v>139153069.68000001</v>
      </c>
      <c r="D1617" s="22"/>
      <c r="E1617" s="22"/>
    </row>
    <row r="1618" spans="1:5" x14ac:dyDescent="0.2">
      <c r="A1618" s="23" t="s">
        <v>1645</v>
      </c>
      <c r="B1618" s="26">
        <v>43.95</v>
      </c>
      <c r="C1618" s="26">
        <v>139149184.16999999</v>
      </c>
      <c r="D1618" s="22"/>
      <c r="E1618" s="22"/>
    </row>
    <row r="1619" spans="1:5" x14ac:dyDescent="0.2">
      <c r="A1619" s="23" t="s">
        <v>1646</v>
      </c>
      <c r="B1619" s="26">
        <v>43.77</v>
      </c>
      <c r="C1619" s="26">
        <v>138480835.38</v>
      </c>
      <c r="D1619" s="22"/>
      <c r="E1619" s="22"/>
    </row>
    <row r="1620" spans="1:5" x14ac:dyDescent="0.2">
      <c r="A1620" s="23" t="s">
        <v>1647</v>
      </c>
      <c r="B1620" s="26">
        <v>44.26</v>
      </c>
      <c r="C1620" s="26">
        <v>140031597.83000001</v>
      </c>
      <c r="D1620" s="22"/>
      <c r="E1620" s="22"/>
    </row>
    <row r="1621" spans="1:5" x14ac:dyDescent="0.2">
      <c r="A1621" s="23" t="s">
        <v>1648</v>
      </c>
      <c r="B1621" s="26">
        <v>44.13</v>
      </c>
      <c r="C1621" s="26">
        <v>135809603.05000001</v>
      </c>
      <c r="D1621" s="22"/>
      <c r="E1621" s="22"/>
    </row>
    <row r="1622" spans="1:5" x14ac:dyDescent="0.2">
      <c r="A1622" s="23" t="s">
        <v>1649</v>
      </c>
      <c r="B1622" s="26">
        <v>44.25</v>
      </c>
      <c r="C1622" s="26">
        <v>135779976.22</v>
      </c>
      <c r="D1622" s="22"/>
      <c r="E1622" s="22"/>
    </row>
    <row r="1623" spans="1:5" x14ac:dyDescent="0.2">
      <c r="A1623" s="23" t="s">
        <v>1650</v>
      </c>
      <c r="B1623" s="26">
        <v>44.56</v>
      </c>
      <c r="C1623" s="26">
        <v>136741942.80000001</v>
      </c>
      <c r="D1623" s="22"/>
      <c r="E1623" s="22"/>
    </row>
    <row r="1624" spans="1:5" x14ac:dyDescent="0.2">
      <c r="A1624" s="23" t="s">
        <v>1651</v>
      </c>
      <c r="B1624" s="26">
        <v>44.88</v>
      </c>
      <c r="C1624" s="26">
        <v>139952593.84999999</v>
      </c>
      <c r="D1624" s="22"/>
      <c r="E1624" s="22"/>
    </row>
    <row r="1625" spans="1:5" x14ac:dyDescent="0.2">
      <c r="A1625" s="23" t="s">
        <v>1652</v>
      </c>
      <c r="B1625" s="26">
        <v>44.65</v>
      </c>
      <c r="C1625" s="26">
        <v>137569431.72999999</v>
      </c>
      <c r="D1625" s="22"/>
      <c r="E1625" s="22"/>
    </row>
    <row r="1626" spans="1:5" x14ac:dyDescent="0.2">
      <c r="A1626" s="23" t="s">
        <v>1653</v>
      </c>
      <c r="B1626" s="26">
        <v>44.68</v>
      </c>
      <c r="C1626" s="26">
        <v>137649828.96000001</v>
      </c>
      <c r="D1626" s="22"/>
      <c r="E1626" s="22"/>
    </row>
    <row r="1627" spans="1:5" x14ac:dyDescent="0.2">
      <c r="A1627" s="23" t="s">
        <v>1654</v>
      </c>
      <c r="B1627" s="26">
        <v>44.44</v>
      </c>
      <c r="C1627" s="26">
        <v>136173086.59</v>
      </c>
      <c r="D1627" s="22"/>
      <c r="E1627" s="22"/>
    </row>
    <row r="1628" spans="1:5" x14ac:dyDescent="0.2">
      <c r="A1628" s="23" t="s">
        <v>1655</v>
      </c>
      <c r="B1628" s="26">
        <v>44.32</v>
      </c>
      <c r="C1628" s="26">
        <v>135286381.41</v>
      </c>
      <c r="D1628" s="22"/>
      <c r="E1628" s="22"/>
    </row>
    <row r="1629" spans="1:5" x14ac:dyDescent="0.2">
      <c r="A1629" s="23" t="s">
        <v>1656</v>
      </c>
      <c r="B1629" s="26">
        <v>44.59</v>
      </c>
      <c r="C1629" s="26">
        <v>136125107.90000001</v>
      </c>
      <c r="D1629" s="22"/>
      <c r="E1629" s="22"/>
    </row>
    <row r="1630" spans="1:5" x14ac:dyDescent="0.2">
      <c r="A1630" s="23" t="s">
        <v>1657</v>
      </c>
      <c r="B1630" s="26">
        <v>44.75</v>
      </c>
      <c r="C1630" s="26">
        <v>136608660.88999999</v>
      </c>
      <c r="D1630" s="22"/>
      <c r="E1630" s="22"/>
    </row>
    <row r="1631" spans="1:5" x14ac:dyDescent="0.2">
      <c r="A1631" s="23" t="s">
        <v>1658</v>
      </c>
      <c r="B1631" s="26">
        <v>43.91</v>
      </c>
      <c r="C1631" s="26">
        <v>133810953.23999999</v>
      </c>
      <c r="D1631" s="22"/>
      <c r="E1631" s="22"/>
    </row>
    <row r="1632" spans="1:5" x14ac:dyDescent="0.2">
      <c r="A1632" s="23" t="s">
        <v>1659</v>
      </c>
      <c r="B1632" s="26">
        <v>43.66</v>
      </c>
      <c r="C1632" s="26">
        <v>133036396.52</v>
      </c>
      <c r="D1632" s="22"/>
      <c r="E1632" s="22"/>
    </row>
    <row r="1633" spans="1:5" x14ac:dyDescent="0.2">
      <c r="A1633" s="23" t="s">
        <v>1660</v>
      </c>
      <c r="B1633" s="26">
        <v>43.02</v>
      </c>
      <c r="C1633" s="26">
        <v>131097071.29000001</v>
      </c>
      <c r="D1633" s="22"/>
      <c r="E1633" s="22"/>
    </row>
    <row r="1634" spans="1:5" x14ac:dyDescent="0.2">
      <c r="A1634" s="23" t="s">
        <v>1661</v>
      </c>
      <c r="B1634" s="26">
        <v>42.64</v>
      </c>
      <c r="C1634" s="26">
        <v>130921416.79000001</v>
      </c>
      <c r="D1634" s="22"/>
      <c r="E1634" s="22"/>
    </row>
    <row r="1635" spans="1:5" x14ac:dyDescent="0.2">
      <c r="A1635" s="23" t="s">
        <v>1662</v>
      </c>
      <c r="B1635" s="26">
        <v>42.79</v>
      </c>
      <c r="C1635" s="26">
        <v>131056018.97</v>
      </c>
      <c r="D1635" s="22"/>
      <c r="E1635" s="22"/>
    </row>
    <row r="1636" spans="1:5" x14ac:dyDescent="0.2">
      <c r="A1636" s="23" t="s">
        <v>1663</v>
      </c>
      <c r="B1636" s="26">
        <v>42.59</v>
      </c>
      <c r="C1636" s="26">
        <v>130446000.12</v>
      </c>
      <c r="D1636" s="22"/>
      <c r="E1636" s="22"/>
    </row>
    <row r="1637" spans="1:5" x14ac:dyDescent="0.2">
      <c r="A1637" s="23" t="s">
        <v>1664</v>
      </c>
      <c r="B1637" s="26">
        <v>42.33</v>
      </c>
      <c r="C1637" s="26">
        <v>129644006.16</v>
      </c>
      <c r="D1637" s="22"/>
      <c r="E1637" s="22"/>
    </row>
    <row r="1638" spans="1:5" x14ac:dyDescent="0.2">
      <c r="A1638" s="23" t="s">
        <v>1665</v>
      </c>
      <c r="B1638" s="26">
        <v>42</v>
      </c>
      <c r="C1638" s="26">
        <v>128587416.68000001</v>
      </c>
      <c r="D1638" s="22"/>
      <c r="E1638" s="22"/>
    </row>
    <row r="1639" spans="1:5" x14ac:dyDescent="0.2">
      <c r="A1639" s="23" t="s">
        <v>1666</v>
      </c>
      <c r="B1639" s="26">
        <v>41.82</v>
      </c>
      <c r="C1639" s="26">
        <v>128031003.45</v>
      </c>
      <c r="D1639" s="22"/>
      <c r="E1639" s="22"/>
    </row>
    <row r="1640" spans="1:5" x14ac:dyDescent="0.2">
      <c r="A1640" s="23" t="s">
        <v>1667</v>
      </c>
      <c r="B1640" s="26">
        <v>41.77</v>
      </c>
      <c r="C1640" s="26">
        <v>129389669</v>
      </c>
      <c r="D1640" s="22"/>
      <c r="E1640" s="22"/>
    </row>
    <row r="1641" spans="1:5" x14ac:dyDescent="0.2">
      <c r="A1641" s="23" t="s">
        <v>1668</v>
      </c>
      <c r="B1641" s="26">
        <v>41.12</v>
      </c>
      <c r="C1641" s="26">
        <v>127370397.98999999</v>
      </c>
      <c r="D1641" s="22"/>
      <c r="E1641" s="22"/>
    </row>
    <row r="1642" spans="1:5" x14ac:dyDescent="0.2">
      <c r="A1642" s="23" t="s">
        <v>1669</v>
      </c>
      <c r="B1642" s="26">
        <v>41.02</v>
      </c>
      <c r="C1642" s="26">
        <v>126761031.06</v>
      </c>
      <c r="D1642" s="22"/>
      <c r="E1642" s="22"/>
    </row>
    <row r="1643" spans="1:5" x14ac:dyDescent="0.2">
      <c r="A1643" s="23" t="s">
        <v>1670</v>
      </c>
      <c r="B1643" s="26">
        <v>40.880000000000003</v>
      </c>
      <c r="C1643" s="26">
        <v>127026125.98</v>
      </c>
      <c r="D1643" s="22"/>
      <c r="E1643" s="22"/>
    </row>
    <row r="1644" spans="1:5" x14ac:dyDescent="0.2">
      <c r="A1644" s="23" t="s">
        <v>1671</v>
      </c>
      <c r="B1644" s="26">
        <v>41.43</v>
      </c>
      <c r="C1644" s="26">
        <v>128851796.77</v>
      </c>
      <c r="D1644" s="22"/>
      <c r="E1644" s="22"/>
    </row>
    <row r="1645" spans="1:5" x14ac:dyDescent="0.2">
      <c r="A1645" s="23" t="s">
        <v>1672</v>
      </c>
      <c r="B1645" s="26">
        <v>41.65</v>
      </c>
      <c r="C1645" s="26">
        <v>129532707.2</v>
      </c>
      <c r="D1645" s="22"/>
      <c r="E1645" s="22"/>
    </row>
    <row r="1646" spans="1:5" x14ac:dyDescent="0.2">
      <c r="A1646" s="23" t="s">
        <v>1673</v>
      </c>
      <c r="B1646" s="26">
        <v>41.62</v>
      </c>
      <c r="C1646" s="26">
        <v>129157072.48</v>
      </c>
      <c r="D1646" s="22"/>
      <c r="E1646" s="22"/>
    </row>
    <row r="1647" spans="1:5" x14ac:dyDescent="0.2">
      <c r="A1647" s="23" t="s">
        <v>1674</v>
      </c>
      <c r="B1647" s="26">
        <v>42.12</v>
      </c>
      <c r="C1647" s="26">
        <v>130713865.34</v>
      </c>
      <c r="D1647" s="22"/>
      <c r="E1647" s="22"/>
    </row>
    <row r="1648" spans="1:5" x14ac:dyDescent="0.2">
      <c r="A1648" s="23" t="s">
        <v>1675</v>
      </c>
      <c r="B1648" s="26">
        <v>41.83</v>
      </c>
      <c r="C1648" s="26">
        <v>129754819.05</v>
      </c>
      <c r="D1648" s="22"/>
      <c r="E1648" s="22"/>
    </row>
    <row r="1649" spans="1:5" x14ac:dyDescent="0.2">
      <c r="A1649" s="23" t="s">
        <v>1676</v>
      </c>
      <c r="B1649" s="26">
        <v>41.73</v>
      </c>
      <c r="C1649" s="26">
        <v>129211122.56</v>
      </c>
      <c r="D1649" s="22"/>
      <c r="E1649" s="22"/>
    </row>
    <row r="1650" spans="1:5" x14ac:dyDescent="0.2">
      <c r="A1650" s="23" t="s">
        <v>1677</v>
      </c>
      <c r="B1650" s="26">
        <v>41.5</v>
      </c>
      <c r="C1650" s="26">
        <v>128511352.48</v>
      </c>
      <c r="D1650" s="22"/>
      <c r="E1650" s="22"/>
    </row>
    <row r="1651" spans="1:5" x14ac:dyDescent="0.2">
      <c r="A1651" s="23" t="s">
        <v>1678</v>
      </c>
      <c r="B1651" s="26">
        <v>41.72</v>
      </c>
      <c r="C1651" s="26">
        <v>127705413.88</v>
      </c>
      <c r="D1651" s="22"/>
      <c r="E1651" s="22"/>
    </row>
    <row r="1652" spans="1:5" x14ac:dyDescent="0.2">
      <c r="A1652" s="23" t="s">
        <v>1679</v>
      </c>
      <c r="B1652" s="26">
        <v>41.57</v>
      </c>
      <c r="C1652" s="26">
        <v>127251308.15000001</v>
      </c>
      <c r="D1652" s="22"/>
      <c r="E1652" s="22"/>
    </row>
    <row r="1653" spans="1:5" x14ac:dyDescent="0.2">
      <c r="A1653" s="23" t="s">
        <v>1680</v>
      </c>
      <c r="B1653" s="26">
        <v>41.65</v>
      </c>
      <c r="C1653" s="26">
        <v>127484315.68000001</v>
      </c>
      <c r="D1653" s="22"/>
      <c r="E1653" s="22"/>
    </row>
    <row r="1654" spans="1:5" x14ac:dyDescent="0.2">
      <c r="A1654" s="23" t="s">
        <v>1681</v>
      </c>
      <c r="B1654" s="26">
        <v>41.97</v>
      </c>
      <c r="C1654" s="26">
        <v>128431609.3</v>
      </c>
      <c r="D1654" s="22"/>
      <c r="E1654" s="22"/>
    </row>
    <row r="1655" spans="1:5" x14ac:dyDescent="0.2">
      <c r="A1655" s="23" t="s">
        <v>1682</v>
      </c>
      <c r="B1655" s="26">
        <v>42.27</v>
      </c>
      <c r="C1655" s="26">
        <v>129245178.28</v>
      </c>
      <c r="D1655" s="22"/>
      <c r="E1655" s="22"/>
    </row>
    <row r="1656" spans="1:5" x14ac:dyDescent="0.2">
      <c r="A1656" s="23" t="s">
        <v>1683</v>
      </c>
      <c r="B1656" s="26">
        <v>42.02</v>
      </c>
      <c r="C1656" s="26">
        <v>128009999.84999999</v>
      </c>
      <c r="D1656" s="22"/>
      <c r="E1656" s="22"/>
    </row>
    <row r="1657" spans="1:5" x14ac:dyDescent="0.2">
      <c r="A1657" s="23" t="s">
        <v>1684</v>
      </c>
      <c r="B1657" s="26">
        <v>42.27</v>
      </c>
      <c r="C1657" s="26">
        <v>130391568.55</v>
      </c>
      <c r="D1657" s="22"/>
      <c r="E1657" s="22"/>
    </row>
    <row r="1658" spans="1:5" x14ac:dyDescent="0.2">
      <c r="A1658" s="23" t="s">
        <v>1685</v>
      </c>
      <c r="B1658" s="26">
        <v>41.97</v>
      </c>
      <c r="C1658" s="26">
        <v>121442839.93000001</v>
      </c>
      <c r="D1658" s="22"/>
      <c r="E1658" s="22"/>
    </row>
    <row r="1659" spans="1:5" x14ac:dyDescent="0.2">
      <c r="A1659" s="23" t="s">
        <v>1686</v>
      </c>
      <c r="B1659" s="26">
        <v>42.04</v>
      </c>
      <c r="C1659" s="26">
        <v>121157720.2</v>
      </c>
      <c r="D1659" s="22"/>
      <c r="E1659" s="22"/>
    </row>
    <row r="1660" spans="1:5" x14ac:dyDescent="0.2">
      <c r="A1660" s="23" t="s">
        <v>1687</v>
      </c>
      <c r="B1660" s="26">
        <v>41.82</v>
      </c>
      <c r="C1660" s="26">
        <v>120484478.02</v>
      </c>
      <c r="D1660" s="22"/>
      <c r="E1660" s="22"/>
    </row>
    <row r="1661" spans="1:5" x14ac:dyDescent="0.2">
      <c r="A1661" s="23" t="s">
        <v>1688</v>
      </c>
      <c r="B1661" s="26">
        <v>41.42</v>
      </c>
      <c r="C1661" s="26">
        <v>119316937.27</v>
      </c>
      <c r="D1661" s="22"/>
      <c r="E1661" s="22"/>
    </row>
    <row r="1662" spans="1:5" x14ac:dyDescent="0.2">
      <c r="A1662" s="23" t="s">
        <v>1689</v>
      </c>
      <c r="B1662" s="26">
        <v>41.55</v>
      </c>
      <c r="C1662" s="26">
        <v>118186079.27</v>
      </c>
      <c r="D1662" s="22"/>
      <c r="E1662" s="22"/>
    </row>
    <row r="1663" spans="1:5" x14ac:dyDescent="0.2">
      <c r="A1663" s="23" t="s">
        <v>1690</v>
      </c>
      <c r="B1663" s="26">
        <v>41.48</v>
      </c>
      <c r="C1663" s="26">
        <v>117700517.55</v>
      </c>
      <c r="D1663" s="22"/>
      <c r="E1663" s="22"/>
    </row>
    <row r="1664" spans="1:5" x14ac:dyDescent="0.2">
      <c r="A1664" s="23" t="s">
        <v>1691</v>
      </c>
      <c r="B1664" s="26">
        <v>41.67</v>
      </c>
      <c r="C1664" s="26">
        <v>118281766.84</v>
      </c>
      <c r="D1664" s="22"/>
      <c r="E1664" s="22"/>
    </row>
    <row r="1665" spans="1:5" x14ac:dyDescent="0.2">
      <c r="A1665" s="23" t="s">
        <v>1692</v>
      </c>
      <c r="B1665" s="26">
        <v>41.52</v>
      </c>
      <c r="C1665" s="26">
        <v>117803238.86</v>
      </c>
      <c r="D1665" s="22"/>
      <c r="E1665" s="22"/>
    </row>
    <row r="1666" spans="1:5" x14ac:dyDescent="0.2">
      <c r="A1666" s="23" t="s">
        <v>1693</v>
      </c>
      <c r="B1666" s="26">
        <v>41.41</v>
      </c>
      <c r="C1666" s="26">
        <v>117429315.45</v>
      </c>
      <c r="D1666" s="22"/>
      <c r="E1666" s="22"/>
    </row>
    <row r="1667" spans="1:5" x14ac:dyDescent="0.2">
      <c r="A1667" s="23" t="s">
        <v>1694</v>
      </c>
      <c r="B1667" s="26">
        <v>41.04</v>
      </c>
      <c r="C1667" s="26">
        <v>116390985.45</v>
      </c>
      <c r="D1667" s="22"/>
      <c r="E1667" s="22"/>
    </row>
    <row r="1668" spans="1:5" x14ac:dyDescent="0.2">
      <c r="A1668" s="23" t="s">
        <v>1695</v>
      </c>
      <c r="B1668" s="26">
        <v>40.78</v>
      </c>
      <c r="C1668" s="26">
        <v>115665583.01000001</v>
      </c>
      <c r="D1668" s="22"/>
      <c r="E1668" s="22"/>
    </row>
    <row r="1669" spans="1:5" x14ac:dyDescent="0.2">
      <c r="A1669" s="23" t="s">
        <v>1696</v>
      </c>
      <c r="B1669" s="26">
        <v>40.58</v>
      </c>
      <c r="C1669" s="26">
        <v>113693792.29000001</v>
      </c>
      <c r="D1669" s="22"/>
      <c r="E1669" s="22"/>
    </row>
    <row r="1670" spans="1:5" x14ac:dyDescent="0.2">
      <c r="A1670" s="23" t="s">
        <v>1697</v>
      </c>
      <c r="B1670" s="26">
        <v>40.71</v>
      </c>
      <c r="C1670" s="26">
        <v>114072050.42</v>
      </c>
      <c r="D1670" s="22"/>
      <c r="E1670" s="22"/>
    </row>
    <row r="1671" spans="1:5" x14ac:dyDescent="0.2">
      <c r="A1671" s="23" t="s">
        <v>1698</v>
      </c>
      <c r="B1671" s="26">
        <v>40.43</v>
      </c>
      <c r="C1671" s="26">
        <v>113250837.88</v>
      </c>
      <c r="D1671" s="22"/>
      <c r="E1671" s="22"/>
    </row>
    <row r="1672" spans="1:5" x14ac:dyDescent="0.2">
      <c r="A1672" s="23" t="s">
        <v>1699</v>
      </c>
      <c r="B1672" s="26">
        <v>40.450000000000003</v>
      </c>
      <c r="C1672" s="26">
        <v>113296217.14</v>
      </c>
      <c r="D1672" s="22"/>
      <c r="E1672" s="22"/>
    </row>
    <row r="1673" spans="1:5" x14ac:dyDescent="0.2">
      <c r="A1673" s="23" t="s">
        <v>1700</v>
      </c>
      <c r="B1673" s="26">
        <v>40.49</v>
      </c>
      <c r="C1673" s="26">
        <v>112965893.73999999</v>
      </c>
      <c r="D1673" s="22"/>
      <c r="E1673" s="22"/>
    </row>
    <row r="1674" spans="1:5" x14ac:dyDescent="0.2">
      <c r="A1674" s="23" t="s">
        <v>1701</v>
      </c>
      <c r="B1674" s="26">
        <v>40.270000000000003</v>
      </c>
      <c r="C1674" s="26">
        <v>111648844.59999999</v>
      </c>
      <c r="D1674" s="22"/>
      <c r="E1674" s="22"/>
    </row>
    <row r="1675" spans="1:5" x14ac:dyDescent="0.2">
      <c r="A1675" s="23" t="s">
        <v>1702</v>
      </c>
      <c r="B1675" s="26">
        <v>39.9</v>
      </c>
      <c r="C1675" s="26">
        <v>110624840.52</v>
      </c>
      <c r="D1675" s="22"/>
      <c r="E1675" s="22"/>
    </row>
    <row r="1676" spans="1:5" x14ac:dyDescent="0.2">
      <c r="A1676" s="23" t="s">
        <v>1703</v>
      </c>
      <c r="B1676" s="26">
        <v>39.520000000000003</v>
      </c>
      <c r="C1676" s="26">
        <v>109580821.41</v>
      </c>
      <c r="D1676" s="22"/>
      <c r="E1676" s="22"/>
    </row>
    <row r="1677" spans="1:5" x14ac:dyDescent="0.2">
      <c r="A1677" s="23" t="s">
        <v>1704</v>
      </c>
      <c r="B1677" s="26">
        <v>39.58</v>
      </c>
      <c r="C1677" s="26">
        <v>109744039.7</v>
      </c>
      <c r="D1677" s="22"/>
      <c r="E1677" s="22"/>
    </row>
    <row r="1678" spans="1:5" x14ac:dyDescent="0.2">
      <c r="A1678" s="23" t="s">
        <v>1705</v>
      </c>
      <c r="B1678" s="26">
        <v>39.11</v>
      </c>
      <c r="C1678" s="26">
        <v>108426118.75</v>
      </c>
      <c r="D1678" s="22"/>
      <c r="E1678" s="22"/>
    </row>
    <row r="1679" spans="1:5" x14ac:dyDescent="0.2">
      <c r="A1679" s="23" t="s">
        <v>1706</v>
      </c>
      <c r="B1679" s="26">
        <v>38.979999999999997</v>
      </c>
      <c r="C1679" s="26">
        <v>108005227.95</v>
      </c>
      <c r="D1679" s="22"/>
      <c r="E1679" s="22"/>
    </row>
    <row r="1680" spans="1:5" x14ac:dyDescent="0.2">
      <c r="A1680" s="23" t="s">
        <v>1707</v>
      </c>
      <c r="B1680" s="26">
        <v>38.24</v>
      </c>
      <c r="C1680" s="26">
        <v>105937769.09999999</v>
      </c>
      <c r="D1680" s="22"/>
      <c r="E1680" s="22"/>
    </row>
    <row r="1681" spans="1:5" x14ac:dyDescent="0.2">
      <c r="A1681" s="23" t="s">
        <v>1708</v>
      </c>
      <c r="B1681" s="26">
        <v>37.93</v>
      </c>
      <c r="C1681" s="26">
        <v>105083276.29000001</v>
      </c>
      <c r="D1681" s="22"/>
      <c r="E1681" s="22"/>
    </row>
    <row r="1682" spans="1:5" x14ac:dyDescent="0.2">
      <c r="A1682" s="23" t="s">
        <v>1709</v>
      </c>
      <c r="B1682" s="26">
        <v>38.090000000000003</v>
      </c>
      <c r="C1682" s="26">
        <v>105540404.37</v>
      </c>
      <c r="D1682" s="22"/>
      <c r="E1682" s="22"/>
    </row>
    <row r="1683" spans="1:5" x14ac:dyDescent="0.2">
      <c r="A1683" s="23" t="s">
        <v>1710</v>
      </c>
      <c r="B1683" s="26">
        <v>38.83</v>
      </c>
      <c r="C1683" s="26">
        <v>107591961.95</v>
      </c>
      <c r="D1683" s="22"/>
      <c r="E1683" s="22"/>
    </row>
    <row r="1684" spans="1:5" x14ac:dyDescent="0.2">
      <c r="A1684" s="23" t="s">
        <v>1711</v>
      </c>
      <c r="B1684" s="26">
        <v>39.19</v>
      </c>
      <c r="C1684" s="26">
        <v>108567268.77</v>
      </c>
      <c r="D1684" s="22"/>
      <c r="E1684" s="22"/>
    </row>
    <row r="1685" spans="1:5" x14ac:dyDescent="0.2">
      <c r="A1685" s="23" t="s">
        <v>1712</v>
      </c>
      <c r="B1685" s="26">
        <v>40.08</v>
      </c>
      <c r="C1685" s="26">
        <v>110884638.59</v>
      </c>
      <c r="D1685" s="22"/>
      <c r="E1685" s="22"/>
    </row>
    <row r="1686" spans="1:5" x14ac:dyDescent="0.2">
      <c r="A1686" s="23" t="s">
        <v>1713</v>
      </c>
      <c r="B1686" s="26">
        <v>40.03</v>
      </c>
      <c r="C1686" s="26">
        <v>110764522.36</v>
      </c>
      <c r="D1686" s="22"/>
      <c r="E1686" s="22"/>
    </row>
    <row r="1687" spans="1:5" x14ac:dyDescent="0.2">
      <c r="A1687" s="23" t="s">
        <v>1714</v>
      </c>
      <c r="B1687" s="26">
        <v>40.43</v>
      </c>
      <c r="C1687" s="26">
        <v>111774201.39</v>
      </c>
      <c r="D1687" s="22"/>
      <c r="E1687" s="22"/>
    </row>
    <row r="1688" spans="1:5" x14ac:dyDescent="0.2">
      <c r="A1688" s="23" t="s">
        <v>1715</v>
      </c>
      <c r="B1688" s="26">
        <v>40.72</v>
      </c>
      <c r="C1688" s="26">
        <v>112558356.12</v>
      </c>
      <c r="D1688" s="22"/>
      <c r="E1688" s="22"/>
    </row>
    <row r="1689" spans="1:5" x14ac:dyDescent="0.2">
      <c r="A1689" s="23" t="s">
        <v>1716</v>
      </c>
      <c r="B1689" s="26">
        <v>40.880000000000003</v>
      </c>
      <c r="C1689" s="26">
        <v>113023266.09</v>
      </c>
      <c r="D1689" s="22"/>
      <c r="E1689" s="22"/>
    </row>
    <row r="1690" spans="1:5" x14ac:dyDescent="0.2">
      <c r="A1690" s="23" t="s">
        <v>1717</v>
      </c>
      <c r="B1690" s="26">
        <v>40.76</v>
      </c>
      <c r="C1690" s="26">
        <v>112684897.14</v>
      </c>
      <c r="D1690" s="22"/>
      <c r="E1690" s="22"/>
    </row>
    <row r="1691" spans="1:5" x14ac:dyDescent="0.2">
      <c r="A1691" s="23" t="s">
        <v>1718</v>
      </c>
      <c r="B1691" s="26">
        <v>40.36</v>
      </c>
      <c r="C1691" s="26">
        <v>111564440.06</v>
      </c>
      <c r="D1691" s="22"/>
      <c r="E1691" s="22"/>
    </row>
    <row r="1692" spans="1:5" x14ac:dyDescent="0.2">
      <c r="A1692" s="23" t="s">
        <v>1719</v>
      </c>
      <c r="B1692" s="26">
        <v>40.46</v>
      </c>
      <c r="C1692" s="26">
        <v>111837370.84</v>
      </c>
      <c r="D1692" s="22"/>
      <c r="E1692" s="22"/>
    </row>
    <row r="1693" spans="1:5" x14ac:dyDescent="0.2">
      <c r="A1693" s="23" t="s">
        <v>1720</v>
      </c>
      <c r="B1693" s="26">
        <v>40.409999999999997</v>
      </c>
      <c r="C1693" s="26">
        <v>111742949.58</v>
      </c>
      <c r="D1693" s="22"/>
      <c r="E1693" s="22"/>
    </row>
    <row r="1694" spans="1:5" x14ac:dyDescent="0.2">
      <c r="A1694" s="23" t="s">
        <v>1721</v>
      </c>
      <c r="B1694" s="26">
        <v>40.14</v>
      </c>
      <c r="C1694" s="26">
        <v>110996362.5</v>
      </c>
      <c r="D1694" s="22"/>
      <c r="E1694" s="22"/>
    </row>
    <row r="1695" spans="1:5" x14ac:dyDescent="0.2">
      <c r="A1695" s="23" t="s">
        <v>1722</v>
      </c>
      <c r="B1695" s="26">
        <v>39.630000000000003</v>
      </c>
      <c r="C1695" s="26">
        <v>109607027.91</v>
      </c>
      <c r="D1695" s="22"/>
      <c r="E1695" s="22"/>
    </row>
    <row r="1696" spans="1:5" x14ac:dyDescent="0.2">
      <c r="A1696" s="23" t="s">
        <v>1723</v>
      </c>
      <c r="B1696" s="26">
        <v>39.630000000000003</v>
      </c>
      <c r="C1696" s="26">
        <v>109600447.79000001</v>
      </c>
      <c r="D1696" s="22"/>
      <c r="E1696" s="22"/>
    </row>
    <row r="1697" spans="1:5" x14ac:dyDescent="0.2">
      <c r="A1697" s="23" t="s">
        <v>1724</v>
      </c>
      <c r="B1697" s="26">
        <v>39.65</v>
      </c>
      <c r="C1697" s="26">
        <v>109664803.72</v>
      </c>
      <c r="D1697" s="22"/>
      <c r="E1697" s="22"/>
    </row>
    <row r="1698" spans="1:5" x14ac:dyDescent="0.2">
      <c r="A1698" s="23" t="s">
        <v>1725</v>
      </c>
      <c r="B1698" s="26">
        <v>39.85</v>
      </c>
      <c r="C1698" s="26">
        <v>110216093.59</v>
      </c>
      <c r="D1698" s="22"/>
      <c r="E1698" s="22"/>
    </row>
    <row r="1699" spans="1:5" x14ac:dyDescent="0.2">
      <c r="A1699" s="23" t="s">
        <v>1726</v>
      </c>
      <c r="B1699" s="26">
        <v>39.58</v>
      </c>
      <c r="C1699" s="26">
        <v>109483788.64</v>
      </c>
      <c r="D1699" s="22"/>
      <c r="E1699" s="22"/>
    </row>
    <row r="1700" spans="1:5" x14ac:dyDescent="0.2">
      <c r="A1700" s="23" t="s">
        <v>1727</v>
      </c>
      <c r="B1700" s="26">
        <v>40.47</v>
      </c>
      <c r="C1700" s="26">
        <v>111940486.68000001</v>
      </c>
      <c r="D1700" s="22"/>
      <c r="E1700" s="22"/>
    </row>
    <row r="1701" spans="1:5" x14ac:dyDescent="0.2">
      <c r="A1701" s="23" t="s">
        <v>1728</v>
      </c>
      <c r="B1701" s="26">
        <v>40.81</v>
      </c>
      <c r="C1701" s="26">
        <v>112877139.26000001</v>
      </c>
      <c r="D1701" s="22"/>
      <c r="E1701" s="22"/>
    </row>
    <row r="1702" spans="1:5" x14ac:dyDescent="0.2">
      <c r="A1702" s="23" t="s">
        <v>1729</v>
      </c>
      <c r="B1702" s="26">
        <v>39.85</v>
      </c>
      <c r="C1702" s="26">
        <v>110228458.40000001</v>
      </c>
      <c r="D1702" s="22"/>
      <c r="E1702" s="22"/>
    </row>
    <row r="1703" spans="1:5" x14ac:dyDescent="0.2">
      <c r="A1703" s="23" t="s">
        <v>1730</v>
      </c>
      <c r="B1703" s="26">
        <v>39.56</v>
      </c>
      <c r="C1703" s="26">
        <v>109372180.89</v>
      </c>
      <c r="D1703" s="22"/>
      <c r="E1703" s="22"/>
    </row>
    <row r="1704" spans="1:5" x14ac:dyDescent="0.2">
      <c r="A1704" s="23" t="s">
        <v>1731</v>
      </c>
      <c r="B1704" s="26">
        <v>39.86</v>
      </c>
      <c r="C1704" s="26">
        <v>110189104.90000001</v>
      </c>
      <c r="D1704" s="22"/>
      <c r="E1704" s="22"/>
    </row>
    <row r="1705" spans="1:5" x14ac:dyDescent="0.2">
      <c r="A1705" s="23" t="s">
        <v>1732</v>
      </c>
      <c r="B1705" s="26">
        <v>39.25</v>
      </c>
      <c r="C1705" s="26">
        <v>108501191.83</v>
      </c>
      <c r="D1705" s="22"/>
      <c r="E1705" s="22"/>
    </row>
    <row r="1706" spans="1:5" x14ac:dyDescent="0.2">
      <c r="A1706" s="23" t="s">
        <v>1733</v>
      </c>
      <c r="B1706" s="26">
        <v>39.18</v>
      </c>
      <c r="C1706" s="26">
        <v>108313487.27</v>
      </c>
      <c r="D1706" s="22"/>
      <c r="E1706" s="22"/>
    </row>
    <row r="1707" spans="1:5" x14ac:dyDescent="0.2">
      <c r="A1707" s="23" t="s">
        <v>1734</v>
      </c>
      <c r="B1707" s="26">
        <v>38.22</v>
      </c>
      <c r="C1707" s="26">
        <v>105628923.19</v>
      </c>
      <c r="D1707" s="22"/>
      <c r="E1707" s="22"/>
    </row>
    <row r="1708" spans="1:5" x14ac:dyDescent="0.2">
      <c r="A1708" s="23" t="s">
        <v>1735</v>
      </c>
      <c r="B1708" s="26">
        <v>36.78</v>
      </c>
      <c r="C1708" s="26">
        <v>101615970.98</v>
      </c>
      <c r="D1708" s="22"/>
      <c r="E1708" s="22"/>
    </row>
    <row r="1709" spans="1:5" x14ac:dyDescent="0.2">
      <c r="A1709" s="23" t="s">
        <v>1736</v>
      </c>
      <c r="B1709" s="26">
        <v>37.770000000000003</v>
      </c>
      <c r="C1709" s="26">
        <v>104350258.05</v>
      </c>
      <c r="D1709" s="22"/>
      <c r="E1709" s="22"/>
    </row>
    <row r="1710" spans="1:5" x14ac:dyDescent="0.2">
      <c r="A1710" s="23" t="s">
        <v>1737</v>
      </c>
      <c r="B1710" s="26">
        <v>36.869999999999997</v>
      </c>
      <c r="C1710" s="26">
        <v>101871629.65000001</v>
      </c>
      <c r="D1710" s="22"/>
      <c r="E1710" s="22"/>
    </row>
    <row r="1711" spans="1:5" x14ac:dyDescent="0.2">
      <c r="A1711" s="23" t="s">
        <v>1738</v>
      </c>
      <c r="B1711" s="26">
        <v>38.31</v>
      </c>
      <c r="C1711" s="26">
        <v>104855407.56999999</v>
      </c>
      <c r="D1711" s="22"/>
      <c r="E1711" s="22"/>
    </row>
    <row r="1712" spans="1:5" x14ac:dyDescent="0.2">
      <c r="A1712" s="23" t="s">
        <v>1739</v>
      </c>
      <c r="B1712" s="26">
        <v>39.39</v>
      </c>
      <c r="C1712" s="26">
        <v>107853008.78</v>
      </c>
      <c r="D1712" s="22"/>
      <c r="E1712" s="22"/>
    </row>
    <row r="1713" spans="1:5" x14ac:dyDescent="0.2">
      <c r="A1713" s="23" t="s">
        <v>1740</v>
      </c>
      <c r="B1713" s="26">
        <v>40.28</v>
      </c>
      <c r="C1713" s="26">
        <v>110977280.98999999</v>
      </c>
      <c r="D1713" s="22"/>
      <c r="E1713" s="22"/>
    </row>
    <row r="1714" spans="1:5" x14ac:dyDescent="0.2">
      <c r="A1714" s="23" t="s">
        <v>1741</v>
      </c>
      <c r="B1714" s="26">
        <v>39.93</v>
      </c>
      <c r="C1714" s="26">
        <v>109607854.79000001</v>
      </c>
      <c r="D1714" s="22"/>
      <c r="E1714" s="22"/>
    </row>
    <row r="1715" spans="1:5" x14ac:dyDescent="0.2">
      <c r="A1715" s="23" t="s">
        <v>1742</v>
      </c>
      <c r="B1715" s="26">
        <v>40.39</v>
      </c>
      <c r="C1715" s="26">
        <v>110877929.63</v>
      </c>
      <c r="D1715" s="22"/>
      <c r="E1715" s="22"/>
    </row>
    <row r="1716" spans="1:5" x14ac:dyDescent="0.2">
      <c r="A1716" s="23" t="s">
        <v>1743</v>
      </c>
      <c r="B1716" s="26">
        <v>41.18</v>
      </c>
      <c r="C1716" s="26">
        <v>113042274.01000001</v>
      </c>
      <c r="D1716" s="22"/>
      <c r="E1716" s="22"/>
    </row>
    <row r="1717" spans="1:5" x14ac:dyDescent="0.2">
      <c r="A1717" s="23" t="s">
        <v>1744</v>
      </c>
      <c r="B1717" s="26">
        <v>40.520000000000003</v>
      </c>
      <c r="C1717" s="26">
        <v>111216284.97</v>
      </c>
      <c r="D1717" s="22"/>
      <c r="E1717" s="22"/>
    </row>
    <row r="1718" spans="1:5" x14ac:dyDescent="0.2">
      <c r="A1718" s="23" t="s">
        <v>1745</v>
      </c>
      <c r="B1718" s="26">
        <v>39.479999999999997</v>
      </c>
      <c r="C1718" s="26">
        <v>108373145.09999999</v>
      </c>
      <c r="D1718" s="22"/>
      <c r="E1718" s="22"/>
    </row>
    <row r="1719" spans="1:5" x14ac:dyDescent="0.2">
      <c r="A1719" s="23" t="s">
        <v>1746</v>
      </c>
      <c r="B1719" s="26">
        <v>39.020000000000003</v>
      </c>
      <c r="C1719" s="26">
        <v>107172704.61</v>
      </c>
      <c r="D1719" s="22"/>
      <c r="E1719" s="22"/>
    </row>
    <row r="1720" spans="1:5" x14ac:dyDescent="0.2">
      <c r="A1720" s="23" t="s">
        <v>1747</v>
      </c>
      <c r="B1720" s="26">
        <v>41.02</v>
      </c>
      <c r="C1720" s="26">
        <v>113346518.83</v>
      </c>
      <c r="D1720" s="22"/>
      <c r="E1720" s="22"/>
    </row>
    <row r="1721" spans="1:5" x14ac:dyDescent="0.2">
      <c r="A1721" s="23" t="s">
        <v>1748</v>
      </c>
      <c r="B1721" s="26">
        <v>41.38</v>
      </c>
      <c r="C1721" s="26">
        <v>118069925.97</v>
      </c>
      <c r="D1721" s="22"/>
      <c r="E1721" s="22"/>
    </row>
    <row r="1722" spans="1:5" x14ac:dyDescent="0.2">
      <c r="A1722" s="23" t="s">
        <v>1749</v>
      </c>
      <c r="B1722" s="26">
        <v>42.7</v>
      </c>
      <c r="C1722" s="26">
        <v>121834987.05</v>
      </c>
      <c r="D1722" s="22"/>
      <c r="E1722" s="22"/>
    </row>
    <row r="1723" spans="1:5" x14ac:dyDescent="0.2">
      <c r="A1723" s="23" t="s">
        <v>1750</v>
      </c>
      <c r="B1723" s="26">
        <v>43.19</v>
      </c>
      <c r="C1723" s="26">
        <v>123246191.94</v>
      </c>
      <c r="D1723" s="22"/>
      <c r="E1723" s="22"/>
    </row>
    <row r="1724" spans="1:5" x14ac:dyDescent="0.2">
      <c r="A1724" s="23" t="s">
        <v>1751</v>
      </c>
      <c r="B1724" s="26">
        <v>43.11</v>
      </c>
      <c r="C1724" s="26">
        <v>123003874.47</v>
      </c>
      <c r="D1724" s="22"/>
      <c r="E1724" s="22"/>
    </row>
    <row r="1725" spans="1:5" x14ac:dyDescent="0.2">
      <c r="A1725" s="23" t="s">
        <v>1752</v>
      </c>
      <c r="B1725" s="26">
        <v>42.96</v>
      </c>
      <c r="C1725" s="26">
        <v>122562894.51000001</v>
      </c>
      <c r="D1725" s="22"/>
      <c r="E1725" s="22"/>
    </row>
    <row r="1726" spans="1:5" x14ac:dyDescent="0.2">
      <c r="A1726" s="23" t="s">
        <v>1753</v>
      </c>
      <c r="B1726" s="26">
        <v>43.87</v>
      </c>
      <c r="C1726" s="26">
        <v>125173144.09</v>
      </c>
      <c r="D1726" s="22"/>
      <c r="E1726" s="22"/>
    </row>
    <row r="1727" spans="1:5" x14ac:dyDescent="0.2">
      <c r="A1727" s="23" t="s">
        <v>1754</v>
      </c>
      <c r="B1727" s="26">
        <v>44.27</v>
      </c>
      <c r="C1727" s="26">
        <v>126844200.45999999</v>
      </c>
      <c r="D1727" s="22"/>
      <c r="E1727" s="22"/>
    </row>
    <row r="1728" spans="1:5" x14ac:dyDescent="0.2">
      <c r="A1728" s="23" t="s">
        <v>1755</v>
      </c>
      <c r="B1728" s="26">
        <v>43.64</v>
      </c>
      <c r="C1728" s="26">
        <v>124810597.06999999</v>
      </c>
      <c r="D1728" s="22"/>
      <c r="E1728" s="22"/>
    </row>
    <row r="1729" spans="1:5" x14ac:dyDescent="0.2">
      <c r="A1729" s="23" t="s">
        <v>1756</v>
      </c>
      <c r="B1729" s="26">
        <v>43.64</v>
      </c>
      <c r="C1729" s="26">
        <v>124818183.52</v>
      </c>
      <c r="D1729" s="22"/>
      <c r="E1729" s="22"/>
    </row>
    <row r="1730" spans="1:5" x14ac:dyDescent="0.2">
      <c r="A1730" s="23" t="s">
        <v>1757</v>
      </c>
      <c r="B1730" s="26">
        <v>44.34</v>
      </c>
      <c r="C1730" s="26">
        <v>126809478.63</v>
      </c>
      <c r="D1730" s="22"/>
      <c r="E1730" s="22"/>
    </row>
    <row r="1731" spans="1:5" x14ac:dyDescent="0.2">
      <c r="A1731" s="23" t="s">
        <v>1758</v>
      </c>
      <c r="B1731" s="26">
        <v>44.18</v>
      </c>
      <c r="C1731" s="26">
        <v>126068699.02</v>
      </c>
      <c r="D1731" s="22"/>
      <c r="E1731" s="22"/>
    </row>
    <row r="1732" spans="1:5" x14ac:dyDescent="0.2">
      <c r="A1732" s="23" t="s">
        <v>1759</v>
      </c>
      <c r="B1732" s="26">
        <v>43.26</v>
      </c>
      <c r="C1732" s="26">
        <v>123319408.75</v>
      </c>
      <c r="D1732" s="22"/>
      <c r="E1732" s="22"/>
    </row>
    <row r="1733" spans="1:5" x14ac:dyDescent="0.2">
      <c r="A1733" s="23" t="s">
        <v>1760</v>
      </c>
      <c r="B1733" s="26">
        <v>44.89</v>
      </c>
      <c r="C1733" s="26">
        <v>127677834.03</v>
      </c>
      <c r="D1733" s="22"/>
      <c r="E1733" s="22"/>
    </row>
    <row r="1734" spans="1:5" x14ac:dyDescent="0.2">
      <c r="A1734" s="23" t="s">
        <v>1761</v>
      </c>
      <c r="B1734" s="26">
        <v>45.55</v>
      </c>
      <c r="C1734" s="26">
        <v>129607544.95999999</v>
      </c>
      <c r="D1734" s="22"/>
      <c r="E1734" s="22"/>
    </row>
    <row r="1735" spans="1:5" x14ac:dyDescent="0.2">
      <c r="A1735" s="23" t="s">
        <v>1762</v>
      </c>
      <c r="B1735" s="26">
        <v>45.37</v>
      </c>
      <c r="C1735" s="26">
        <v>129102103.14</v>
      </c>
      <c r="D1735" s="22"/>
      <c r="E1735" s="22"/>
    </row>
    <row r="1736" spans="1:5" x14ac:dyDescent="0.2">
      <c r="A1736" s="23" t="s">
        <v>1763</v>
      </c>
      <c r="B1736" s="26">
        <v>44.76</v>
      </c>
      <c r="C1736" s="26">
        <v>127367622.87</v>
      </c>
      <c r="D1736" s="22"/>
      <c r="E1736" s="22"/>
    </row>
    <row r="1737" spans="1:5" x14ac:dyDescent="0.2">
      <c r="A1737" s="23" t="s">
        <v>1764</v>
      </c>
      <c r="B1737" s="26">
        <v>44.85</v>
      </c>
      <c r="C1737" s="26">
        <v>127605644.09</v>
      </c>
      <c r="D1737" s="22"/>
      <c r="E1737" s="22"/>
    </row>
    <row r="1738" spans="1:5" x14ac:dyDescent="0.2">
      <c r="A1738" s="23" t="s">
        <v>1765</v>
      </c>
      <c r="B1738" s="26">
        <v>44.45</v>
      </c>
      <c r="C1738" s="26">
        <v>126464923.14</v>
      </c>
      <c r="D1738" s="22"/>
      <c r="E1738" s="22"/>
    </row>
    <row r="1739" spans="1:5" x14ac:dyDescent="0.2">
      <c r="A1739" s="23" t="s">
        <v>1766</v>
      </c>
      <c r="B1739" s="26">
        <v>43.88</v>
      </c>
      <c r="C1739" s="26">
        <v>124844249.14</v>
      </c>
      <c r="D1739" s="22"/>
      <c r="E1739" s="22"/>
    </row>
    <row r="1740" spans="1:5" x14ac:dyDescent="0.2">
      <c r="A1740" s="23" t="s">
        <v>1767</v>
      </c>
      <c r="B1740" s="26">
        <v>44.24</v>
      </c>
      <c r="C1740" s="26">
        <v>125863032.90000001</v>
      </c>
      <c r="D1740" s="22"/>
      <c r="E1740" s="22"/>
    </row>
    <row r="1741" spans="1:5" x14ac:dyDescent="0.2">
      <c r="A1741" s="23" t="s">
        <v>1768</v>
      </c>
      <c r="B1741" s="26">
        <v>44.67</v>
      </c>
      <c r="C1741" s="26">
        <v>127043954.34</v>
      </c>
      <c r="D1741" s="22"/>
      <c r="E1741" s="22"/>
    </row>
    <row r="1742" spans="1:5" x14ac:dyDescent="0.2">
      <c r="A1742" s="23" t="s">
        <v>1769</v>
      </c>
      <c r="B1742" s="26">
        <v>44.65</v>
      </c>
      <c r="C1742" s="26">
        <v>126996176.28</v>
      </c>
      <c r="D1742" s="22"/>
      <c r="E1742" s="22"/>
    </row>
    <row r="1743" spans="1:5" x14ac:dyDescent="0.2">
      <c r="A1743" s="23" t="s">
        <v>1770</v>
      </c>
      <c r="B1743" s="26">
        <v>44.33</v>
      </c>
      <c r="C1743" s="26">
        <v>126084718.29000001</v>
      </c>
      <c r="D1743" s="22"/>
      <c r="E1743" s="22"/>
    </row>
    <row r="1744" spans="1:5" x14ac:dyDescent="0.2">
      <c r="A1744" s="23" t="s">
        <v>1771</v>
      </c>
      <c r="B1744" s="26">
        <v>44.07</v>
      </c>
      <c r="C1744" s="26">
        <v>135781221.88999999</v>
      </c>
      <c r="D1744" s="22"/>
      <c r="E1744" s="22"/>
    </row>
    <row r="1745" spans="1:5" x14ac:dyDescent="0.2">
      <c r="A1745" s="23" t="s">
        <v>1772</v>
      </c>
      <c r="B1745" s="26">
        <v>43.66</v>
      </c>
      <c r="C1745" s="26">
        <v>134380203.97</v>
      </c>
      <c r="D1745" s="22"/>
      <c r="E1745" s="22"/>
    </row>
    <row r="1746" spans="1:5" x14ac:dyDescent="0.2">
      <c r="A1746" s="23" t="s">
        <v>1773</v>
      </c>
      <c r="B1746" s="26">
        <v>43.69</v>
      </c>
      <c r="C1746" s="26">
        <v>134471699.31999999</v>
      </c>
      <c r="D1746" s="22"/>
      <c r="E1746" s="22"/>
    </row>
    <row r="1747" spans="1:5" x14ac:dyDescent="0.2">
      <c r="A1747" s="23" t="s">
        <v>1774</v>
      </c>
      <c r="B1747" s="26">
        <v>43.65</v>
      </c>
      <c r="C1747" s="26">
        <v>134360369.62</v>
      </c>
      <c r="D1747" s="22"/>
      <c r="E1747" s="22"/>
    </row>
    <row r="1748" spans="1:5" x14ac:dyDescent="0.2">
      <c r="A1748" s="23" t="s">
        <v>1775</v>
      </c>
      <c r="B1748" s="26">
        <v>43.16</v>
      </c>
      <c r="C1748" s="26">
        <v>132860078.23999999</v>
      </c>
      <c r="D1748" s="22"/>
      <c r="E1748" s="22"/>
    </row>
    <row r="1749" spans="1:5" x14ac:dyDescent="0.2">
      <c r="A1749" s="23" t="s">
        <v>1776</v>
      </c>
      <c r="B1749" s="26">
        <v>42.84</v>
      </c>
      <c r="C1749" s="26">
        <v>131855671.51000001</v>
      </c>
      <c r="D1749" s="22"/>
      <c r="E1749" s="22"/>
    </row>
    <row r="1750" spans="1:5" x14ac:dyDescent="0.2">
      <c r="A1750" s="23" t="s">
        <v>1777</v>
      </c>
      <c r="B1750" s="26">
        <v>42.64</v>
      </c>
      <c r="C1750" s="26">
        <v>131249341.72</v>
      </c>
      <c r="D1750" s="22"/>
      <c r="E1750" s="22"/>
    </row>
    <row r="1751" spans="1:5" x14ac:dyDescent="0.2">
      <c r="A1751" s="23" t="s">
        <v>1778</v>
      </c>
      <c r="B1751" s="26">
        <v>42.54</v>
      </c>
      <c r="C1751" s="26">
        <v>130637681.98999999</v>
      </c>
      <c r="D1751" s="22"/>
      <c r="E1751" s="22"/>
    </row>
    <row r="1752" spans="1:5" x14ac:dyDescent="0.2">
      <c r="A1752" s="23" t="s">
        <v>1779</v>
      </c>
      <c r="B1752" s="26">
        <v>42.13</v>
      </c>
      <c r="C1752" s="26">
        <v>129435507.45999999</v>
      </c>
      <c r="D1752" s="22"/>
      <c r="E1752" s="22"/>
    </row>
    <row r="1753" spans="1:5" x14ac:dyDescent="0.2">
      <c r="A1753" s="23" t="s">
        <v>1780</v>
      </c>
      <c r="B1753" s="26">
        <v>42.42</v>
      </c>
      <c r="C1753" s="26">
        <v>130312476.03</v>
      </c>
      <c r="D1753" s="22"/>
      <c r="E1753" s="22"/>
    </row>
    <row r="1754" spans="1:5" x14ac:dyDescent="0.2">
      <c r="A1754" s="23" t="s">
        <v>1781</v>
      </c>
      <c r="B1754" s="26">
        <v>42.62</v>
      </c>
      <c r="C1754" s="26">
        <v>131254581.01000001</v>
      </c>
      <c r="D1754" s="22"/>
      <c r="E1754" s="22"/>
    </row>
    <row r="1755" spans="1:5" x14ac:dyDescent="0.2">
      <c r="A1755" s="23" t="s">
        <v>1782</v>
      </c>
      <c r="B1755" s="26">
        <v>42.36</v>
      </c>
      <c r="C1755" s="26">
        <v>130440403.64</v>
      </c>
      <c r="D1755" s="22"/>
      <c r="E1755" s="22"/>
    </row>
    <row r="1756" spans="1:5" x14ac:dyDescent="0.2">
      <c r="A1756" s="23" t="s">
        <v>1783</v>
      </c>
      <c r="B1756" s="26">
        <v>41.91</v>
      </c>
      <c r="C1756" s="26">
        <v>129062566.89</v>
      </c>
      <c r="D1756" s="22"/>
      <c r="E1756" s="22"/>
    </row>
    <row r="1757" spans="1:5" x14ac:dyDescent="0.2">
      <c r="A1757" s="23" t="s">
        <v>1784</v>
      </c>
      <c r="B1757" s="26">
        <v>41.92</v>
      </c>
      <c r="C1757" s="26">
        <v>129090683.23999999</v>
      </c>
      <c r="D1757" s="22"/>
      <c r="E1757" s="22"/>
    </row>
    <row r="1758" spans="1:5" x14ac:dyDescent="0.2">
      <c r="A1758" s="23" t="s">
        <v>1785</v>
      </c>
      <c r="B1758" s="26">
        <v>41.86</v>
      </c>
      <c r="C1758" s="26">
        <v>128891985.37</v>
      </c>
      <c r="D1758" s="22"/>
      <c r="E1758" s="22"/>
    </row>
    <row r="1759" spans="1:5" x14ac:dyDescent="0.2">
      <c r="A1759" s="23" t="s">
        <v>1786</v>
      </c>
      <c r="B1759" s="26">
        <v>41.73</v>
      </c>
      <c r="C1759" s="26">
        <v>128539624.56</v>
      </c>
      <c r="D1759" s="22"/>
      <c r="E1759" s="22"/>
    </row>
    <row r="1760" spans="1:5" x14ac:dyDescent="0.2">
      <c r="A1760" s="23" t="s">
        <v>1787</v>
      </c>
      <c r="B1760" s="26">
        <v>41.73</v>
      </c>
      <c r="C1760" s="26">
        <v>128529526.08</v>
      </c>
      <c r="D1760" s="22"/>
      <c r="E1760" s="22"/>
    </row>
    <row r="1761" spans="1:5" x14ac:dyDescent="0.2">
      <c r="A1761" s="23" t="s">
        <v>1788</v>
      </c>
      <c r="B1761" s="26">
        <v>41.42</v>
      </c>
      <c r="C1761" s="26">
        <v>127420338.44</v>
      </c>
      <c r="D1761" s="22"/>
      <c r="E1761" s="22"/>
    </row>
    <row r="1762" spans="1:5" x14ac:dyDescent="0.2">
      <c r="A1762" s="23" t="s">
        <v>1789</v>
      </c>
      <c r="B1762" s="26">
        <v>41.08</v>
      </c>
      <c r="C1762" s="26">
        <v>126071113.55</v>
      </c>
      <c r="D1762" s="22"/>
      <c r="E1762" s="22"/>
    </row>
    <row r="1763" spans="1:5" x14ac:dyDescent="0.2">
      <c r="A1763" s="23" t="s">
        <v>1790</v>
      </c>
      <c r="B1763" s="26">
        <v>40.74</v>
      </c>
      <c r="C1763" s="26">
        <v>125029354.15000001</v>
      </c>
      <c r="D1763" s="22"/>
      <c r="E1763" s="22"/>
    </row>
    <row r="1764" spans="1:5" x14ac:dyDescent="0.2">
      <c r="A1764" s="23" t="s">
        <v>1791</v>
      </c>
      <c r="B1764" s="26">
        <v>40.42</v>
      </c>
      <c r="C1764" s="26">
        <v>124299136.06999999</v>
      </c>
      <c r="D1764" s="22"/>
      <c r="E1764" s="22"/>
    </row>
    <row r="1765" spans="1:5" x14ac:dyDescent="0.2">
      <c r="A1765" s="23" t="s">
        <v>1792</v>
      </c>
      <c r="B1765" s="26">
        <v>40.159999999999997</v>
      </c>
      <c r="C1765" s="26">
        <v>123509327.97</v>
      </c>
      <c r="D1765" s="22"/>
      <c r="E1765" s="22"/>
    </row>
    <row r="1766" spans="1:5" x14ac:dyDescent="0.2">
      <c r="A1766" s="23" t="s">
        <v>1793</v>
      </c>
      <c r="B1766" s="26">
        <v>39.69</v>
      </c>
      <c r="C1766" s="26">
        <v>122071183.77</v>
      </c>
      <c r="D1766" s="22"/>
      <c r="E1766" s="22"/>
    </row>
    <row r="1767" spans="1:5" x14ac:dyDescent="0.2">
      <c r="A1767" s="23" t="s">
        <v>1794</v>
      </c>
      <c r="B1767" s="26">
        <v>39.369999999999997</v>
      </c>
      <c r="C1767" s="26">
        <v>118063615.01000001</v>
      </c>
      <c r="D1767" s="22"/>
      <c r="E1767" s="22"/>
    </row>
    <row r="1768" spans="1:5" x14ac:dyDescent="0.2">
      <c r="A1768" s="23" t="s">
        <v>1795</v>
      </c>
      <c r="B1768" s="26">
        <v>39.14</v>
      </c>
      <c r="C1768" s="26">
        <v>117399412.45999999</v>
      </c>
      <c r="D1768" s="22"/>
      <c r="E1768" s="22"/>
    </row>
    <row r="1769" spans="1:5" x14ac:dyDescent="0.2">
      <c r="A1769" s="23" t="s">
        <v>1796</v>
      </c>
      <c r="B1769" s="26">
        <v>38.81</v>
      </c>
      <c r="C1769" s="26">
        <v>116403006.48</v>
      </c>
      <c r="D1769" s="22"/>
      <c r="E1769" s="22"/>
    </row>
    <row r="1770" spans="1:5" x14ac:dyDescent="0.2">
      <c r="A1770" s="23" t="s">
        <v>1797</v>
      </c>
      <c r="B1770" s="26">
        <v>39.270000000000003</v>
      </c>
      <c r="C1770" s="26">
        <v>117785846</v>
      </c>
      <c r="D1770" s="22"/>
      <c r="E1770" s="22"/>
    </row>
    <row r="1771" spans="1:5" x14ac:dyDescent="0.2">
      <c r="A1771" s="23" t="s">
        <v>1798</v>
      </c>
      <c r="B1771" s="26">
        <v>39.06</v>
      </c>
      <c r="C1771" s="26">
        <v>117149839.12</v>
      </c>
      <c r="D1771" s="22"/>
      <c r="E1771" s="22"/>
    </row>
    <row r="1772" spans="1:5" x14ac:dyDescent="0.2">
      <c r="A1772" s="23" t="s">
        <v>1799</v>
      </c>
      <c r="B1772" s="26">
        <v>39.26</v>
      </c>
      <c r="C1772" s="26">
        <v>117711783.53</v>
      </c>
      <c r="D1772" s="22"/>
      <c r="E1772" s="22"/>
    </row>
    <row r="1773" spans="1:5" x14ac:dyDescent="0.2">
      <c r="A1773" s="23" t="s">
        <v>1800</v>
      </c>
      <c r="B1773" s="26">
        <v>39.71</v>
      </c>
      <c r="C1773" s="26">
        <v>119059141.67</v>
      </c>
      <c r="D1773" s="22"/>
      <c r="E1773" s="22"/>
    </row>
    <row r="1774" spans="1:5" x14ac:dyDescent="0.2">
      <c r="A1774" s="23" t="s">
        <v>1801</v>
      </c>
      <c r="B1774" s="26">
        <v>39.479999999999997</v>
      </c>
      <c r="C1774" s="26">
        <v>118369371.79000001</v>
      </c>
      <c r="D1774" s="22"/>
      <c r="E1774" s="22"/>
    </row>
    <row r="1775" spans="1:5" x14ac:dyDescent="0.2">
      <c r="A1775" s="23" t="s">
        <v>1802</v>
      </c>
      <c r="B1775" s="26">
        <v>38.61</v>
      </c>
      <c r="C1775" s="26">
        <v>115651115.03</v>
      </c>
      <c r="D1775" s="22"/>
      <c r="E1775" s="22"/>
    </row>
    <row r="1776" spans="1:5" x14ac:dyDescent="0.2">
      <c r="A1776" s="23" t="s">
        <v>1803</v>
      </c>
      <c r="B1776" s="26">
        <v>38.65</v>
      </c>
      <c r="C1776" s="26">
        <v>115772107.19</v>
      </c>
      <c r="D1776" s="22"/>
      <c r="E1776" s="22"/>
    </row>
    <row r="1777" spans="1:5" x14ac:dyDescent="0.2">
      <c r="A1777" s="23" t="s">
        <v>1804</v>
      </c>
      <c r="B1777" s="26">
        <v>38.880000000000003</v>
      </c>
      <c r="C1777" s="26">
        <v>116407457.76000001</v>
      </c>
      <c r="D1777" s="22"/>
      <c r="E1777" s="22"/>
    </row>
    <row r="1778" spans="1:5" x14ac:dyDescent="0.2">
      <c r="A1778" s="23" t="s">
        <v>1805</v>
      </c>
      <c r="B1778" s="26">
        <v>38.869999999999997</v>
      </c>
      <c r="C1778" s="26">
        <v>115775322.59999999</v>
      </c>
      <c r="D1778" s="22"/>
      <c r="E1778" s="22"/>
    </row>
    <row r="1779" spans="1:5" x14ac:dyDescent="0.2">
      <c r="A1779" s="23" t="s">
        <v>1806</v>
      </c>
      <c r="B1779" s="26">
        <v>38.58</v>
      </c>
      <c r="C1779" s="26">
        <v>114922951.31</v>
      </c>
      <c r="D1779" s="22"/>
      <c r="E1779" s="22"/>
    </row>
    <row r="1780" spans="1:5" x14ac:dyDescent="0.2">
      <c r="A1780" s="23" t="s">
        <v>1807</v>
      </c>
      <c r="B1780" s="26">
        <v>38.729999999999997</v>
      </c>
      <c r="C1780" s="26">
        <v>115329437.34999999</v>
      </c>
      <c r="D1780" s="22"/>
      <c r="E1780" s="22"/>
    </row>
    <row r="1781" spans="1:5" x14ac:dyDescent="0.2">
      <c r="A1781" s="23" t="s">
        <v>1808</v>
      </c>
      <c r="B1781" s="26">
        <v>39</v>
      </c>
      <c r="C1781" s="26">
        <v>115447792.81999999</v>
      </c>
      <c r="D1781" s="22"/>
      <c r="E1781" s="22"/>
    </row>
    <row r="1782" spans="1:5" x14ac:dyDescent="0.2">
      <c r="A1782" s="23" t="s">
        <v>1809</v>
      </c>
      <c r="B1782" s="26">
        <v>40.33</v>
      </c>
      <c r="C1782" s="26">
        <v>119395167.29000001</v>
      </c>
      <c r="D1782" s="22"/>
      <c r="E1782" s="22"/>
    </row>
    <row r="1783" spans="1:5" x14ac:dyDescent="0.2">
      <c r="A1783" s="23" t="s">
        <v>1810</v>
      </c>
      <c r="B1783" s="26">
        <v>40.99</v>
      </c>
      <c r="C1783" s="26">
        <v>121352502.05</v>
      </c>
      <c r="D1783" s="22"/>
      <c r="E1783" s="22"/>
    </row>
    <row r="1784" spans="1:5" x14ac:dyDescent="0.2">
      <c r="A1784" s="23" t="s">
        <v>1811</v>
      </c>
      <c r="B1784" s="26">
        <v>40.54</v>
      </c>
      <c r="C1784" s="26">
        <v>120017861.81</v>
      </c>
      <c r="D1784" s="22"/>
      <c r="E1784" s="22"/>
    </row>
    <row r="1785" spans="1:5" x14ac:dyDescent="0.2">
      <c r="A1785" s="23" t="s">
        <v>1812</v>
      </c>
      <c r="B1785" s="26">
        <v>39.97</v>
      </c>
      <c r="C1785" s="26">
        <v>118339031.34999999</v>
      </c>
      <c r="D1785" s="22"/>
      <c r="E1785" s="22"/>
    </row>
    <row r="1786" spans="1:5" x14ac:dyDescent="0.2">
      <c r="A1786" s="23" t="s">
        <v>1813</v>
      </c>
      <c r="B1786" s="26">
        <v>39.83</v>
      </c>
      <c r="C1786" s="26">
        <v>117925273.47</v>
      </c>
      <c r="D1786" s="22"/>
      <c r="E1786" s="22"/>
    </row>
    <row r="1787" spans="1:5" x14ac:dyDescent="0.2">
      <c r="A1787" s="23" t="s">
        <v>1814</v>
      </c>
      <c r="B1787" s="26">
        <v>40.049999999999997</v>
      </c>
      <c r="C1787" s="26">
        <v>118573737.78</v>
      </c>
      <c r="D1787" s="22"/>
      <c r="E1787" s="22"/>
    </row>
    <row r="1788" spans="1:5" x14ac:dyDescent="0.2">
      <c r="A1788" s="23" t="s">
        <v>1815</v>
      </c>
      <c r="B1788" s="26">
        <v>39.340000000000003</v>
      </c>
      <c r="C1788" s="26">
        <v>116503651.95</v>
      </c>
      <c r="D1788" s="22"/>
      <c r="E1788" s="22"/>
    </row>
    <row r="1789" spans="1:5" x14ac:dyDescent="0.2">
      <c r="A1789" s="23" t="s">
        <v>1816</v>
      </c>
      <c r="B1789" s="26">
        <v>38.96</v>
      </c>
      <c r="C1789" s="26">
        <v>115423035.56999999</v>
      </c>
      <c r="D1789" s="22"/>
      <c r="E1789" s="22"/>
    </row>
    <row r="1790" spans="1:5" x14ac:dyDescent="0.2">
      <c r="A1790" s="23" t="s">
        <v>1817</v>
      </c>
      <c r="B1790" s="26">
        <v>39.369999999999997</v>
      </c>
      <c r="C1790" s="26">
        <v>116640208.16</v>
      </c>
      <c r="D1790" s="22"/>
      <c r="E1790" s="22"/>
    </row>
    <row r="1791" spans="1:5" x14ac:dyDescent="0.2">
      <c r="A1791" s="23" t="s">
        <v>1818</v>
      </c>
      <c r="B1791" s="26">
        <v>39.14</v>
      </c>
      <c r="C1791" s="26">
        <v>115981550.78</v>
      </c>
      <c r="D1791" s="22"/>
      <c r="E1791" s="22"/>
    </row>
    <row r="1792" spans="1:5" x14ac:dyDescent="0.2">
      <c r="A1792" s="23" t="s">
        <v>1819</v>
      </c>
      <c r="B1792" s="26">
        <v>40.090000000000003</v>
      </c>
      <c r="C1792" s="26">
        <v>118790659.81</v>
      </c>
      <c r="D1792" s="22"/>
      <c r="E1792" s="22"/>
    </row>
    <row r="1793" spans="1:5" x14ac:dyDescent="0.2">
      <c r="A1793" s="23" t="s">
        <v>1820</v>
      </c>
      <c r="B1793" s="26">
        <v>40.520000000000003</v>
      </c>
      <c r="C1793" s="26">
        <v>120061469.14</v>
      </c>
      <c r="D1793" s="22"/>
      <c r="E1793" s="22"/>
    </row>
    <row r="1794" spans="1:5" x14ac:dyDescent="0.2">
      <c r="A1794" s="23" t="s">
        <v>1821</v>
      </c>
      <c r="B1794" s="26">
        <v>40.119999999999997</v>
      </c>
      <c r="C1794" s="26">
        <v>118863076.39</v>
      </c>
      <c r="D1794" s="22"/>
      <c r="E1794" s="22"/>
    </row>
    <row r="1795" spans="1:5" x14ac:dyDescent="0.2">
      <c r="A1795" s="23" t="s">
        <v>1822</v>
      </c>
      <c r="B1795" s="26">
        <v>40.15</v>
      </c>
      <c r="C1795" s="26">
        <v>118987126.15000001</v>
      </c>
      <c r="D1795" s="22"/>
      <c r="E1795" s="22"/>
    </row>
    <row r="1796" spans="1:5" x14ac:dyDescent="0.2">
      <c r="A1796" s="23" t="s">
        <v>1823</v>
      </c>
      <c r="B1796" s="26">
        <v>39.700000000000003</v>
      </c>
      <c r="C1796" s="26">
        <v>117676415.31999999</v>
      </c>
      <c r="D1796" s="22"/>
      <c r="E1796" s="22"/>
    </row>
    <row r="1797" spans="1:5" x14ac:dyDescent="0.2">
      <c r="A1797" s="23" t="s">
        <v>1824</v>
      </c>
      <c r="B1797" s="26">
        <v>39.479999999999997</v>
      </c>
      <c r="C1797" s="26">
        <v>117008275.88</v>
      </c>
      <c r="D1797" s="22"/>
      <c r="E1797" s="22"/>
    </row>
    <row r="1798" spans="1:5" x14ac:dyDescent="0.2">
      <c r="A1798" s="23" t="s">
        <v>1825</v>
      </c>
      <c r="B1798" s="26">
        <v>39.049999999999997</v>
      </c>
      <c r="C1798" s="26">
        <v>115741065.8</v>
      </c>
      <c r="D1798" s="22"/>
      <c r="E1798" s="22"/>
    </row>
    <row r="1799" spans="1:5" x14ac:dyDescent="0.2">
      <c r="A1799" s="23" t="s">
        <v>1826</v>
      </c>
      <c r="B1799" s="26">
        <v>38.92</v>
      </c>
      <c r="C1799" s="26">
        <v>115356577.7</v>
      </c>
      <c r="D1799" s="22"/>
      <c r="E1799" s="22"/>
    </row>
    <row r="1800" spans="1:5" x14ac:dyDescent="0.2">
      <c r="A1800" s="23" t="s">
        <v>1827</v>
      </c>
      <c r="B1800" s="26">
        <v>39</v>
      </c>
      <c r="C1800" s="26">
        <v>115505463.48</v>
      </c>
      <c r="D1800" s="22"/>
      <c r="E1800" s="22"/>
    </row>
    <row r="1801" spans="1:5" x14ac:dyDescent="0.2">
      <c r="A1801" s="23" t="s">
        <v>1828</v>
      </c>
      <c r="B1801" s="26">
        <v>37.65</v>
      </c>
      <c r="C1801" s="26">
        <v>111499356.3</v>
      </c>
      <c r="D1801" s="22"/>
      <c r="E1801" s="22"/>
    </row>
    <row r="1802" spans="1:5" x14ac:dyDescent="0.2">
      <c r="A1802" s="23" t="s">
        <v>1829</v>
      </c>
      <c r="B1802" s="26">
        <v>37.58</v>
      </c>
      <c r="C1802" s="26">
        <v>111330809.43000001</v>
      </c>
      <c r="D1802" s="22"/>
      <c r="E1802" s="22"/>
    </row>
    <row r="1803" spans="1:5" x14ac:dyDescent="0.2">
      <c r="A1803" s="23" t="s">
        <v>1830</v>
      </c>
      <c r="B1803" s="26">
        <v>37.590000000000003</v>
      </c>
      <c r="C1803" s="26">
        <v>111354252.54000001</v>
      </c>
      <c r="D1803" s="22"/>
      <c r="E1803" s="22"/>
    </row>
    <row r="1804" spans="1:5" x14ac:dyDescent="0.2">
      <c r="A1804" s="23" t="s">
        <v>1831</v>
      </c>
      <c r="B1804" s="26">
        <v>37.770000000000003</v>
      </c>
      <c r="C1804" s="26">
        <v>111777049.37</v>
      </c>
      <c r="D1804" s="22"/>
      <c r="E1804" s="22"/>
    </row>
    <row r="1805" spans="1:5" x14ac:dyDescent="0.2">
      <c r="A1805" s="23" t="s">
        <v>1832</v>
      </c>
      <c r="B1805" s="26">
        <v>37.85</v>
      </c>
      <c r="C1805" s="26">
        <v>111992038.09999999</v>
      </c>
      <c r="D1805" s="22"/>
      <c r="E1805" s="22"/>
    </row>
    <row r="1806" spans="1:5" x14ac:dyDescent="0.2">
      <c r="A1806" s="23" t="s">
        <v>1833</v>
      </c>
      <c r="B1806" s="26">
        <v>37.909999999999997</v>
      </c>
      <c r="C1806" s="26">
        <v>112232194.70999999</v>
      </c>
      <c r="D1806" s="22"/>
      <c r="E1806" s="22"/>
    </row>
    <row r="1807" spans="1:5" x14ac:dyDescent="0.2">
      <c r="A1807" s="23" t="s">
        <v>1834</v>
      </c>
      <c r="B1807" s="26">
        <v>38.28</v>
      </c>
      <c r="C1807" s="26">
        <v>113325942.39</v>
      </c>
      <c r="D1807" s="22"/>
      <c r="E1807" s="22"/>
    </row>
    <row r="1808" spans="1:5" x14ac:dyDescent="0.2">
      <c r="A1808" s="23" t="s">
        <v>1835</v>
      </c>
      <c r="B1808" s="26">
        <v>38.33</v>
      </c>
      <c r="C1808" s="26">
        <v>113491762.73</v>
      </c>
      <c r="D1808" s="22"/>
      <c r="E1808" s="22"/>
    </row>
    <row r="1809" spans="1:5" x14ac:dyDescent="0.2">
      <c r="A1809" s="23" t="s">
        <v>1836</v>
      </c>
      <c r="B1809" s="26">
        <v>38.07</v>
      </c>
      <c r="C1809" s="26">
        <v>112713183.84</v>
      </c>
      <c r="D1809" s="22"/>
      <c r="E1809" s="22"/>
    </row>
    <row r="1810" spans="1:5" x14ac:dyDescent="0.2">
      <c r="A1810" s="23" t="s">
        <v>1837</v>
      </c>
      <c r="B1810" s="26">
        <v>37.75</v>
      </c>
      <c r="C1810" s="26">
        <v>111733741.05</v>
      </c>
      <c r="D1810" s="22"/>
      <c r="E1810" s="22"/>
    </row>
    <row r="1811" spans="1:5" x14ac:dyDescent="0.2">
      <c r="A1811" s="23" t="s">
        <v>1838</v>
      </c>
      <c r="B1811" s="26">
        <v>37.74</v>
      </c>
      <c r="C1811" s="26">
        <v>111707606.36</v>
      </c>
      <c r="D1811" s="22"/>
      <c r="E1811" s="22"/>
    </row>
    <row r="1812" spans="1:5" x14ac:dyDescent="0.2">
      <c r="A1812" s="23" t="s">
        <v>1839</v>
      </c>
      <c r="B1812" s="26">
        <v>37.729999999999997</v>
      </c>
      <c r="C1812" s="26">
        <v>111667157.69</v>
      </c>
      <c r="D1812" s="22"/>
      <c r="E1812" s="22"/>
    </row>
    <row r="1813" spans="1:5" x14ac:dyDescent="0.2">
      <c r="A1813" s="23" t="s">
        <v>1840</v>
      </c>
      <c r="B1813" s="26">
        <v>37.22</v>
      </c>
      <c r="C1813" s="26">
        <v>110164117.44</v>
      </c>
      <c r="D1813" s="22"/>
      <c r="E1813" s="22"/>
    </row>
    <row r="1814" spans="1:5" x14ac:dyDescent="0.2">
      <c r="A1814" s="23" t="s">
        <v>1841</v>
      </c>
      <c r="B1814" s="26">
        <v>36.94</v>
      </c>
      <c r="C1814" s="26">
        <v>109324417.14</v>
      </c>
      <c r="D1814" s="22"/>
      <c r="E1814" s="22"/>
    </row>
    <row r="1815" spans="1:5" x14ac:dyDescent="0.2">
      <c r="A1815" s="23" t="s">
        <v>1842</v>
      </c>
      <c r="B1815" s="26">
        <v>36.69</v>
      </c>
      <c r="C1815" s="26">
        <v>108593645.63</v>
      </c>
      <c r="D1815" s="22"/>
      <c r="E1815" s="22"/>
    </row>
    <row r="1816" spans="1:5" x14ac:dyDescent="0.2">
      <c r="A1816" s="23" t="s">
        <v>1843</v>
      </c>
      <c r="B1816" s="26">
        <v>36.46</v>
      </c>
      <c r="C1816" s="26">
        <v>107918483.42</v>
      </c>
      <c r="D1816" s="22"/>
      <c r="E1816" s="22"/>
    </row>
    <row r="1817" spans="1:5" x14ac:dyDescent="0.2">
      <c r="A1817" s="23" t="s">
        <v>1844</v>
      </c>
      <c r="B1817" s="26">
        <v>36.04</v>
      </c>
      <c r="C1817" s="26">
        <v>106679717.44</v>
      </c>
      <c r="D1817" s="22"/>
      <c r="E1817" s="22"/>
    </row>
    <row r="1818" spans="1:5" x14ac:dyDescent="0.2">
      <c r="A1818" s="23" t="s">
        <v>1845</v>
      </c>
      <c r="B1818" s="26">
        <v>35.94</v>
      </c>
      <c r="C1818" s="26">
        <v>106371341.37</v>
      </c>
      <c r="D1818" s="22"/>
      <c r="E1818" s="22"/>
    </row>
    <row r="1819" spans="1:5" x14ac:dyDescent="0.2">
      <c r="A1819" s="23" t="s">
        <v>1846</v>
      </c>
      <c r="B1819" s="26">
        <v>35.71</v>
      </c>
      <c r="C1819" s="26">
        <v>105600923.34</v>
      </c>
      <c r="D1819" s="22"/>
      <c r="E1819" s="22"/>
    </row>
    <row r="1820" spans="1:5" x14ac:dyDescent="0.2">
      <c r="A1820" s="23" t="s">
        <v>1847</v>
      </c>
      <c r="B1820" s="26">
        <v>35.56</v>
      </c>
      <c r="C1820" s="26">
        <v>105138715.94</v>
      </c>
      <c r="D1820" s="22"/>
      <c r="E1820" s="22"/>
    </row>
    <row r="1821" spans="1:5" x14ac:dyDescent="0.2">
      <c r="A1821" s="23" t="s">
        <v>1848</v>
      </c>
      <c r="B1821" s="26">
        <v>35.4</v>
      </c>
      <c r="C1821" s="26">
        <v>104672363.65000001</v>
      </c>
      <c r="D1821" s="22"/>
      <c r="E1821" s="22"/>
    </row>
    <row r="1822" spans="1:5" x14ac:dyDescent="0.2">
      <c r="A1822" s="23" t="s">
        <v>1849</v>
      </c>
      <c r="B1822" s="26">
        <v>35.17</v>
      </c>
      <c r="C1822" s="26">
        <v>103884511.95</v>
      </c>
      <c r="D1822" s="22"/>
      <c r="E1822" s="22"/>
    </row>
    <row r="1823" spans="1:5" x14ac:dyDescent="0.2">
      <c r="A1823" s="23" t="s">
        <v>1850</v>
      </c>
      <c r="B1823" s="26">
        <v>34.85</v>
      </c>
      <c r="C1823" s="26">
        <v>103053987.19</v>
      </c>
      <c r="D1823" s="22"/>
      <c r="E1823" s="22"/>
    </row>
    <row r="1824" spans="1:5" x14ac:dyDescent="0.2">
      <c r="A1824" s="23" t="s">
        <v>1851</v>
      </c>
      <c r="B1824" s="26">
        <v>34.04</v>
      </c>
      <c r="C1824" s="26">
        <v>100659588.26000001</v>
      </c>
      <c r="D1824" s="22"/>
      <c r="E1824" s="22"/>
    </row>
    <row r="1825" spans="1:5" x14ac:dyDescent="0.2">
      <c r="A1825" s="23" t="s">
        <v>1852</v>
      </c>
      <c r="B1825" s="26">
        <v>33.03</v>
      </c>
      <c r="C1825" s="26">
        <v>97659803.709999993</v>
      </c>
      <c r="D1825" s="22"/>
      <c r="E1825" s="22"/>
    </row>
    <row r="1826" spans="1:5" x14ac:dyDescent="0.2">
      <c r="A1826" s="23" t="s">
        <v>1853</v>
      </c>
      <c r="B1826" s="26">
        <v>33.82</v>
      </c>
      <c r="C1826" s="26">
        <v>100012395.40000001</v>
      </c>
      <c r="D1826" s="22"/>
      <c r="E1826" s="22"/>
    </row>
    <row r="1827" spans="1:5" x14ac:dyDescent="0.2">
      <c r="A1827" s="23" t="s">
        <v>1854</v>
      </c>
      <c r="B1827" s="26">
        <v>34.83</v>
      </c>
      <c r="C1827" s="26">
        <v>103207724.92</v>
      </c>
      <c r="D1827" s="22"/>
      <c r="E1827" s="22"/>
    </row>
    <row r="1828" spans="1:5" x14ac:dyDescent="0.2">
      <c r="A1828" s="23" t="s">
        <v>1855</v>
      </c>
      <c r="B1828" s="26">
        <v>34.89</v>
      </c>
      <c r="C1828" s="26">
        <v>103382153.25</v>
      </c>
      <c r="D1828" s="22"/>
      <c r="E1828" s="22"/>
    </row>
    <row r="1829" spans="1:5" x14ac:dyDescent="0.2">
      <c r="A1829" s="23" t="s">
        <v>1856</v>
      </c>
      <c r="B1829" s="26">
        <v>35.29</v>
      </c>
      <c r="C1829" s="26">
        <v>104569655.34</v>
      </c>
      <c r="D1829" s="22"/>
      <c r="E1829" s="22"/>
    </row>
    <row r="1830" spans="1:5" x14ac:dyDescent="0.2">
      <c r="A1830" s="23" t="s">
        <v>1857</v>
      </c>
      <c r="B1830" s="26">
        <v>34.92</v>
      </c>
      <c r="C1830" s="26">
        <v>103434833.17</v>
      </c>
      <c r="D1830" s="22"/>
      <c r="E1830" s="22"/>
    </row>
    <row r="1831" spans="1:5" x14ac:dyDescent="0.2">
      <c r="A1831" s="23" t="s">
        <v>1858</v>
      </c>
      <c r="B1831" s="26">
        <v>34.979999999999997</v>
      </c>
      <c r="C1831" s="26">
        <v>103569059.34999999</v>
      </c>
      <c r="D1831" s="22"/>
      <c r="E1831" s="22"/>
    </row>
    <row r="1832" spans="1:5" x14ac:dyDescent="0.2">
      <c r="A1832" s="23" t="s">
        <v>1859</v>
      </c>
      <c r="B1832" s="26">
        <v>35.29</v>
      </c>
      <c r="C1832" s="26">
        <v>104415492.23999999</v>
      </c>
      <c r="D1832" s="22"/>
      <c r="E1832" s="22"/>
    </row>
    <row r="1833" spans="1:5" x14ac:dyDescent="0.2">
      <c r="A1833" s="23" t="s">
        <v>1860</v>
      </c>
      <c r="B1833" s="26">
        <v>35.07</v>
      </c>
      <c r="C1833" s="26">
        <v>103797836.79000001</v>
      </c>
      <c r="D1833" s="22"/>
      <c r="E1833" s="22"/>
    </row>
    <row r="1834" spans="1:5" x14ac:dyDescent="0.2">
      <c r="A1834" s="23" t="s">
        <v>1861</v>
      </c>
      <c r="B1834" s="26">
        <v>34.96</v>
      </c>
      <c r="C1834" s="26">
        <v>103489338.95</v>
      </c>
      <c r="D1834" s="22"/>
      <c r="E1834" s="22"/>
    </row>
    <row r="1835" spans="1:5" x14ac:dyDescent="0.2">
      <c r="A1835" s="23" t="s">
        <v>1862</v>
      </c>
      <c r="B1835" s="26">
        <v>34.1</v>
      </c>
      <c r="C1835" s="26">
        <v>100928474.47</v>
      </c>
      <c r="D1835" s="22"/>
      <c r="E1835" s="22"/>
    </row>
    <row r="1836" spans="1:5" x14ac:dyDescent="0.2">
      <c r="A1836" s="23" t="s">
        <v>1863</v>
      </c>
      <c r="B1836" s="26">
        <v>34.06</v>
      </c>
      <c r="C1836" s="26">
        <v>100837223.06</v>
      </c>
      <c r="D1836" s="22"/>
      <c r="E1836" s="22"/>
    </row>
    <row r="1837" spans="1:5" x14ac:dyDescent="0.2">
      <c r="A1837" s="23" t="s">
        <v>1864</v>
      </c>
      <c r="B1837" s="26">
        <v>34.21</v>
      </c>
      <c r="C1837" s="26">
        <v>101277750.55</v>
      </c>
      <c r="D1837" s="22"/>
      <c r="E1837" s="22"/>
    </row>
    <row r="1838" spans="1:5" x14ac:dyDescent="0.2">
      <c r="A1838" s="23" t="s">
        <v>1865</v>
      </c>
      <c r="B1838" s="26">
        <v>33.85</v>
      </c>
      <c r="C1838" s="26">
        <v>100193226.13</v>
      </c>
      <c r="D1838" s="22"/>
      <c r="E1838" s="22"/>
    </row>
    <row r="1839" spans="1:5" x14ac:dyDescent="0.2">
      <c r="A1839" s="23" t="s">
        <v>1866</v>
      </c>
      <c r="B1839" s="26">
        <v>33.25</v>
      </c>
      <c r="C1839" s="26">
        <v>98434640.25</v>
      </c>
      <c r="D1839" s="22"/>
      <c r="E1839" s="22"/>
    </row>
    <row r="1840" spans="1:5" x14ac:dyDescent="0.2">
      <c r="A1840" s="23" t="s">
        <v>1867</v>
      </c>
      <c r="B1840" s="26">
        <v>32.47</v>
      </c>
      <c r="C1840" s="26">
        <v>96074781.170000002</v>
      </c>
      <c r="D1840" s="22"/>
      <c r="E1840" s="22"/>
    </row>
    <row r="1841" spans="1:5" x14ac:dyDescent="0.2">
      <c r="A1841" s="23" t="s">
        <v>1868</v>
      </c>
      <c r="B1841" s="26">
        <v>32.049999999999997</v>
      </c>
      <c r="C1841" s="26">
        <v>94814805.450000003</v>
      </c>
      <c r="D1841" s="22"/>
      <c r="E1841" s="22"/>
    </row>
    <row r="1842" spans="1:5" x14ac:dyDescent="0.2">
      <c r="A1842" s="23" t="s">
        <v>1869</v>
      </c>
      <c r="B1842" s="26">
        <v>32.11</v>
      </c>
      <c r="C1842" s="26">
        <v>95009165.489999995</v>
      </c>
      <c r="D1842" s="22"/>
      <c r="E1842" s="22"/>
    </row>
    <row r="1843" spans="1:5" x14ac:dyDescent="0.2">
      <c r="A1843" s="23" t="s">
        <v>1870</v>
      </c>
      <c r="B1843" s="26">
        <v>32.81</v>
      </c>
      <c r="C1843" s="26">
        <v>97072979.959999993</v>
      </c>
      <c r="D1843" s="22"/>
      <c r="E1843" s="22"/>
    </row>
    <row r="1844" spans="1:5" x14ac:dyDescent="0.2">
      <c r="A1844" s="23" t="s">
        <v>1871</v>
      </c>
      <c r="B1844" s="26">
        <v>32.979999999999997</v>
      </c>
      <c r="C1844" s="26">
        <v>97586556.079999998</v>
      </c>
      <c r="D1844" s="22"/>
      <c r="E1844" s="22"/>
    </row>
    <row r="1845" spans="1:5" x14ac:dyDescent="0.2">
      <c r="A1845" s="23" t="s">
        <v>1872</v>
      </c>
      <c r="B1845" s="26">
        <v>32.29</v>
      </c>
      <c r="C1845" s="26">
        <v>95535196.329999998</v>
      </c>
      <c r="D1845" s="22"/>
      <c r="E1845" s="22"/>
    </row>
    <row r="1846" spans="1:5" x14ac:dyDescent="0.2">
      <c r="A1846" s="23" t="s">
        <v>1873</v>
      </c>
      <c r="B1846" s="26">
        <v>32.51</v>
      </c>
      <c r="C1846" s="26">
        <v>96191197.120000005</v>
      </c>
      <c r="D1846" s="22"/>
      <c r="E1846" s="22"/>
    </row>
    <row r="1847" spans="1:5" x14ac:dyDescent="0.2">
      <c r="A1847" s="23" t="s">
        <v>1874</v>
      </c>
      <c r="B1847" s="26">
        <v>33.520000000000003</v>
      </c>
      <c r="C1847" s="26">
        <v>99223043.519999996</v>
      </c>
      <c r="D1847" s="22"/>
      <c r="E1847" s="22"/>
    </row>
    <row r="1848" spans="1:5" x14ac:dyDescent="0.2">
      <c r="A1848" s="23" t="s">
        <v>1875</v>
      </c>
      <c r="B1848" s="26">
        <v>34.409999999999997</v>
      </c>
      <c r="C1848" s="26">
        <v>101864068.22</v>
      </c>
      <c r="D1848" s="22"/>
      <c r="E1848" s="22"/>
    </row>
    <row r="1849" spans="1:5" x14ac:dyDescent="0.2">
      <c r="A1849" s="23" t="s">
        <v>1876</v>
      </c>
      <c r="B1849" s="26">
        <v>34.1</v>
      </c>
      <c r="C1849" s="26">
        <v>100949823.61</v>
      </c>
      <c r="D1849" s="22"/>
      <c r="E1849" s="22"/>
    </row>
    <row r="1850" spans="1:5" x14ac:dyDescent="0.2">
      <c r="A1850" s="23" t="s">
        <v>1877</v>
      </c>
      <c r="B1850" s="26">
        <v>33.67</v>
      </c>
      <c r="C1850" s="26">
        <v>99680650.739999995</v>
      </c>
      <c r="D1850" s="22"/>
      <c r="E1850" s="22"/>
    </row>
    <row r="1851" spans="1:5" x14ac:dyDescent="0.2">
      <c r="A1851" s="23" t="s">
        <v>1878</v>
      </c>
      <c r="B1851" s="26">
        <v>33.56</v>
      </c>
      <c r="C1851" s="26">
        <v>99318008.900000006</v>
      </c>
      <c r="D1851" s="22"/>
      <c r="E1851" s="22"/>
    </row>
    <row r="1852" spans="1:5" x14ac:dyDescent="0.2">
      <c r="A1852" s="23" t="s">
        <v>1879</v>
      </c>
      <c r="B1852" s="26">
        <v>34.04</v>
      </c>
      <c r="C1852" s="26">
        <v>100739823.38</v>
      </c>
      <c r="D1852" s="22"/>
      <c r="E1852" s="22"/>
    </row>
    <row r="1853" spans="1:5" x14ac:dyDescent="0.2">
      <c r="A1853" s="23" t="s">
        <v>1880</v>
      </c>
      <c r="B1853" s="26">
        <v>33.51</v>
      </c>
      <c r="C1853" s="26">
        <v>99182284.75</v>
      </c>
      <c r="D1853" s="22"/>
      <c r="E1853" s="22"/>
    </row>
    <row r="1854" spans="1:5" x14ac:dyDescent="0.2">
      <c r="A1854" s="23" t="s">
        <v>1881</v>
      </c>
      <c r="B1854" s="26">
        <v>33.44</v>
      </c>
      <c r="C1854" s="26">
        <v>99010669.159999996</v>
      </c>
      <c r="D1854" s="22"/>
      <c r="E1854" s="22"/>
    </row>
    <row r="1855" spans="1:5" x14ac:dyDescent="0.2">
      <c r="A1855" s="23" t="s">
        <v>1882</v>
      </c>
      <c r="B1855" s="26">
        <v>33.81</v>
      </c>
      <c r="C1855" s="26">
        <v>100093425.44</v>
      </c>
      <c r="D1855" s="22"/>
      <c r="E1855" s="22"/>
    </row>
    <row r="1856" spans="1:5" x14ac:dyDescent="0.2">
      <c r="A1856" s="23" t="s">
        <v>1883</v>
      </c>
      <c r="B1856" s="26">
        <v>34.28</v>
      </c>
      <c r="C1856" s="26">
        <v>101479730.58</v>
      </c>
      <c r="D1856" s="22"/>
      <c r="E1856" s="22"/>
    </row>
    <row r="1857" spans="1:5" x14ac:dyDescent="0.2">
      <c r="A1857" s="23" t="s">
        <v>1884</v>
      </c>
      <c r="B1857" s="26">
        <v>34.01</v>
      </c>
      <c r="C1857" s="26">
        <v>100685473.7</v>
      </c>
      <c r="D1857" s="22"/>
      <c r="E1857" s="22"/>
    </row>
    <row r="1858" spans="1:5" x14ac:dyDescent="0.2">
      <c r="A1858" s="23" t="s">
        <v>1885</v>
      </c>
      <c r="B1858" s="26">
        <v>34.11</v>
      </c>
      <c r="C1858" s="26">
        <v>100932114.5</v>
      </c>
      <c r="D1858" s="22"/>
      <c r="E1858" s="22"/>
    </row>
    <row r="1859" spans="1:5" x14ac:dyDescent="0.2">
      <c r="A1859" s="23" t="s">
        <v>1886</v>
      </c>
      <c r="B1859" s="26">
        <v>33.39</v>
      </c>
      <c r="C1859" s="26">
        <v>98989453.269999996</v>
      </c>
      <c r="D1859" s="22"/>
      <c r="E1859" s="22"/>
    </row>
    <row r="1860" spans="1:5" x14ac:dyDescent="0.2">
      <c r="A1860" s="23" t="s">
        <v>1887</v>
      </c>
      <c r="B1860" s="26">
        <v>33.36</v>
      </c>
      <c r="C1860" s="26">
        <v>98876580.730000004</v>
      </c>
      <c r="D1860" s="22"/>
      <c r="E1860" s="22"/>
    </row>
    <row r="1861" spans="1:5" x14ac:dyDescent="0.2">
      <c r="A1861" s="23" t="s">
        <v>1888</v>
      </c>
      <c r="B1861" s="26">
        <v>32.729999999999997</v>
      </c>
      <c r="C1861" s="26">
        <v>97021669.450000003</v>
      </c>
      <c r="D1861" s="22"/>
      <c r="E1861" s="22"/>
    </row>
    <row r="1862" spans="1:5" x14ac:dyDescent="0.2">
      <c r="A1862" s="23" t="s">
        <v>1889</v>
      </c>
      <c r="B1862" s="26">
        <v>32.270000000000003</v>
      </c>
      <c r="C1862" s="26">
        <v>95621104.760000005</v>
      </c>
      <c r="D1862" s="22"/>
      <c r="E1862" s="22"/>
    </row>
    <row r="1863" spans="1:5" x14ac:dyDescent="0.2">
      <c r="A1863" s="23" t="s">
        <v>1890</v>
      </c>
      <c r="B1863" s="26">
        <v>31.74</v>
      </c>
      <c r="C1863" s="26">
        <v>94039991.269999996</v>
      </c>
      <c r="D1863" s="22"/>
      <c r="E1863" s="22"/>
    </row>
    <row r="1864" spans="1:5" x14ac:dyDescent="0.2">
      <c r="A1864" s="23" t="s">
        <v>1891</v>
      </c>
      <c r="B1864" s="26">
        <v>31.49</v>
      </c>
      <c r="C1864" s="26">
        <v>92954946.980000004</v>
      </c>
      <c r="D1864" s="22"/>
      <c r="E1864" s="22"/>
    </row>
    <row r="1865" spans="1:5" x14ac:dyDescent="0.2">
      <c r="A1865" s="23" t="s">
        <v>1892</v>
      </c>
      <c r="B1865" s="26">
        <v>32.28</v>
      </c>
      <c r="C1865" s="26">
        <v>92092222.510000005</v>
      </c>
      <c r="D1865" s="22"/>
      <c r="E1865" s="22"/>
    </row>
    <row r="1866" spans="1:5" x14ac:dyDescent="0.2">
      <c r="A1866" s="23" t="s">
        <v>1893</v>
      </c>
      <c r="B1866" s="26">
        <v>32.08</v>
      </c>
      <c r="C1866" s="26">
        <v>91520350.760000005</v>
      </c>
      <c r="D1866" s="22"/>
      <c r="E1866" s="22"/>
    </row>
    <row r="1867" spans="1:5" x14ac:dyDescent="0.2">
      <c r="A1867" s="23" t="s">
        <v>1894</v>
      </c>
      <c r="B1867" s="26">
        <v>31.91</v>
      </c>
      <c r="C1867" s="26">
        <v>91046055.170000002</v>
      </c>
      <c r="D1867" s="22"/>
      <c r="E1867" s="22"/>
    </row>
    <row r="1868" spans="1:5" x14ac:dyDescent="0.2">
      <c r="A1868" s="23" t="s">
        <v>1895</v>
      </c>
      <c r="B1868" s="26">
        <v>31.18</v>
      </c>
      <c r="C1868" s="26">
        <v>88951566.730000004</v>
      </c>
      <c r="D1868" s="22"/>
      <c r="E1868" s="22"/>
    </row>
    <row r="1869" spans="1:5" x14ac:dyDescent="0.2">
      <c r="A1869" s="23" t="s">
        <v>1896</v>
      </c>
      <c r="B1869" s="26">
        <v>31.19</v>
      </c>
      <c r="C1869" s="26">
        <v>89001696.900000006</v>
      </c>
      <c r="D1869" s="22"/>
      <c r="E1869" s="22"/>
    </row>
    <row r="1870" spans="1:5" x14ac:dyDescent="0.2">
      <c r="A1870" s="23" t="s">
        <v>1897</v>
      </c>
      <c r="B1870" s="26">
        <v>31.31</v>
      </c>
      <c r="C1870" s="26">
        <v>89337314.700000003</v>
      </c>
      <c r="D1870" s="22"/>
      <c r="E1870" s="22"/>
    </row>
    <row r="1871" spans="1:5" x14ac:dyDescent="0.2">
      <c r="A1871" s="23" t="s">
        <v>1898</v>
      </c>
      <c r="B1871" s="26">
        <v>31.45</v>
      </c>
      <c r="C1871" s="26">
        <v>89741909.700000003</v>
      </c>
      <c r="D1871" s="22"/>
      <c r="E1871" s="22"/>
    </row>
    <row r="1872" spans="1:5" x14ac:dyDescent="0.2">
      <c r="A1872" s="23" t="s">
        <v>1899</v>
      </c>
      <c r="B1872" s="26">
        <v>31.12</v>
      </c>
      <c r="C1872" s="26">
        <v>88798848.069999993</v>
      </c>
      <c r="D1872" s="22"/>
      <c r="E1872" s="22"/>
    </row>
    <row r="1873" spans="1:5" x14ac:dyDescent="0.2">
      <c r="A1873" s="23" t="s">
        <v>1900</v>
      </c>
      <c r="B1873" s="26">
        <v>30.53</v>
      </c>
      <c r="C1873" s="26">
        <v>87108704.590000004</v>
      </c>
      <c r="D1873" s="22"/>
      <c r="E1873" s="22"/>
    </row>
    <row r="1874" spans="1:5" x14ac:dyDescent="0.2">
      <c r="A1874" s="23" t="s">
        <v>1901</v>
      </c>
      <c r="B1874" s="26">
        <v>30.88</v>
      </c>
      <c r="C1874" s="26">
        <v>88097147.129999995</v>
      </c>
      <c r="D1874" s="22"/>
      <c r="E1874" s="22"/>
    </row>
    <row r="1875" spans="1:5" x14ac:dyDescent="0.2">
      <c r="A1875" s="23" t="s">
        <v>1902</v>
      </c>
      <c r="B1875" s="26">
        <v>31.21</v>
      </c>
      <c r="C1875" s="26">
        <v>89039514.969999999</v>
      </c>
      <c r="D1875" s="22"/>
      <c r="E1875" s="22"/>
    </row>
    <row r="1876" spans="1:5" x14ac:dyDescent="0.2">
      <c r="A1876" s="23" t="s">
        <v>1903</v>
      </c>
      <c r="B1876" s="26">
        <v>31.6</v>
      </c>
      <c r="C1876" s="26">
        <v>90150474.969999999</v>
      </c>
      <c r="D1876" s="22"/>
      <c r="E1876" s="22"/>
    </row>
    <row r="1877" spans="1:5" x14ac:dyDescent="0.2">
      <c r="A1877" s="23" t="s">
        <v>1904</v>
      </c>
      <c r="B1877" s="26">
        <v>31.36</v>
      </c>
      <c r="C1877" s="26">
        <v>89466140.280000001</v>
      </c>
      <c r="D1877" s="22"/>
      <c r="E1877" s="22"/>
    </row>
    <row r="1878" spans="1:5" x14ac:dyDescent="0.2">
      <c r="A1878" s="23" t="s">
        <v>1905</v>
      </c>
      <c r="B1878" s="26">
        <v>30.8</v>
      </c>
      <c r="C1878" s="26">
        <v>87863786.299999997</v>
      </c>
      <c r="D1878" s="22"/>
      <c r="E1878" s="22"/>
    </row>
    <row r="1879" spans="1:5" x14ac:dyDescent="0.2">
      <c r="A1879" s="23" t="s">
        <v>1906</v>
      </c>
      <c r="B1879" s="26">
        <v>30.62</v>
      </c>
      <c r="C1879" s="26">
        <v>88057637.640000001</v>
      </c>
      <c r="D1879" s="22"/>
      <c r="E1879" s="22"/>
    </row>
    <row r="1880" spans="1:5" x14ac:dyDescent="0.2">
      <c r="A1880" s="23" t="s">
        <v>1907</v>
      </c>
      <c r="B1880" s="26">
        <v>29.7</v>
      </c>
      <c r="C1880" s="26">
        <v>85422081.890000001</v>
      </c>
      <c r="D1880" s="22"/>
      <c r="E1880" s="22"/>
    </row>
    <row r="1881" spans="1:5" x14ac:dyDescent="0.2">
      <c r="A1881" s="23" t="s">
        <v>1908</v>
      </c>
      <c r="B1881" s="26">
        <v>29.73</v>
      </c>
      <c r="C1881" s="26">
        <v>85509332.079999998</v>
      </c>
      <c r="D1881" s="22"/>
      <c r="E1881" s="22"/>
    </row>
    <row r="1882" spans="1:5" x14ac:dyDescent="0.2">
      <c r="A1882" s="23" t="s">
        <v>1909</v>
      </c>
      <c r="B1882" s="26">
        <v>29.16</v>
      </c>
      <c r="C1882" s="26">
        <v>83868512.189999998</v>
      </c>
      <c r="D1882" s="22"/>
      <c r="E1882" s="22"/>
    </row>
    <row r="1883" spans="1:5" x14ac:dyDescent="0.2">
      <c r="A1883" s="23" t="s">
        <v>1910</v>
      </c>
      <c r="B1883" s="26">
        <v>28.23</v>
      </c>
      <c r="C1883" s="26">
        <v>81196450.450000003</v>
      </c>
      <c r="D1883" s="22"/>
      <c r="E1883" s="22"/>
    </row>
    <row r="1884" spans="1:5" x14ac:dyDescent="0.2">
      <c r="A1884" s="23" t="s">
        <v>1911</v>
      </c>
      <c r="B1884" s="26">
        <v>28.08</v>
      </c>
      <c r="C1884" s="26">
        <v>80751010.680000007</v>
      </c>
      <c r="D1884" s="22"/>
      <c r="E1884" s="22"/>
    </row>
    <row r="1885" spans="1:5" x14ac:dyDescent="0.2">
      <c r="A1885" s="23" t="s">
        <v>1912</v>
      </c>
      <c r="B1885" s="26">
        <v>27.39</v>
      </c>
      <c r="C1885" s="26">
        <v>78764142.790000007</v>
      </c>
      <c r="D1885" s="22"/>
      <c r="E1885" s="22"/>
    </row>
    <row r="1886" spans="1:5" x14ac:dyDescent="0.2">
      <c r="A1886" s="23" t="s">
        <v>1913</v>
      </c>
      <c r="B1886" s="26">
        <v>26.96</v>
      </c>
      <c r="C1886" s="26">
        <v>77532567.400000006</v>
      </c>
      <c r="D1886" s="22"/>
      <c r="E1886" s="22"/>
    </row>
    <row r="1887" spans="1:5" x14ac:dyDescent="0.2">
      <c r="A1887" s="23" t="s">
        <v>1914</v>
      </c>
      <c r="B1887" s="26">
        <v>27.23</v>
      </c>
      <c r="C1887" s="26">
        <v>78337591.079999998</v>
      </c>
      <c r="D1887" s="22"/>
      <c r="E1887" s="22"/>
    </row>
    <row r="1888" spans="1:5" x14ac:dyDescent="0.2">
      <c r="A1888" s="23" t="s">
        <v>1915</v>
      </c>
      <c r="B1888" s="26">
        <v>26.8</v>
      </c>
      <c r="C1888" s="26">
        <v>77116530.599999994</v>
      </c>
      <c r="D1888" s="22"/>
      <c r="E1888" s="22"/>
    </row>
    <row r="1889" spans="1:5" x14ac:dyDescent="0.2">
      <c r="A1889" s="23" t="s">
        <v>1916</v>
      </c>
      <c r="B1889" s="26">
        <v>26.82</v>
      </c>
      <c r="C1889" s="26">
        <v>77194390.209999993</v>
      </c>
      <c r="D1889" s="22"/>
      <c r="E1889" s="22"/>
    </row>
    <row r="1890" spans="1:5" x14ac:dyDescent="0.2">
      <c r="A1890" s="23" t="s">
        <v>1917</v>
      </c>
      <c r="B1890" s="26">
        <v>26.45</v>
      </c>
      <c r="C1890" s="26">
        <v>76120173.040000007</v>
      </c>
      <c r="D1890" s="22"/>
      <c r="E1890" s="22"/>
    </row>
    <row r="1891" spans="1:5" x14ac:dyDescent="0.2">
      <c r="A1891" s="23" t="s">
        <v>1918</v>
      </c>
      <c r="B1891" s="26">
        <v>26.53</v>
      </c>
      <c r="C1891" s="26">
        <v>76353922.310000002</v>
      </c>
      <c r="D1891" s="22"/>
      <c r="E1891" s="22"/>
    </row>
    <row r="1892" spans="1:5" x14ac:dyDescent="0.2">
      <c r="A1892" s="23" t="s">
        <v>1919</v>
      </c>
      <c r="B1892" s="26">
        <v>26.4</v>
      </c>
      <c r="C1892" s="26">
        <v>75996682.939999998</v>
      </c>
      <c r="D1892" s="22"/>
      <c r="E1892" s="22"/>
    </row>
    <row r="1893" spans="1:5" x14ac:dyDescent="0.2">
      <c r="A1893" s="23" t="s">
        <v>1920</v>
      </c>
      <c r="B1893" s="26">
        <v>26.23</v>
      </c>
      <c r="C1893" s="26">
        <v>75522116.700000003</v>
      </c>
      <c r="D1893" s="22"/>
      <c r="E1893" s="22"/>
    </row>
    <row r="1894" spans="1:5" x14ac:dyDescent="0.2">
      <c r="A1894" s="23" t="s">
        <v>1921</v>
      </c>
      <c r="B1894" s="26">
        <v>25.77</v>
      </c>
      <c r="C1894" s="26">
        <v>74189521.969999999</v>
      </c>
      <c r="D1894" s="22"/>
      <c r="E1894" s="22"/>
    </row>
    <row r="1895" spans="1:5" x14ac:dyDescent="0.2">
      <c r="A1895" s="23" t="s">
        <v>1922</v>
      </c>
      <c r="B1895" s="26">
        <v>25.4</v>
      </c>
      <c r="C1895" s="26">
        <v>73118301.859999999</v>
      </c>
      <c r="D1895" s="22"/>
      <c r="E1895" s="22"/>
    </row>
    <row r="1896" spans="1:5" x14ac:dyDescent="0.2">
      <c r="A1896" s="23" t="s">
        <v>1923</v>
      </c>
      <c r="B1896" s="26">
        <v>25.18</v>
      </c>
      <c r="C1896" s="26">
        <v>72498903.739999995</v>
      </c>
      <c r="D1896" s="22"/>
      <c r="E1896" s="22"/>
    </row>
    <row r="1897" spans="1:5" x14ac:dyDescent="0.2">
      <c r="A1897" s="23" t="s">
        <v>1924</v>
      </c>
      <c r="B1897" s="26">
        <v>25.21</v>
      </c>
      <c r="C1897" s="26">
        <v>72591555.700000003</v>
      </c>
      <c r="D1897" s="22"/>
      <c r="E1897" s="22"/>
    </row>
    <row r="1898" spans="1:5" x14ac:dyDescent="0.2">
      <c r="A1898" s="23" t="s">
        <v>1925</v>
      </c>
      <c r="B1898" s="26">
        <v>24.89</v>
      </c>
      <c r="C1898" s="26">
        <v>71647137.780000001</v>
      </c>
      <c r="D1898" s="22"/>
      <c r="E1898" s="22"/>
    </row>
    <row r="1899" spans="1:5" x14ac:dyDescent="0.2">
      <c r="A1899" s="23" t="s">
        <v>1926</v>
      </c>
      <c r="B1899" s="26">
        <v>25.67</v>
      </c>
      <c r="C1899" s="26">
        <v>73899694.609999999</v>
      </c>
      <c r="D1899" s="22"/>
      <c r="E1899" s="22"/>
    </row>
    <row r="1900" spans="1:5" x14ac:dyDescent="0.2">
      <c r="A1900" s="23" t="s">
        <v>1927</v>
      </c>
      <c r="B1900" s="26">
        <v>25.97</v>
      </c>
      <c r="C1900" s="26">
        <v>74776063.230000004</v>
      </c>
      <c r="D1900" s="22"/>
      <c r="E1900" s="22"/>
    </row>
    <row r="1901" spans="1:5" x14ac:dyDescent="0.2">
      <c r="A1901" s="23" t="s">
        <v>1928</v>
      </c>
      <c r="B1901" s="26">
        <v>25.4</v>
      </c>
      <c r="C1901" s="26">
        <v>73125857.939999998</v>
      </c>
      <c r="D1901" s="22"/>
      <c r="E1901" s="22"/>
    </row>
    <row r="1902" spans="1:5" x14ac:dyDescent="0.2">
      <c r="A1902" s="23" t="s">
        <v>1929</v>
      </c>
      <c r="B1902" s="26">
        <v>25.63</v>
      </c>
      <c r="C1902" s="26">
        <v>73784456.159999996</v>
      </c>
      <c r="D1902" s="22"/>
      <c r="E1902" s="22"/>
    </row>
    <row r="1903" spans="1:5" x14ac:dyDescent="0.2">
      <c r="A1903" s="23" t="s">
        <v>1930</v>
      </c>
      <c r="B1903" s="26">
        <v>25.32</v>
      </c>
      <c r="C1903" s="26">
        <v>72901758.579999998</v>
      </c>
      <c r="D1903" s="22"/>
      <c r="E1903" s="22"/>
    </row>
    <row r="1904" spans="1:5" x14ac:dyDescent="0.2">
      <c r="A1904" s="23" t="s">
        <v>1931</v>
      </c>
      <c r="B1904" s="26">
        <v>25.03</v>
      </c>
      <c r="C1904" s="26">
        <v>72066500.189999998</v>
      </c>
      <c r="D1904" s="22"/>
      <c r="E1904" s="22"/>
    </row>
    <row r="1905" spans="1:5" x14ac:dyDescent="0.2">
      <c r="A1905" s="23" t="s">
        <v>1932</v>
      </c>
      <c r="B1905" s="26">
        <v>25.18</v>
      </c>
      <c r="C1905" s="26">
        <v>72504529.299999997</v>
      </c>
      <c r="D1905" s="22"/>
      <c r="E1905" s="22"/>
    </row>
    <row r="1906" spans="1:5" x14ac:dyDescent="0.2">
      <c r="A1906" s="23" t="s">
        <v>1933</v>
      </c>
      <c r="B1906" s="26">
        <v>25.27</v>
      </c>
      <c r="C1906" s="26">
        <v>72763456.560000002</v>
      </c>
      <c r="D1906" s="22"/>
      <c r="E1906" s="22"/>
    </row>
    <row r="1907" spans="1:5" x14ac:dyDescent="0.2">
      <c r="A1907" s="23" t="s">
        <v>1934</v>
      </c>
      <c r="B1907" s="26">
        <v>25.04</v>
      </c>
      <c r="C1907" s="26">
        <v>72100453.420000002</v>
      </c>
      <c r="D1907" s="22"/>
      <c r="E1907" s="22"/>
    </row>
    <row r="1908" spans="1:5" x14ac:dyDescent="0.2">
      <c r="A1908" s="23" t="s">
        <v>1935</v>
      </c>
      <c r="B1908" s="26">
        <v>25.09</v>
      </c>
      <c r="C1908" s="26">
        <v>72242549.290000007</v>
      </c>
      <c r="D1908" s="22"/>
      <c r="E1908" s="22"/>
    </row>
    <row r="1909" spans="1:5" x14ac:dyDescent="0.2">
      <c r="A1909" s="23" t="s">
        <v>1936</v>
      </c>
      <c r="B1909" s="26">
        <v>24.33</v>
      </c>
      <c r="C1909" s="26">
        <v>70056006.900000006</v>
      </c>
      <c r="D1909" s="22"/>
      <c r="E1909" s="22"/>
    </row>
    <row r="1910" spans="1:5" x14ac:dyDescent="0.2">
      <c r="A1910" s="23" t="s">
        <v>1937</v>
      </c>
      <c r="B1910" s="26">
        <v>24.01</v>
      </c>
      <c r="C1910" s="26">
        <v>69173292.670000002</v>
      </c>
      <c r="D1910" s="22"/>
      <c r="E1910" s="22"/>
    </row>
    <row r="1911" spans="1:5" x14ac:dyDescent="0.2">
      <c r="A1911" s="23" t="s">
        <v>1938</v>
      </c>
      <c r="B1911" s="26">
        <v>23.47</v>
      </c>
      <c r="C1911" s="26">
        <v>67615732.370000005</v>
      </c>
      <c r="D1911" s="22"/>
      <c r="E1911" s="22"/>
    </row>
    <row r="1912" spans="1:5" x14ac:dyDescent="0.2">
      <c r="A1912" s="23" t="s">
        <v>1939</v>
      </c>
      <c r="B1912" s="26">
        <v>23.81</v>
      </c>
      <c r="C1912" s="26">
        <v>68653947.569999993</v>
      </c>
      <c r="D1912" s="22"/>
      <c r="E1912" s="22"/>
    </row>
    <row r="1913" spans="1:5" x14ac:dyDescent="0.2">
      <c r="A1913" s="23" t="s">
        <v>1940</v>
      </c>
      <c r="B1913" s="26">
        <v>23.96</v>
      </c>
      <c r="C1913" s="26">
        <v>69079704.599999994</v>
      </c>
      <c r="D1913" s="22"/>
      <c r="E1913" s="22"/>
    </row>
    <row r="1914" spans="1:5" x14ac:dyDescent="0.2">
      <c r="A1914" s="23" t="s">
        <v>1941</v>
      </c>
      <c r="B1914" s="26">
        <v>23.39</v>
      </c>
      <c r="C1914" s="26">
        <v>67432917.629999995</v>
      </c>
      <c r="D1914" s="22"/>
      <c r="E1914" s="22"/>
    </row>
    <row r="1915" spans="1:5" x14ac:dyDescent="0.2">
      <c r="A1915" s="23" t="s">
        <v>1942</v>
      </c>
      <c r="B1915" s="26">
        <v>22.77</v>
      </c>
      <c r="C1915" s="26">
        <v>65649179.530000001</v>
      </c>
      <c r="D1915" s="22"/>
      <c r="E1915" s="22"/>
    </row>
    <row r="1916" spans="1:5" x14ac:dyDescent="0.2">
      <c r="A1916" s="23" t="s">
        <v>1943</v>
      </c>
      <c r="B1916" s="26">
        <v>22.57</v>
      </c>
      <c r="C1916" s="26">
        <v>65096681.939999998</v>
      </c>
      <c r="D1916" s="22"/>
      <c r="E1916" s="22"/>
    </row>
    <row r="1917" spans="1:5" x14ac:dyDescent="0.2">
      <c r="A1917" s="23" t="s">
        <v>1944</v>
      </c>
      <c r="B1917" s="26">
        <v>22.57</v>
      </c>
      <c r="C1917" s="26">
        <v>65114840.840000004</v>
      </c>
      <c r="D1917" s="22"/>
      <c r="E1917" s="22"/>
    </row>
    <row r="1918" spans="1:5" x14ac:dyDescent="0.2">
      <c r="A1918" s="23" t="s">
        <v>1945</v>
      </c>
      <c r="B1918" s="26">
        <v>22.6</v>
      </c>
      <c r="C1918" s="26">
        <v>65182021.82</v>
      </c>
      <c r="D1918" s="22"/>
      <c r="E1918" s="22"/>
    </row>
    <row r="1919" spans="1:5" x14ac:dyDescent="0.2">
      <c r="A1919" s="23" t="s">
        <v>1946</v>
      </c>
      <c r="B1919" s="26">
        <v>22.24</v>
      </c>
      <c r="C1919" s="26">
        <v>64147645.189999998</v>
      </c>
      <c r="D1919" s="22"/>
      <c r="E1919" s="22"/>
    </row>
    <row r="1920" spans="1:5" x14ac:dyDescent="0.2">
      <c r="A1920" s="23" t="s">
        <v>1947</v>
      </c>
      <c r="B1920" s="26">
        <v>22.13</v>
      </c>
      <c r="C1920" s="26">
        <v>63834913.030000001</v>
      </c>
      <c r="D1920" s="22"/>
      <c r="E1920" s="22"/>
    </row>
    <row r="1921" spans="1:5" x14ac:dyDescent="0.2">
      <c r="A1921" s="23" t="s">
        <v>1948</v>
      </c>
      <c r="B1921" s="26">
        <v>21.73</v>
      </c>
      <c r="C1921" s="26">
        <v>62687765.530000001</v>
      </c>
      <c r="D1921" s="22"/>
      <c r="E1921" s="22"/>
    </row>
    <row r="1922" spans="1:5" x14ac:dyDescent="0.2">
      <c r="A1922" s="23" t="s">
        <v>1949</v>
      </c>
      <c r="B1922" s="26">
        <v>21.67</v>
      </c>
      <c r="C1922" s="26">
        <v>62512458.049999997</v>
      </c>
      <c r="D1922" s="22"/>
      <c r="E1922" s="22"/>
    </row>
    <row r="1923" spans="1:5" x14ac:dyDescent="0.2">
      <c r="A1923" s="23" t="s">
        <v>1950</v>
      </c>
      <c r="B1923" s="26">
        <v>21.07</v>
      </c>
      <c r="C1923" s="26">
        <v>60812373.469999999</v>
      </c>
      <c r="D1923" s="22"/>
      <c r="E1923" s="22"/>
    </row>
    <row r="1924" spans="1:5" x14ac:dyDescent="0.2">
      <c r="A1924" s="23" t="s">
        <v>1951</v>
      </c>
      <c r="B1924" s="26">
        <v>21.46</v>
      </c>
      <c r="C1924" s="26">
        <v>61946860.030000001</v>
      </c>
      <c r="D1924" s="22"/>
      <c r="E1924" s="22"/>
    </row>
    <row r="1925" spans="1:5" x14ac:dyDescent="0.2">
      <c r="A1925" s="23" t="s">
        <v>1952</v>
      </c>
      <c r="B1925" s="26">
        <v>22.08</v>
      </c>
      <c r="C1925" s="26">
        <v>63719798.270000003</v>
      </c>
      <c r="D1925" s="22"/>
      <c r="E1925" s="22"/>
    </row>
    <row r="1926" spans="1:5" x14ac:dyDescent="0.2">
      <c r="A1926" s="23" t="s">
        <v>1953</v>
      </c>
      <c r="B1926" s="26">
        <v>22.29</v>
      </c>
      <c r="C1926" s="26">
        <v>64337628.390000001</v>
      </c>
      <c r="D1926" s="22"/>
      <c r="E1926" s="22"/>
    </row>
    <row r="1927" spans="1:5" x14ac:dyDescent="0.2">
      <c r="A1927" s="23" t="s">
        <v>1954</v>
      </c>
      <c r="B1927" s="26">
        <v>22.71</v>
      </c>
      <c r="C1927" s="26">
        <v>65532634.380000003</v>
      </c>
      <c r="D1927" s="22"/>
      <c r="E1927" s="22"/>
    </row>
    <row r="1928" spans="1:5" x14ac:dyDescent="0.2">
      <c r="A1928" s="23" t="s">
        <v>1955</v>
      </c>
      <c r="B1928" s="26">
        <v>22.81</v>
      </c>
      <c r="C1928" s="26">
        <v>65833867.399999999</v>
      </c>
      <c r="D1928" s="22"/>
      <c r="E1928" s="22"/>
    </row>
    <row r="1929" spans="1:5" x14ac:dyDescent="0.2">
      <c r="A1929" s="23" t="s">
        <v>1956</v>
      </c>
      <c r="B1929" s="26">
        <v>23.1</v>
      </c>
      <c r="C1929" s="26">
        <v>66680566.719999999</v>
      </c>
      <c r="D1929" s="22"/>
      <c r="E1929" s="22"/>
    </row>
    <row r="1930" spans="1:5" x14ac:dyDescent="0.2">
      <c r="A1930" s="23" t="s">
        <v>1957</v>
      </c>
      <c r="B1930" s="26">
        <v>23.51</v>
      </c>
      <c r="C1930" s="26">
        <v>67840022.329999998</v>
      </c>
      <c r="D1930" s="22"/>
      <c r="E1930" s="22"/>
    </row>
    <row r="1931" spans="1:5" x14ac:dyDescent="0.2">
      <c r="A1931" s="23" t="s">
        <v>1958</v>
      </c>
      <c r="B1931" s="26">
        <v>23.38</v>
      </c>
      <c r="C1931" s="26">
        <v>67480677.989999995</v>
      </c>
      <c r="D1931" s="22"/>
      <c r="E1931" s="22"/>
    </row>
    <row r="1932" spans="1:5" x14ac:dyDescent="0.2">
      <c r="A1932" s="23" t="s">
        <v>1959</v>
      </c>
      <c r="B1932" s="26">
        <v>23.51</v>
      </c>
      <c r="C1932" s="26">
        <v>67893876.209999993</v>
      </c>
      <c r="D1932" s="22"/>
      <c r="E1932" s="22"/>
    </row>
    <row r="1933" spans="1:5" x14ac:dyDescent="0.2">
      <c r="A1933" s="23" t="s">
        <v>1960</v>
      </c>
      <c r="B1933" s="26">
        <v>23.76</v>
      </c>
      <c r="C1933" s="26">
        <v>68620962.269999996</v>
      </c>
      <c r="D1933" s="22"/>
      <c r="E1933" s="22"/>
    </row>
    <row r="1934" spans="1:5" x14ac:dyDescent="0.2">
      <c r="A1934" s="23" t="s">
        <v>1961</v>
      </c>
      <c r="B1934" s="26">
        <v>23.94</v>
      </c>
      <c r="C1934" s="26">
        <v>69127998.840000004</v>
      </c>
      <c r="D1934" s="22"/>
      <c r="E1934" s="22"/>
    </row>
    <row r="1935" spans="1:5" x14ac:dyDescent="0.2">
      <c r="A1935" s="23" t="s">
        <v>1962</v>
      </c>
      <c r="B1935" s="26">
        <v>23.73</v>
      </c>
      <c r="C1935" s="26">
        <v>68524445.769999996</v>
      </c>
      <c r="D1935" s="22"/>
      <c r="E1935" s="22"/>
    </row>
    <row r="1936" spans="1:5" x14ac:dyDescent="0.2">
      <c r="A1936" s="23" t="s">
        <v>1963</v>
      </c>
      <c r="B1936" s="26">
        <v>23.56</v>
      </c>
      <c r="C1936" s="26">
        <v>68033632.640000001</v>
      </c>
      <c r="D1936" s="22"/>
      <c r="E1936" s="22"/>
    </row>
    <row r="1937" spans="1:5" x14ac:dyDescent="0.2">
      <c r="A1937" s="23" t="s">
        <v>1964</v>
      </c>
      <c r="B1937" s="26">
        <v>22.63</v>
      </c>
      <c r="C1937" s="26">
        <v>65355054.479999997</v>
      </c>
      <c r="D1937" s="22"/>
      <c r="E1937" s="22"/>
    </row>
    <row r="1938" spans="1:5" x14ac:dyDescent="0.2">
      <c r="A1938" s="23" t="s">
        <v>1965</v>
      </c>
      <c r="B1938" s="26">
        <v>23.76</v>
      </c>
      <c r="C1938" s="26">
        <v>68605580.5</v>
      </c>
      <c r="D1938" s="22"/>
      <c r="E1938" s="22"/>
    </row>
    <row r="1939" spans="1:5" x14ac:dyDescent="0.2">
      <c r="A1939" s="23" t="s">
        <v>1966</v>
      </c>
      <c r="B1939" s="26">
        <v>24.61</v>
      </c>
      <c r="C1939" s="26">
        <v>71059976.930000007</v>
      </c>
      <c r="D1939" s="22"/>
      <c r="E1939" s="22"/>
    </row>
    <row r="1940" spans="1:5" x14ac:dyDescent="0.2">
      <c r="A1940" s="23" t="s">
        <v>1967</v>
      </c>
      <c r="B1940" s="26">
        <v>24.44</v>
      </c>
      <c r="C1940" s="26">
        <v>70592418.129999995</v>
      </c>
      <c r="D1940" s="22"/>
      <c r="E1940" s="22"/>
    </row>
    <row r="1941" spans="1:5" x14ac:dyDescent="0.2">
      <c r="A1941" s="23" t="s">
        <v>1968</v>
      </c>
      <c r="B1941" s="26">
        <v>25.49</v>
      </c>
      <c r="C1941" s="26">
        <v>73612136.480000004</v>
      </c>
      <c r="D1941" s="22"/>
      <c r="E1941" s="22"/>
    </row>
    <row r="1942" spans="1:5" x14ac:dyDescent="0.2">
      <c r="A1942" s="23" t="s">
        <v>1969</v>
      </c>
      <c r="B1942" s="26">
        <v>25.73</v>
      </c>
      <c r="C1942" s="26">
        <v>74293242.239999995</v>
      </c>
      <c r="D1942" s="22"/>
      <c r="E1942" s="22"/>
    </row>
    <row r="1943" spans="1:5" x14ac:dyDescent="0.2">
      <c r="A1943" s="23" t="s">
        <v>1970</v>
      </c>
      <c r="B1943" s="26">
        <v>25.89</v>
      </c>
      <c r="C1943" s="26">
        <v>74755183.099999994</v>
      </c>
      <c r="D1943" s="22"/>
      <c r="E1943" s="22"/>
    </row>
    <row r="1944" spans="1:5" x14ac:dyDescent="0.2">
      <c r="A1944" s="23" t="s">
        <v>1971</v>
      </c>
      <c r="B1944" s="26">
        <v>26.44</v>
      </c>
      <c r="C1944" s="26">
        <v>76349549.549999997</v>
      </c>
      <c r="D1944" s="22"/>
      <c r="E1944" s="22"/>
    </row>
    <row r="1945" spans="1:5" x14ac:dyDescent="0.2">
      <c r="A1945" s="23" t="s">
        <v>1972</v>
      </c>
      <c r="B1945" s="26">
        <v>26.49</v>
      </c>
      <c r="C1945" s="26">
        <v>76489308.450000003</v>
      </c>
      <c r="D1945" s="22"/>
      <c r="E1945" s="22"/>
    </row>
    <row r="1946" spans="1:5" x14ac:dyDescent="0.2">
      <c r="A1946" s="23" t="s">
        <v>1973</v>
      </c>
      <c r="B1946" s="26">
        <v>26.03</v>
      </c>
      <c r="C1946" s="26">
        <v>75178361.090000004</v>
      </c>
      <c r="D1946" s="22"/>
      <c r="E1946" s="22"/>
    </row>
    <row r="1947" spans="1:5" x14ac:dyDescent="0.2">
      <c r="A1947" s="23" t="s">
        <v>1974</v>
      </c>
      <c r="B1947" s="26">
        <v>25.75</v>
      </c>
      <c r="C1947" s="26">
        <v>74374967.989999995</v>
      </c>
      <c r="D1947" s="22"/>
      <c r="E1947" s="22"/>
    </row>
    <row r="1948" spans="1:5" x14ac:dyDescent="0.2">
      <c r="A1948" s="23" t="s">
        <v>1975</v>
      </c>
      <c r="B1948" s="26">
        <v>26.02</v>
      </c>
      <c r="C1948" s="26">
        <v>75130753.069999993</v>
      </c>
      <c r="D1948" s="22"/>
      <c r="E1948" s="22"/>
    </row>
    <row r="1949" spans="1:5" x14ac:dyDescent="0.2">
      <c r="A1949" s="23" t="s">
        <v>1976</v>
      </c>
      <c r="B1949" s="26">
        <v>25.23</v>
      </c>
      <c r="C1949" s="26">
        <v>72858267.060000002</v>
      </c>
      <c r="D1949" s="22"/>
      <c r="E1949" s="22"/>
    </row>
    <row r="1950" spans="1:5" x14ac:dyDescent="0.2">
      <c r="A1950" s="23" t="s">
        <v>1977</v>
      </c>
      <c r="B1950" s="26">
        <v>25.59</v>
      </c>
      <c r="C1950" s="26">
        <v>73908043.909999996</v>
      </c>
      <c r="D1950" s="22"/>
      <c r="E1950" s="22"/>
    </row>
    <row r="1951" spans="1:5" x14ac:dyDescent="0.2">
      <c r="A1951" s="23" t="s">
        <v>1978</v>
      </c>
      <c r="B1951" s="26">
        <v>25.99</v>
      </c>
      <c r="C1951" s="26">
        <v>75284395.900000006</v>
      </c>
      <c r="D1951" s="22"/>
      <c r="E1951" s="22"/>
    </row>
    <row r="1952" spans="1:5" x14ac:dyDescent="0.2">
      <c r="A1952" s="23" t="s">
        <v>1979</v>
      </c>
      <c r="B1952" s="26">
        <v>24.91</v>
      </c>
      <c r="C1952" s="26">
        <v>72160886.659999996</v>
      </c>
      <c r="D1952" s="22"/>
      <c r="E1952" s="22"/>
    </row>
    <row r="1953" spans="1:5" x14ac:dyDescent="0.2">
      <c r="A1953" s="23" t="s">
        <v>1980</v>
      </c>
      <c r="B1953" s="26">
        <v>23.61</v>
      </c>
      <c r="C1953" s="26">
        <v>68380749.680000007</v>
      </c>
      <c r="D1953" s="22"/>
      <c r="E1953" s="22"/>
    </row>
    <row r="1954" spans="1:5" x14ac:dyDescent="0.2">
      <c r="A1954" s="23" t="s">
        <v>1981</v>
      </c>
      <c r="B1954" s="26">
        <v>22.97</v>
      </c>
      <c r="C1954" s="26">
        <v>66578077.170000002</v>
      </c>
      <c r="D1954" s="22"/>
      <c r="E1954" s="22"/>
    </row>
    <row r="1955" spans="1:5" x14ac:dyDescent="0.2">
      <c r="A1955" s="23" t="s">
        <v>1982</v>
      </c>
      <c r="B1955" s="26">
        <v>22.99</v>
      </c>
      <c r="C1955" s="26">
        <v>66615041.969999999</v>
      </c>
      <c r="D1955" s="22"/>
      <c r="E1955" s="22"/>
    </row>
    <row r="1956" spans="1:5" x14ac:dyDescent="0.2">
      <c r="A1956" s="23" t="s">
        <v>1983</v>
      </c>
      <c r="B1956" s="26">
        <v>22.37</v>
      </c>
      <c r="C1956" s="26">
        <v>64833598.850000001</v>
      </c>
      <c r="D1956" s="22"/>
      <c r="E1956" s="22"/>
    </row>
    <row r="1957" spans="1:5" x14ac:dyDescent="0.2">
      <c r="A1957" s="23" t="s">
        <v>1984</v>
      </c>
      <c r="B1957" s="26">
        <v>22.82</v>
      </c>
      <c r="C1957" s="26">
        <v>66119046.469999999</v>
      </c>
      <c r="D1957" s="22"/>
      <c r="E1957" s="22"/>
    </row>
    <row r="1958" spans="1:5" x14ac:dyDescent="0.2">
      <c r="A1958" s="23" t="s">
        <v>1985</v>
      </c>
      <c r="B1958" s="26">
        <v>22.46</v>
      </c>
      <c r="C1958" s="26">
        <v>65094626.380000003</v>
      </c>
      <c r="D1958" s="22"/>
      <c r="E1958" s="22"/>
    </row>
    <row r="1959" spans="1:5" x14ac:dyDescent="0.2">
      <c r="A1959" s="23" t="s">
        <v>1986</v>
      </c>
      <c r="B1959" s="26">
        <v>22.41</v>
      </c>
      <c r="C1959" s="26">
        <v>64952908.390000001</v>
      </c>
      <c r="D1959" s="22"/>
      <c r="E1959" s="22"/>
    </row>
    <row r="1960" spans="1:5" x14ac:dyDescent="0.2">
      <c r="A1960" s="23" t="s">
        <v>1987</v>
      </c>
      <c r="B1960" s="26">
        <v>22.67</v>
      </c>
      <c r="C1960" s="26">
        <v>65682107.770000003</v>
      </c>
      <c r="D1960" s="22"/>
      <c r="E1960" s="22"/>
    </row>
    <row r="1961" spans="1:5" x14ac:dyDescent="0.2">
      <c r="A1961" s="23" t="s">
        <v>1988</v>
      </c>
      <c r="B1961" s="26">
        <v>22.39</v>
      </c>
      <c r="C1961" s="26">
        <v>64872140.75</v>
      </c>
      <c r="D1961" s="22"/>
      <c r="E1961" s="22"/>
    </row>
    <row r="1962" spans="1:5" x14ac:dyDescent="0.2">
      <c r="A1962" s="23" t="s">
        <v>1989</v>
      </c>
      <c r="B1962" s="26">
        <v>21.45</v>
      </c>
      <c r="C1962" s="26">
        <v>62169982.719999999</v>
      </c>
      <c r="D1962" s="22"/>
      <c r="E1962" s="22"/>
    </row>
    <row r="1963" spans="1:5" x14ac:dyDescent="0.2">
      <c r="A1963" s="23" t="s">
        <v>1990</v>
      </c>
      <c r="B1963" s="26">
        <v>21.05</v>
      </c>
      <c r="C1963" s="26">
        <v>60995532.039999999</v>
      </c>
      <c r="D1963" s="22"/>
      <c r="E1963" s="22"/>
    </row>
    <row r="1964" spans="1:5" x14ac:dyDescent="0.2">
      <c r="A1964" s="23" t="s">
        <v>1991</v>
      </c>
      <c r="B1964" s="26">
        <v>20.75</v>
      </c>
      <c r="C1964" s="26">
        <v>60125753.149999999</v>
      </c>
      <c r="D1964" s="22"/>
      <c r="E1964" s="22"/>
    </row>
    <row r="1965" spans="1:5" x14ac:dyDescent="0.2">
      <c r="A1965" s="23" t="s">
        <v>1992</v>
      </c>
      <c r="B1965" s="26">
        <v>21.57</v>
      </c>
      <c r="C1965" s="26">
        <v>62497790.619999997</v>
      </c>
      <c r="D1965" s="22"/>
      <c r="E1965" s="22"/>
    </row>
    <row r="1966" spans="1:5" x14ac:dyDescent="0.2">
      <c r="A1966" s="23" t="s">
        <v>1993</v>
      </c>
      <c r="B1966" s="26">
        <v>21.52</v>
      </c>
      <c r="C1966" s="26">
        <v>62368912.420000002</v>
      </c>
      <c r="D1966" s="22"/>
      <c r="E1966" s="22"/>
    </row>
    <row r="1967" spans="1:5" x14ac:dyDescent="0.2">
      <c r="A1967" s="23" t="s">
        <v>1994</v>
      </c>
      <c r="B1967" s="26">
        <v>21.14</v>
      </c>
      <c r="C1967" s="26">
        <v>61268965.340000004</v>
      </c>
      <c r="D1967" s="22"/>
      <c r="E1967" s="22"/>
    </row>
    <row r="1968" spans="1:5" x14ac:dyDescent="0.2">
      <c r="A1968" s="23" t="s">
        <v>1995</v>
      </c>
      <c r="B1968" s="26">
        <v>21.18</v>
      </c>
      <c r="C1968" s="26">
        <v>61390154.049999997</v>
      </c>
      <c r="D1968" s="22"/>
      <c r="E1968" s="22"/>
    </row>
    <row r="1969" spans="1:5" x14ac:dyDescent="0.2">
      <c r="A1969" s="23" t="s">
        <v>1996</v>
      </c>
      <c r="B1969" s="26">
        <v>20.58</v>
      </c>
      <c r="C1969" s="26">
        <v>59643261.640000001</v>
      </c>
      <c r="D1969" s="22"/>
      <c r="E1969" s="22"/>
    </row>
    <row r="1970" spans="1:5" x14ac:dyDescent="0.2">
      <c r="A1970" s="23" t="s">
        <v>1997</v>
      </c>
      <c r="B1970" s="26">
        <v>20.39</v>
      </c>
      <c r="C1970" s="26">
        <v>59077317.68</v>
      </c>
      <c r="D1970" s="22"/>
      <c r="E1970" s="22"/>
    </row>
    <row r="1971" spans="1:5" x14ac:dyDescent="0.2">
      <c r="A1971" s="23" t="s">
        <v>1998</v>
      </c>
      <c r="B1971" s="26">
        <v>20.100000000000001</v>
      </c>
      <c r="C1971" s="26">
        <v>58247413.479999997</v>
      </c>
      <c r="D1971" s="22"/>
      <c r="E1971" s="22"/>
    </row>
    <row r="1972" spans="1:5" x14ac:dyDescent="0.2">
      <c r="A1972" s="23" t="s">
        <v>1999</v>
      </c>
      <c r="B1972" s="26">
        <v>19.64</v>
      </c>
      <c r="C1972" s="26">
        <v>56917810.770000003</v>
      </c>
      <c r="D1972" s="22"/>
      <c r="E1972" s="22"/>
    </row>
    <row r="1973" spans="1:5" x14ac:dyDescent="0.2">
      <c r="A1973" s="23" t="s">
        <v>2000</v>
      </c>
      <c r="B1973" s="26">
        <v>19.22</v>
      </c>
      <c r="C1973" s="26">
        <v>55694833.5</v>
      </c>
      <c r="D1973" s="22"/>
      <c r="E1973" s="22"/>
    </row>
    <row r="1974" spans="1:5" x14ac:dyDescent="0.2">
      <c r="A1974" s="23" t="s">
        <v>2001</v>
      </c>
      <c r="B1974" s="26">
        <v>18.440000000000001</v>
      </c>
      <c r="C1974" s="26">
        <v>53425022.899999999</v>
      </c>
      <c r="D1974" s="22"/>
      <c r="E1974" s="22"/>
    </row>
    <row r="1975" spans="1:5" x14ac:dyDescent="0.2">
      <c r="A1975" s="23" t="s">
        <v>2002</v>
      </c>
      <c r="B1975" s="26">
        <v>18.670000000000002</v>
      </c>
      <c r="C1975" s="26">
        <v>54100734.689999998</v>
      </c>
      <c r="D1975" s="22"/>
      <c r="E1975" s="22"/>
    </row>
    <row r="1976" spans="1:5" x14ac:dyDescent="0.2">
      <c r="A1976" s="23" t="s">
        <v>2003</v>
      </c>
      <c r="B1976" s="26">
        <v>19</v>
      </c>
      <c r="C1976" s="26">
        <v>55054383.659999996</v>
      </c>
      <c r="D1976" s="22"/>
      <c r="E1976" s="22"/>
    </row>
    <row r="1977" spans="1:5" x14ac:dyDescent="0.2">
      <c r="A1977" s="23" t="s">
        <v>2004</v>
      </c>
      <c r="B1977" s="26">
        <v>18.899999999999999</v>
      </c>
      <c r="C1977" s="26">
        <v>54777582.369999997</v>
      </c>
      <c r="D1977" s="22"/>
      <c r="E1977" s="22"/>
    </row>
    <row r="1978" spans="1:5" x14ac:dyDescent="0.2">
      <c r="A1978" s="23" t="s">
        <v>2005</v>
      </c>
      <c r="B1978" s="26">
        <v>18.47</v>
      </c>
      <c r="C1978" s="26">
        <v>53519049.869999997</v>
      </c>
      <c r="D1978" s="22"/>
      <c r="E1978" s="22"/>
    </row>
    <row r="1979" spans="1:5" x14ac:dyDescent="0.2">
      <c r="A1979" s="23" t="s">
        <v>2006</v>
      </c>
      <c r="B1979" s="26">
        <v>18.25</v>
      </c>
      <c r="C1979" s="26">
        <v>52903368.329999998</v>
      </c>
      <c r="D1979" s="22"/>
      <c r="E1979" s="22"/>
    </row>
    <row r="1980" spans="1:5" x14ac:dyDescent="0.2">
      <c r="A1980" s="23" t="s">
        <v>2007</v>
      </c>
      <c r="B1980" s="26">
        <v>18.82</v>
      </c>
      <c r="C1980" s="26">
        <v>54551422.880000003</v>
      </c>
      <c r="D1980" s="22"/>
      <c r="E1980" s="22"/>
    </row>
    <row r="1981" spans="1:5" x14ac:dyDescent="0.2">
      <c r="A1981" s="23" t="s">
        <v>2008</v>
      </c>
      <c r="B1981" s="26">
        <v>19.36</v>
      </c>
      <c r="C1981" s="26">
        <v>56128691.329999998</v>
      </c>
      <c r="D1981" s="22"/>
      <c r="E1981" s="22"/>
    </row>
    <row r="1982" spans="1:5" x14ac:dyDescent="0.2">
      <c r="A1982" s="23" t="s">
        <v>2009</v>
      </c>
      <c r="B1982" s="26">
        <v>18.97</v>
      </c>
      <c r="C1982" s="26">
        <v>54983447.530000001</v>
      </c>
      <c r="D1982" s="22"/>
      <c r="E1982" s="22"/>
    </row>
    <row r="1983" spans="1:5" x14ac:dyDescent="0.2">
      <c r="A1983" s="23" t="s">
        <v>2010</v>
      </c>
      <c r="B1983" s="26">
        <v>18.440000000000001</v>
      </c>
      <c r="C1983" s="26">
        <v>53459828.5</v>
      </c>
      <c r="D1983" s="22"/>
      <c r="E1983" s="22"/>
    </row>
    <row r="1984" spans="1:5" x14ac:dyDescent="0.2">
      <c r="A1984" s="23" t="s">
        <v>2011</v>
      </c>
      <c r="B1984" s="26">
        <v>18.36</v>
      </c>
      <c r="C1984" s="26">
        <v>53212399.289999999</v>
      </c>
      <c r="D1984" s="22"/>
      <c r="E1984" s="22"/>
    </row>
    <row r="1985" spans="1:5" x14ac:dyDescent="0.2">
      <c r="A1985" s="23" t="s">
        <v>2012</v>
      </c>
      <c r="B1985" s="26">
        <v>17.89</v>
      </c>
      <c r="C1985" s="26">
        <v>51871987.68</v>
      </c>
      <c r="D1985" s="22"/>
      <c r="E1985" s="22"/>
    </row>
    <row r="1986" spans="1:5" x14ac:dyDescent="0.2">
      <c r="A1986" s="23" t="s">
        <v>2013</v>
      </c>
      <c r="B1986" s="26">
        <v>17.72</v>
      </c>
      <c r="C1986" s="26">
        <v>51359284.5</v>
      </c>
      <c r="D1986" s="22"/>
      <c r="E1986" s="22"/>
    </row>
    <row r="1987" spans="1:5" x14ac:dyDescent="0.2">
      <c r="A1987" s="23" t="s">
        <v>2014</v>
      </c>
      <c r="B1987" s="26">
        <v>17.39</v>
      </c>
      <c r="C1987" s="26">
        <v>50412445.539999999</v>
      </c>
      <c r="D1987" s="22"/>
      <c r="E1987" s="22"/>
    </row>
    <row r="1988" spans="1:5" x14ac:dyDescent="0.2">
      <c r="A1988" s="23" t="s">
        <v>2015</v>
      </c>
      <c r="B1988" s="26">
        <v>16.87</v>
      </c>
      <c r="C1988" s="26">
        <v>49078348.789999999</v>
      </c>
      <c r="D1988" s="22"/>
      <c r="E1988" s="22"/>
    </row>
    <row r="1989" spans="1:5" x14ac:dyDescent="0.2">
      <c r="A1989" s="23" t="s">
        <v>2016</v>
      </c>
      <c r="B1989" s="26">
        <v>16.71</v>
      </c>
      <c r="C1989" s="26">
        <v>48762370.979999997</v>
      </c>
      <c r="D1989" s="22"/>
      <c r="E1989" s="22"/>
    </row>
    <row r="1990" spans="1:5" x14ac:dyDescent="0.2">
      <c r="A1990" s="23" t="s">
        <v>2017</v>
      </c>
      <c r="B1990" s="26">
        <v>17.010000000000002</v>
      </c>
      <c r="C1990" s="26">
        <v>49649782.770000003</v>
      </c>
      <c r="D1990" s="22"/>
      <c r="E1990" s="22"/>
    </row>
    <row r="1991" spans="1:5" x14ac:dyDescent="0.2">
      <c r="A1991" s="23" t="s">
        <v>2018</v>
      </c>
      <c r="B1991" s="26">
        <v>16.760000000000002</v>
      </c>
      <c r="C1991" s="26">
        <v>48922461.869999997</v>
      </c>
      <c r="D1991" s="22"/>
      <c r="E1991" s="22"/>
    </row>
    <row r="1992" spans="1:5" x14ac:dyDescent="0.2">
      <c r="A1992" s="23" t="s">
        <v>2019</v>
      </c>
      <c r="B1992" s="26">
        <v>16.579999999999998</v>
      </c>
      <c r="C1992" s="26">
        <v>48391614.439999998</v>
      </c>
      <c r="D1992" s="22"/>
      <c r="E1992" s="22"/>
    </row>
    <row r="1993" spans="1:5" x14ac:dyDescent="0.2">
      <c r="A1993" s="23" t="s">
        <v>2020</v>
      </c>
      <c r="B1993" s="26">
        <v>16.100000000000001</v>
      </c>
      <c r="C1993" s="26">
        <v>46987114.479999997</v>
      </c>
      <c r="D1993" s="22"/>
      <c r="E1993" s="22"/>
    </row>
    <row r="1994" spans="1:5" x14ac:dyDescent="0.2">
      <c r="A1994" s="23" t="s">
        <v>2021</v>
      </c>
      <c r="B1994" s="26">
        <v>15.92</v>
      </c>
      <c r="C1994" s="26">
        <v>46473945.960000001</v>
      </c>
      <c r="D1994" s="22"/>
      <c r="E1994" s="22"/>
    </row>
    <row r="1995" spans="1:5" x14ac:dyDescent="0.2">
      <c r="A1995" s="23" t="s">
        <v>2022</v>
      </c>
      <c r="B1995" s="26">
        <v>15.66</v>
      </c>
      <c r="C1995" s="26">
        <v>45708943.659999996</v>
      </c>
      <c r="D1995" s="22"/>
      <c r="E1995" s="22"/>
    </row>
    <row r="1996" spans="1:5" x14ac:dyDescent="0.2">
      <c r="A1996" s="23" t="s">
        <v>2023</v>
      </c>
      <c r="B1996" s="26">
        <v>16.03</v>
      </c>
      <c r="C1996" s="26">
        <v>46776500.939999998</v>
      </c>
      <c r="D1996" s="22"/>
      <c r="E1996" s="22"/>
    </row>
    <row r="1997" spans="1:5" x14ac:dyDescent="0.2">
      <c r="A1997" s="23" t="s">
        <v>2024</v>
      </c>
      <c r="B1997" s="26">
        <v>16.22</v>
      </c>
      <c r="C1997" s="26">
        <v>47347932.399999999</v>
      </c>
      <c r="D1997" s="22"/>
      <c r="E1997" s="22"/>
    </row>
    <row r="1998" spans="1:5" x14ac:dyDescent="0.2">
      <c r="A1998" s="23" t="s">
        <v>2025</v>
      </c>
      <c r="B1998" s="26">
        <v>15.96</v>
      </c>
      <c r="C1998" s="26">
        <v>46593244.75</v>
      </c>
      <c r="D1998" s="22"/>
      <c r="E1998" s="22"/>
    </row>
    <row r="1999" spans="1:5" x14ac:dyDescent="0.2">
      <c r="A1999" s="23" t="s">
        <v>2026</v>
      </c>
      <c r="B1999" s="26">
        <v>15.83</v>
      </c>
      <c r="C1999" s="26">
        <v>46431162.82</v>
      </c>
      <c r="D1999" s="22"/>
      <c r="E1999" s="22"/>
    </row>
    <row r="2000" spans="1:5" x14ac:dyDescent="0.2">
      <c r="A2000" s="23" t="s">
        <v>2027</v>
      </c>
      <c r="B2000" s="26">
        <v>15.84</v>
      </c>
      <c r="C2000" s="26">
        <v>46482030.659999996</v>
      </c>
      <c r="D2000" s="22"/>
      <c r="E2000" s="22"/>
    </row>
    <row r="2001" spans="1:5" x14ac:dyDescent="0.2">
      <c r="A2001" s="23" t="s">
        <v>2028</v>
      </c>
      <c r="B2001" s="26">
        <v>15.73</v>
      </c>
      <c r="C2001" s="26">
        <v>46135983.880000003</v>
      </c>
      <c r="D2001" s="22"/>
      <c r="E2001" s="22"/>
    </row>
    <row r="2002" spans="1:5" x14ac:dyDescent="0.2">
      <c r="A2002" s="23" t="s">
        <v>2029</v>
      </c>
      <c r="B2002" s="26">
        <v>15.68</v>
      </c>
      <c r="C2002" s="26">
        <v>46101222.520000003</v>
      </c>
      <c r="D2002" s="22"/>
      <c r="E2002" s="22"/>
    </row>
    <row r="2003" spans="1:5" x14ac:dyDescent="0.2">
      <c r="A2003" s="23" t="s">
        <v>2030</v>
      </c>
      <c r="B2003" s="26">
        <v>15.56</v>
      </c>
      <c r="C2003" s="26">
        <v>45764801.939999998</v>
      </c>
      <c r="D2003" s="22"/>
      <c r="E2003" s="22"/>
    </row>
    <row r="2004" spans="1:5" x14ac:dyDescent="0.2">
      <c r="A2004" s="23" t="s">
        <v>2031</v>
      </c>
      <c r="B2004" s="26">
        <v>15.51</v>
      </c>
      <c r="C2004" s="26">
        <v>45694358.460000001</v>
      </c>
      <c r="D2004" s="22"/>
      <c r="E2004" s="22"/>
    </row>
    <row r="2005" spans="1:5" x14ac:dyDescent="0.2">
      <c r="A2005" s="23" t="s">
        <v>2032</v>
      </c>
      <c r="B2005" s="26">
        <v>15.24</v>
      </c>
      <c r="C2005" s="26">
        <v>44919809.439999998</v>
      </c>
      <c r="D2005" s="22"/>
      <c r="E2005" s="22"/>
    </row>
    <row r="2006" spans="1:5" x14ac:dyDescent="0.2">
      <c r="A2006" s="23" t="s">
        <v>2033</v>
      </c>
      <c r="B2006" s="26">
        <v>15.18</v>
      </c>
      <c r="C2006" s="26">
        <v>44733015.969999999</v>
      </c>
      <c r="D2006" s="22"/>
      <c r="E2006" s="22"/>
    </row>
    <row r="2007" spans="1:5" x14ac:dyDescent="0.2">
      <c r="A2007" s="23" t="s">
        <v>2034</v>
      </c>
      <c r="B2007" s="26">
        <v>15</v>
      </c>
      <c r="C2007" s="26">
        <v>44190153.350000001</v>
      </c>
      <c r="D2007" s="22"/>
      <c r="E2007" s="22"/>
    </row>
    <row r="2008" spans="1:5" x14ac:dyDescent="0.2">
      <c r="A2008" s="23" t="s">
        <v>2035</v>
      </c>
      <c r="B2008" s="26">
        <v>15.21</v>
      </c>
      <c r="C2008" s="26">
        <v>44828409.520000003</v>
      </c>
      <c r="D2008" s="22"/>
      <c r="E2008" s="22"/>
    </row>
    <row r="2009" spans="1:5" x14ac:dyDescent="0.2">
      <c r="A2009" s="23" t="s">
        <v>2036</v>
      </c>
      <c r="B2009" s="26">
        <v>15</v>
      </c>
      <c r="C2009" s="26">
        <v>44204205.609999999</v>
      </c>
      <c r="D2009" s="22"/>
      <c r="E2009" s="22"/>
    </row>
    <row r="2010" spans="1:5" x14ac:dyDescent="0.2">
      <c r="A2010" s="23" t="s">
        <v>2037</v>
      </c>
      <c r="B2010" s="26">
        <v>14.55</v>
      </c>
      <c r="C2010" s="26">
        <v>42884468.259999998</v>
      </c>
      <c r="D2010" s="22"/>
      <c r="E2010" s="22"/>
    </row>
    <row r="2011" spans="1:5" x14ac:dyDescent="0.2">
      <c r="A2011" s="23" t="s">
        <v>2038</v>
      </c>
      <c r="B2011" s="26">
        <v>14.55</v>
      </c>
      <c r="C2011" s="26">
        <v>42890741.93</v>
      </c>
      <c r="D2011" s="22"/>
      <c r="E2011" s="22"/>
    </row>
    <row r="2012" spans="1:5" x14ac:dyDescent="0.2">
      <c r="A2012" s="23" t="s">
        <v>2039</v>
      </c>
      <c r="B2012" s="26">
        <v>14.48</v>
      </c>
      <c r="C2012" s="26">
        <v>42678765.590000004</v>
      </c>
      <c r="D2012" s="22"/>
      <c r="E2012" s="22"/>
    </row>
    <row r="2013" spans="1:5" x14ac:dyDescent="0.2">
      <c r="A2013" s="23" t="s">
        <v>2040</v>
      </c>
      <c r="B2013" s="26">
        <v>14.19</v>
      </c>
      <c r="C2013" s="26">
        <v>41823391.200000003</v>
      </c>
      <c r="D2013" s="22"/>
      <c r="E2013" s="22"/>
    </row>
    <row r="2014" spans="1:5" x14ac:dyDescent="0.2">
      <c r="A2014" s="23" t="s">
        <v>2041</v>
      </c>
      <c r="B2014" s="26">
        <v>14.11</v>
      </c>
      <c r="C2014" s="26">
        <v>41571840.350000001</v>
      </c>
      <c r="D2014" s="22"/>
      <c r="E2014" s="22"/>
    </row>
    <row r="2015" spans="1:5" x14ac:dyDescent="0.2">
      <c r="A2015" s="23" t="s">
        <v>2042</v>
      </c>
      <c r="B2015" s="26">
        <v>14.16</v>
      </c>
      <c r="C2015" s="26">
        <v>41722729.909999996</v>
      </c>
      <c r="D2015" s="22"/>
      <c r="E2015" s="22"/>
    </row>
    <row r="2016" spans="1:5" x14ac:dyDescent="0.2">
      <c r="A2016" s="23" t="s">
        <v>2043</v>
      </c>
      <c r="B2016" s="26">
        <v>14.18</v>
      </c>
      <c r="C2016" s="26">
        <v>41794760.280000001</v>
      </c>
      <c r="D2016" s="22"/>
      <c r="E2016" s="22"/>
    </row>
    <row r="2017" spans="1:5" x14ac:dyDescent="0.2">
      <c r="A2017" s="23" t="s">
        <v>2044</v>
      </c>
      <c r="B2017" s="26">
        <v>13.78</v>
      </c>
      <c r="C2017" s="26">
        <v>40745132.229999997</v>
      </c>
      <c r="D2017" s="22"/>
      <c r="E2017" s="22"/>
    </row>
    <row r="2018" spans="1:5" x14ac:dyDescent="0.2">
      <c r="A2018" s="23" t="s">
        <v>2045</v>
      </c>
      <c r="B2018" s="26">
        <v>13.6</v>
      </c>
      <c r="C2018" s="26">
        <v>40212633.670000002</v>
      </c>
      <c r="D2018" s="22"/>
      <c r="E2018" s="22"/>
    </row>
    <row r="2019" spans="1:5" x14ac:dyDescent="0.2">
      <c r="A2019" s="23" t="s">
        <v>2046</v>
      </c>
      <c r="B2019" s="26">
        <v>13.64</v>
      </c>
      <c r="C2019" s="26">
        <v>40330325.539999999</v>
      </c>
      <c r="D2019" s="22"/>
      <c r="E2019" s="22"/>
    </row>
    <row r="2020" spans="1:5" x14ac:dyDescent="0.2">
      <c r="A2020" s="23" t="s">
        <v>2047</v>
      </c>
      <c r="B2020" s="26">
        <v>14.01</v>
      </c>
      <c r="C2020" s="26">
        <v>41438903.549999997</v>
      </c>
      <c r="D2020" s="22"/>
      <c r="E2020" s="22"/>
    </row>
    <row r="2021" spans="1:5" x14ac:dyDescent="0.2">
      <c r="A2021" s="23" t="s">
        <v>2048</v>
      </c>
      <c r="B2021" s="26">
        <v>13.67</v>
      </c>
      <c r="C2021" s="26">
        <v>42256093.439999998</v>
      </c>
      <c r="D2021" s="22"/>
      <c r="E2021" s="22"/>
    </row>
    <row r="2022" spans="1:5" x14ac:dyDescent="0.2">
      <c r="A2022" s="23" t="s">
        <v>2049</v>
      </c>
      <c r="B2022" s="26">
        <v>14.18</v>
      </c>
      <c r="C2022" s="26">
        <v>43827493.32</v>
      </c>
      <c r="D2022" s="22"/>
      <c r="E2022" s="22"/>
    </row>
    <row r="2023" spans="1:5" x14ac:dyDescent="0.2">
      <c r="A2023" s="23" t="s">
        <v>2050</v>
      </c>
      <c r="B2023" s="26">
        <v>14.59</v>
      </c>
      <c r="C2023" s="26">
        <v>45081148.079999998</v>
      </c>
      <c r="D2023" s="22"/>
      <c r="E2023" s="22"/>
    </row>
    <row r="2024" spans="1:5" x14ac:dyDescent="0.2">
      <c r="A2024" s="23" t="s">
        <v>2051</v>
      </c>
      <c r="B2024" s="26">
        <v>15.4</v>
      </c>
      <c r="C2024" s="26">
        <v>47599538.009999998</v>
      </c>
      <c r="D2024" s="22"/>
      <c r="E2024" s="22"/>
    </row>
    <row r="2025" spans="1:5" x14ac:dyDescent="0.2">
      <c r="A2025" s="23" t="s">
        <v>2052</v>
      </c>
      <c r="B2025" s="26">
        <v>15.21</v>
      </c>
      <c r="C2025" s="26">
        <v>46985773.409999996</v>
      </c>
      <c r="D2025" s="22"/>
      <c r="E2025" s="22"/>
    </row>
    <row r="2026" spans="1:5" x14ac:dyDescent="0.2">
      <c r="A2026" s="23" t="s">
        <v>2053</v>
      </c>
      <c r="B2026" s="26">
        <v>14.95</v>
      </c>
      <c r="C2026" s="26">
        <v>46231799.43</v>
      </c>
      <c r="D2026" s="22"/>
      <c r="E2026" s="22"/>
    </row>
    <row r="2027" spans="1:5" x14ac:dyDescent="0.2">
      <c r="A2027" s="23" t="s">
        <v>2054</v>
      </c>
      <c r="B2027" s="26">
        <v>14.85</v>
      </c>
      <c r="C2027" s="26">
        <v>45937424.82</v>
      </c>
      <c r="D2027" s="22"/>
      <c r="E2027" s="22"/>
    </row>
    <row r="2028" spans="1:5" x14ac:dyDescent="0.2">
      <c r="A2028" s="23" t="s">
        <v>2055</v>
      </c>
      <c r="B2028" s="26">
        <v>14.56</v>
      </c>
      <c r="C2028" s="26">
        <v>45024510.899999999</v>
      </c>
      <c r="D2028" s="22"/>
      <c r="E2028" s="22"/>
    </row>
    <row r="2029" spans="1:5" x14ac:dyDescent="0.2">
      <c r="A2029" s="23" t="s">
        <v>2056</v>
      </c>
      <c r="B2029" s="26">
        <v>13.97</v>
      </c>
      <c r="C2029" s="26">
        <v>43218540.789999999</v>
      </c>
      <c r="D2029" s="22"/>
      <c r="E2029" s="22"/>
    </row>
    <row r="2030" spans="1:5" x14ac:dyDescent="0.2">
      <c r="A2030" s="23" t="s">
        <v>2057</v>
      </c>
      <c r="B2030" s="26">
        <v>13.71</v>
      </c>
      <c r="C2030" s="26">
        <v>42397017.890000001</v>
      </c>
      <c r="D2030" s="22"/>
      <c r="E2030" s="22"/>
    </row>
    <row r="2031" spans="1:5" x14ac:dyDescent="0.2">
      <c r="A2031" s="23" t="s">
        <v>2058</v>
      </c>
      <c r="B2031" s="26">
        <v>13.76</v>
      </c>
      <c r="C2031" s="26">
        <v>42551215.409999996</v>
      </c>
      <c r="D2031" s="22"/>
      <c r="E2031" s="22"/>
    </row>
    <row r="2032" spans="1:5" x14ac:dyDescent="0.2">
      <c r="A2032" s="23" t="s">
        <v>2059</v>
      </c>
      <c r="B2032" s="26">
        <v>13.59</v>
      </c>
      <c r="C2032" s="26">
        <v>42043705.200000003</v>
      </c>
      <c r="D2032" s="22"/>
      <c r="E2032" s="22"/>
    </row>
    <row r="2033" spans="1:5" x14ac:dyDescent="0.2">
      <c r="A2033" s="23" t="s">
        <v>2060</v>
      </c>
      <c r="B2033" s="26">
        <v>13.54</v>
      </c>
      <c r="C2033" s="26">
        <v>41886591.030000001</v>
      </c>
      <c r="D2033" s="22"/>
      <c r="E2033" s="22"/>
    </row>
    <row r="2034" spans="1:5" x14ac:dyDescent="0.2">
      <c r="A2034" s="23" t="s">
        <v>2061</v>
      </c>
      <c r="B2034" s="26">
        <v>13.82</v>
      </c>
      <c r="C2034" s="26">
        <v>42763167.450000003</v>
      </c>
      <c r="D2034" s="22"/>
      <c r="E2034" s="22"/>
    </row>
    <row r="2035" spans="1:5" x14ac:dyDescent="0.2">
      <c r="A2035" s="23" t="s">
        <v>2062</v>
      </c>
      <c r="B2035" s="26">
        <v>13.82</v>
      </c>
      <c r="C2035" s="26">
        <v>42759173.299999997</v>
      </c>
      <c r="D2035" s="22"/>
      <c r="E2035" s="22"/>
    </row>
    <row r="2036" spans="1:5" x14ac:dyDescent="0.2">
      <c r="A2036" s="23" t="s">
        <v>2063</v>
      </c>
      <c r="B2036" s="26">
        <v>13.82</v>
      </c>
      <c r="C2036" s="26">
        <v>42739653.039999999</v>
      </c>
      <c r="D2036" s="22"/>
      <c r="E2036" s="22"/>
    </row>
    <row r="2037" spans="1:5" x14ac:dyDescent="0.2">
      <c r="A2037" s="23" t="s">
        <v>2064</v>
      </c>
      <c r="B2037" s="26">
        <v>13.68</v>
      </c>
      <c r="C2037" s="26">
        <v>42328291.719999999</v>
      </c>
      <c r="D2037" s="22"/>
      <c r="E2037" s="22"/>
    </row>
    <row r="2038" spans="1:5" x14ac:dyDescent="0.2">
      <c r="A2038" s="23" t="s">
        <v>2065</v>
      </c>
      <c r="B2038" s="26">
        <v>13.72</v>
      </c>
      <c r="C2038" s="26">
        <v>42448937.759999998</v>
      </c>
      <c r="D2038" s="22"/>
      <c r="E2038" s="22"/>
    </row>
    <row r="2039" spans="1:5" x14ac:dyDescent="0.2">
      <c r="A2039" s="23" t="s">
        <v>2066</v>
      </c>
      <c r="B2039" s="26">
        <v>13.32</v>
      </c>
      <c r="C2039" s="26">
        <v>41198269.890000001</v>
      </c>
      <c r="D2039" s="22"/>
      <c r="E2039" s="22"/>
    </row>
    <row r="2040" spans="1:5" x14ac:dyDescent="0.2">
      <c r="A2040" s="23" t="s">
        <v>2067</v>
      </c>
      <c r="B2040" s="26">
        <v>13.88</v>
      </c>
      <c r="C2040" s="26">
        <v>42946678.130000003</v>
      </c>
      <c r="D2040" s="22"/>
      <c r="E2040" s="22"/>
    </row>
    <row r="2041" spans="1:5" x14ac:dyDescent="0.2">
      <c r="A2041" s="23" t="s">
        <v>2068</v>
      </c>
      <c r="B2041" s="26">
        <v>14</v>
      </c>
      <c r="C2041" s="26">
        <v>43314866.600000001</v>
      </c>
      <c r="D2041" s="22"/>
      <c r="E2041" s="22"/>
    </row>
    <row r="2042" spans="1:5" x14ac:dyDescent="0.2">
      <c r="A2042" s="23" t="s">
        <v>2069</v>
      </c>
      <c r="B2042" s="26">
        <v>14.28</v>
      </c>
      <c r="C2042" s="26">
        <v>44160312.439999998</v>
      </c>
      <c r="D2042" s="22"/>
      <c r="E2042" s="22"/>
    </row>
    <row r="2043" spans="1:5" x14ac:dyDescent="0.2">
      <c r="A2043" s="23" t="s">
        <v>2070</v>
      </c>
      <c r="B2043" s="26">
        <v>14.51</v>
      </c>
      <c r="C2043" s="26">
        <v>44884752.740000002</v>
      </c>
      <c r="D2043" s="22"/>
      <c r="E2043" s="22"/>
    </row>
    <row r="2044" spans="1:5" x14ac:dyDescent="0.2">
      <c r="A2044" s="23" t="s">
        <v>2071</v>
      </c>
      <c r="B2044" s="26">
        <v>14.91</v>
      </c>
      <c r="C2044" s="26">
        <v>46106822.82</v>
      </c>
      <c r="D2044" s="22"/>
      <c r="E2044" s="22"/>
    </row>
    <row r="2045" spans="1:5" x14ac:dyDescent="0.2">
      <c r="A2045" s="23" t="s">
        <v>2072</v>
      </c>
      <c r="B2045" s="26">
        <v>14.99</v>
      </c>
      <c r="C2045" s="26">
        <v>46370875.520000003</v>
      </c>
      <c r="D2045" s="22"/>
      <c r="E2045" s="22"/>
    </row>
    <row r="2046" spans="1:5" x14ac:dyDescent="0.2">
      <c r="A2046" s="23" t="s">
        <v>2073</v>
      </c>
      <c r="B2046" s="26">
        <v>15.28</v>
      </c>
      <c r="C2046" s="26">
        <v>47267262.82</v>
      </c>
      <c r="D2046" s="22"/>
      <c r="E2046" s="22"/>
    </row>
    <row r="2047" spans="1:5" x14ac:dyDescent="0.2">
      <c r="A2047" s="23" t="s">
        <v>2074</v>
      </c>
      <c r="B2047" s="26">
        <v>15.32</v>
      </c>
      <c r="C2047" s="26">
        <v>47382841.140000001</v>
      </c>
      <c r="D2047" s="22"/>
      <c r="E2047" s="22"/>
    </row>
    <row r="2048" spans="1:5" x14ac:dyDescent="0.2">
      <c r="A2048" s="23" t="s">
        <v>2075</v>
      </c>
      <c r="B2048" s="26">
        <v>15.26</v>
      </c>
      <c r="C2048" s="26">
        <v>47211482.07</v>
      </c>
      <c r="D2048" s="22"/>
      <c r="E2048" s="22"/>
    </row>
    <row r="2049" spans="1:5" x14ac:dyDescent="0.2">
      <c r="A2049" s="23" t="s">
        <v>2076</v>
      </c>
      <c r="B2049" s="26">
        <v>15.05</v>
      </c>
      <c r="C2049" s="26">
        <v>46561676.5</v>
      </c>
      <c r="D2049" s="22"/>
      <c r="E2049" s="22"/>
    </row>
    <row r="2050" spans="1:5" x14ac:dyDescent="0.2">
      <c r="A2050" s="23" t="s">
        <v>2077</v>
      </c>
      <c r="B2050" s="26">
        <v>14.49</v>
      </c>
      <c r="C2050" s="26">
        <v>44813691.270000003</v>
      </c>
      <c r="D2050" s="22"/>
      <c r="E2050" s="22"/>
    </row>
    <row r="2051" spans="1:5" x14ac:dyDescent="0.2">
      <c r="A2051" s="23" t="s">
        <v>2078</v>
      </c>
      <c r="B2051" s="26">
        <v>14.33</v>
      </c>
      <c r="C2051" s="26">
        <v>44330409.030000001</v>
      </c>
      <c r="D2051" s="22"/>
      <c r="E2051" s="22"/>
    </row>
    <row r="2052" spans="1:5" x14ac:dyDescent="0.2">
      <c r="A2052" s="23" t="s">
        <v>2079</v>
      </c>
      <c r="B2052" s="26">
        <v>14.3</v>
      </c>
      <c r="C2052" s="26">
        <v>44223741.229999997</v>
      </c>
      <c r="D2052" s="22"/>
      <c r="E2052" s="22"/>
    </row>
    <row r="2053" spans="1:5" x14ac:dyDescent="0.2">
      <c r="A2053" s="23" t="s">
        <v>2080</v>
      </c>
      <c r="B2053" s="26">
        <v>14.64</v>
      </c>
      <c r="C2053" s="26">
        <v>45275111.729999997</v>
      </c>
      <c r="D2053" s="22"/>
      <c r="E2053" s="22"/>
    </row>
    <row r="2054" spans="1:5" x14ac:dyDescent="0.2">
      <c r="A2054" s="23" t="s">
        <v>2081</v>
      </c>
      <c r="B2054" s="26">
        <v>14.73</v>
      </c>
      <c r="C2054" s="26">
        <v>45836418.640000001</v>
      </c>
      <c r="D2054" s="22"/>
      <c r="E2054" s="22"/>
    </row>
    <row r="2055" spans="1:5" x14ac:dyDescent="0.2">
      <c r="A2055" s="23" t="s">
        <v>2082</v>
      </c>
      <c r="B2055" s="26">
        <v>15.32</v>
      </c>
      <c r="C2055" s="26">
        <v>47666827.700000003</v>
      </c>
      <c r="D2055" s="22"/>
      <c r="E2055" s="22"/>
    </row>
    <row r="2056" spans="1:5" x14ac:dyDescent="0.2">
      <c r="A2056" s="23" t="s">
        <v>2083</v>
      </c>
      <c r="B2056" s="26">
        <v>14.87</v>
      </c>
      <c r="C2056" s="26">
        <v>46280273.5</v>
      </c>
      <c r="D2056" s="22"/>
      <c r="E2056" s="22"/>
    </row>
    <row r="2057" spans="1:5" x14ac:dyDescent="0.2">
      <c r="A2057" s="23" t="s">
        <v>2084</v>
      </c>
      <c r="B2057" s="26">
        <v>14.92</v>
      </c>
      <c r="C2057" s="26">
        <v>46520170.630000003</v>
      </c>
      <c r="D2057" s="22"/>
      <c r="E2057" s="22"/>
    </row>
    <row r="2058" spans="1:5" x14ac:dyDescent="0.2">
      <c r="A2058" s="23" t="s">
        <v>2085</v>
      </c>
      <c r="B2058" s="26">
        <v>14.51</v>
      </c>
      <c r="C2058" s="26">
        <v>45233336.659999996</v>
      </c>
      <c r="D2058" s="22"/>
      <c r="E2058" s="22"/>
    </row>
    <row r="2059" spans="1:5" x14ac:dyDescent="0.2">
      <c r="A2059" s="23" t="s">
        <v>2086</v>
      </c>
      <c r="B2059" s="26">
        <v>14.71</v>
      </c>
      <c r="C2059" s="26">
        <v>45849653.450000003</v>
      </c>
      <c r="D2059" s="22"/>
      <c r="E2059" s="22"/>
    </row>
    <row r="2060" spans="1:5" x14ac:dyDescent="0.2">
      <c r="A2060" s="23" t="s">
        <v>2087</v>
      </c>
      <c r="B2060" s="26">
        <v>14.65</v>
      </c>
      <c r="C2060" s="26">
        <v>45682538.909999996</v>
      </c>
      <c r="D2060" s="22"/>
      <c r="E2060" s="22"/>
    </row>
    <row r="2061" spans="1:5" x14ac:dyDescent="0.2">
      <c r="A2061" s="23" t="s">
        <v>2088</v>
      </c>
      <c r="B2061" s="26">
        <v>14.2</v>
      </c>
      <c r="C2061" s="26">
        <v>44285429.82</v>
      </c>
      <c r="D2061" s="22"/>
      <c r="E2061" s="22"/>
    </row>
    <row r="2062" spans="1:5" x14ac:dyDescent="0.2">
      <c r="A2062" s="23" t="s">
        <v>2089</v>
      </c>
      <c r="B2062" s="26">
        <v>14.41</v>
      </c>
      <c r="C2062" s="26">
        <v>44922850.590000004</v>
      </c>
      <c r="D2062" s="22"/>
      <c r="E2062" s="22"/>
    </row>
    <row r="2063" spans="1:5" x14ac:dyDescent="0.2">
      <c r="A2063" s="23" t="s">
        <v>2090</v>
      </c>
      <c r="B2063" s="26">
        <v>14.43</v>
      </c>
      <c r="C2063" s="26">
        <v>45050410.850000001</v>
      </c>
      <c r="D2063" s="22"/>
      <c r="E2063" s="22"/>
    </row>
    <row r="2064" spans="1:5" x14ac:dyDescent="0.2">
      <c r="A2064" s="23" t="s">
        <v>2091</v>
      </c>
      <c r="B2064" s="26">
        <v>14.64</v>
      </c>
      <c r="C2064" s="26">
        <v>45720691.57</v>
      </c>
      <c r="D2064" s="22"/>
      <c r="E2064" s="22"/>
    </row>
    <row r="2065" spans="1:5" x14ac:dyDescent="0.2">
      <c r="A2065" s="23" t="s">
        <v>2092</v>
      </c>
      <c r="B2065" s="26">
        <v>14.53</v>
      </c>
      <c r="C2065" s="26">
        <v>45379222.649999999</v>
      </c>
      <c r="D2065" s="22"/>
      <c r="E2065" s="22"/>
    </row>
    <row r="2066" spans="1:5" x14ac:dyDescent="0.2">
      <c r="A2066" s="23" t="s">
        <v>2093</v>
      </c>
      <c r="B2066" s="26">
        <v>14.32</v>
      </c>
      <c r="C2066" s="26">
        <v>44703627.490000002</v>
      </c>
      <c r="D2066" s="22"/>
      <c r="E2066" s="22"/>
    </row>
    <row r="2067" spans="1:5" x14ac:dyDescent="0.2">
      <c r="A2067" s="23" t="s">
        <v>2094</v>
      </c>
      <c r="B2067" s="26">
        <v>14.09</v>
      </c>
      <c r="C2067" s="26">
        <v>43994654.859999999</v>
      </c>
      <c r="D2067" s="22"/>
      <c r="E2067" s="22"/>
    </row>
    <row r="2068" spans="1:5" x14ac:dyDescent="0.2">
      <c r="A2068" s="23" t="s">
        <v>2095</v>
      </c>
      <c r="B2068" s="26">
        <v>13.74</v>
      </c>
      <c r="C2068" s="26">
        <v>43169895.549999997</v>
      </c>
      <c r="D2068" s="22"/>
      <c r="E2068" s="22"/>
    </row>
    <row r="2069" spans="1:5" x14ac:dyDescent="0.2">
      <c r="A2069" s="23" t="s">
        <v>2096</v>
      </c>
      <c r="B2069" s="26">
        <v>15.41</v>
      </c>
      <c r="C2069" s="26">
        <v>48400680.850000001</v>
      </c>
      <c r="D2069" s="22"/>
      <c r="E2069" s="22"/>
    </row>
    <row r="2070" spans="1:5" x14ac:dyDescent="0.2">
      <c r="A2070" s="23" t="s">
        <v>2097</v>
      </c>
      <c r="B2070" s="26">
        <v>15.19</v>
      </c>
      <c r="C2070" s="26">
        <v>47731536.329999998</v>
      </c>
      <c r="D2070" s="22"/>
      <c r="E2070" s="22"/>
    </row>
    <row r="2071" spans="1:5" x14ac:dyDescent="0.2">
      <c r="A2071" s="23" t="s">
        <v>2098</v>
      </c>
      <c r="B2071" s="26">
        <v>15.21</v>
      </c>
      <c r="C2071" s="26">
        <v>47796554.399999999</v>
      </c>
      <c r="D2071" s="22"/>
      <c r="E2071" s="22"/>
    </row>
    <row r="2072" spans="1:5" x14ac:dyDescent="0.2">
      <c r="A2072" s="23" t="s">
        <v>2099</v>
      </c>
      <c r="B2072" s="26">
        <v>15.41</v>
      </c>
      <c r="C2072" s="26">
        <v>48405360</v>
      </c>
      <c r="D2072" s="22"/>
      <c r="E2072" s="22"/>
    </row>
    <row r="2073" spans="1:5" x14ac:dyDescent="0.2">
      <c r="A2073" s="23" t="s">
        <v>2100</v>
      </c>
      <c r="B2073" s="26">
        <v>15.78</v>
      </c>
      <c r="C2073" s="26">
        <v>49568350</v>
      </c>
      <c r="D2073" s="22"/>
      <c r="E2073" s="22"/>
    </row>
    <row r="2074" spans="1:5" x14ac:dyDescent="0.2">
      <c r="A2074" s="23" t="s">
        <v>2101</v>
      </c>
      <c r="B2074" s="26">
        <v>15.6</v>
      </c>
      <c r="C2074" s="26">
        <v>49000390</v>
      </c>
      <c r="D2074" s="22"/>
      <c r="E2074" s="22"/>
    </row>
    <row r="2075" spans="1:5" x14ac:dyDescent="0.2">
      <c r="A2075" s="23" t="s">
        <v>2102</v>
      </c>
      <c r="B2075" s="26">
        <v>15.06</v>
      </c>
      <c r="C2075" s="26">
        <v>47325550</v>
      </c>
      <c r="D2075" s="22"/>
      <c r="E2075" s="22"/>
    </row>
    <row r="2076" spans="1:5" x14ac:dyDescent="0.2">
      <c r="A2076" s="23" t="s">
        <v>2103</v>
      </c>
      <c r="B2076" s="26">
        <v>15.26</v>
      </c>
      <c r="C2076" s="26">
        <v>47929650</v>
      </c>
      <c r="D2076" s="22"/>
      <c r="E2076" s="22"/>
    </row>
    <row r="2077" spans="1:5" x14ac:dyDescent="0.2">
      <c r="A2077" s="23" t="s">
        <v>2104</v>
      </c>
      <c r="B2077" s="26">
        <v>14.87</v>
      </c>
      <c r="C2077" s="26">
        <v>46679840</v>
      </c>
      <c r="D2077" s="22"/>
      <c r="E2077" s="22"/>
    </row>
    <row r="2078" spans="1:5" x14ac:dyDescent="0.2">
      <c r="A2078" s="23" t="s">
        <v>2105</v>
      </c>
      <c r="B2078" s="26">
        <v>14.78</v>
      </c>
      <c r="C2078" s="26">
        <v>46387930</v>
      </c>
      <c r="D2078" s="22"/>
      <c r="E2078" s="22"/>
    </row>
    <row r="2079" spans="1:5" x14ac:dyDescent="0.2">
      <c r="A2079" s="23" t="s">
        <v>2106</v>
      </c>
      <c r="B2079" s="26">
        <v>14.87</v>
      </c>
      <c r="C2079" s="26">
        <v>46682400</v>
      </c>
      <c r="D2079" s="22"/>
      <c r="E2079" s="22"/>
    </row>
    <row r="2080" spans="1:5" x14ac:dyDescent="0.2">
      <c r="A2080" s="23" t="s">
        <v>2107</v>
      </c>
      <c r="B2080" s="26">
        <v>15.69</v>
      </c>
      <c r="C2080" s="26">
        <v>49241820</v>
      </c>
      <c r="D2080" s="22"/>
      <c r="E2080" s="22"/>
    </row>
    <row r="2081" spans="1:5" x14ac:dyDescent="0.2">
      <c r="A2081" s="23" t="s">
        <v>2108</v>
      </c>
      <c r="B2081" s="26">
        <v>15.79</v>
      </c>
      <c r="C2081" s="26">
        <v>49546580</v>
      </c>
      <c r="D2081" s="22"/>
      <c r="E2081" s="22"/>
    </row>
    <row r="2082" spans="1:5" x14ac:dyDescent="0.2">
      <c r="A2082" s="23" t="s">
        <v>2109</v>
      </c>
      <c r="B2082" s="26">
        <v>15.95</v>
      </c>
      <c r="C2082" s="26">
        <v>49759300</v>
      </c>
      <c r="D2082" s="22"/>
      <c r="E2082" s="22"/>
    </row>
    <row r="2083" spans="1:5" x14ac:dyDescent="0.2">
      <c r="A2083" s="23" t="s">
        <v>2110</v>
      </c>
      <c r="B2083" s="26">
        <v>16.760000000000002</v>
      </c>
      <c r="C2083" s="26">
        <v>52294130</v>
      </c>
      <c r="D2083" s="22"/>
      <c r="E2083" s="22"/>
    </row>
    <row r="2084" spans="1:5" x14ac:dyDescent="0.2">
      <c r="A2084" s="23" t="s">
        <v>2111</v>
      </c>
      <c r="B2084" s="26">
        <v>16.5</v>
      </c>
      <c r="C2084" s="26">
        <v>51455680</v>
      </c>
      <c r="D2084" s="22"/>
      <c r="E2084" s="22"/>
    </row>
    <row r="2085" spans="1:5" x14ac:dyDescent="0.2">
      <c r="A2085" s="23" t="s">
        <v>2112</v>
      </c>
      <c r="B2085" s="26">
        <v>17.329999999999998</v>
      </c>
      <c r="C2085" s="26">
        <v>54064810</v>
      </c>
      <c r="D2085" s="22"/>
      <c r="E2085" s="22"/>
    </row>
    <row r="2086" spans="1:5" x14ac:dyDescent="0.2">
      <c r="A2086" s="23" t="s">
        <v>2113</v>
      </c>
      <c r="B2086" s="26">
        <v>17.37</v>
      </c>
      <c r="C2086" s="26">
        <v>54184740</v>
      </c>
      <c r="D2086" s="22"/>
      <c r="E2086" s="22"/>
    </row>
    <row r="2087" spans="1:5" x14ac:dyDescent="0.2">
      <c r="A2087" s="23" t="s">
        <v>2114</v>
      </c>
      <c r="B2087" s="26">
        <v>18.170000000000002</v>
      </c>
      <c r="C2087" s="26">
        <v>54163860</v>
      </c>
      <c r="D2087" s="22"/>
      <c r="E2087" s="22"/>
    </row>
    <row r="2088" spans="1:5" x14ac:dyDescent="0.2">
      <c r="A2088" s="23" t="s">
        <v>2115</v>
      </c>
      <c r="B2088" s="26">
        <v>17.21</v>
      </c>
      <c r="C2088" s="26">
        <v>51310430</v>
      </c>
      <c r="D2088" s="22"/>
      <c r="E2088" s="22"/>
    </row>
    <row r="2089" spans="1:5" x14ac:dyDescent="0.2">
      <c r="A2089" s="23" t="s">
        <v>2116</v>
      </c>
      <c r="B2089" s="26">
        <v>17.32</v>
      </c>
      <c r="C2089" s="26">
        <v>51564820</v>
      </c>
      <c r="D2089" s="22"/>
      <c r="E2089" s="22"/>
    </row>
    <row r="2090" spans="1:5" x14ac:dyDescent="0.2">
      <c r="A2090" s="23" t="s">
        <v>2117</v>
      </c>
      <c r="B2090" s="26">
        <v>18.07</v>
      </c>
      <c r="C2090" s="26">
        <v>53794790</v>
      </c>
      <c r="D2090" s="22"/>
      <c r="E2090" s="22"/>
    </row>
    <row r="2091" spans="1:5" x14ac:dyDescent="0.2">
      <c r="A2091" s="23" t="s">
        <v>2118</v>
      </c>
      <c r="B2091" s="26">
        <v>17.22</v>
      </c>
      <c r="C2091" s="26">
        <v>51268400</v>
      </c>
      <c r="D2091" s="22"/>
      <c r="E2091" s="22"/>
    </row>
    <row r="2092" spans="1:5" x14ac:dyDescent="0.2">
      <c r="A2092" s="23" t="s">
        <v>2119</v>
      </c>
      <c r="B2092" s="26">
        <v>16.690000000000001</v>
      </c>
      <c r="C2092" s="26">
        <v>49697220</v>
      </c>
      <c r="D2092" s="22"/>
      <c r="E2092" s="22"/>
    </row>
    <row r="2093" spans="1:5" x14ac:dyDescent="0.2">
      <c r="A2093" s="23" t="s">
        <v>2120</v>
      </c>
      <c r="B2093" s="26">
        <v>16.100000000000001</v>
      </c>
      <c r="C2093" s="26">
        <v>47933090</v>
      </c>
      <c r="D2093" s="22"/>
      <c r="E2093" s="22"/>
    </row>
    <row r="2094" spans="1:5" x14ac:dyDescent="0.2">
      <c r="A2094" s="23" t="s">
        <v>2121</v>
      </c>
      <c r="B2094" s="26">
        <v>15.41</v>
      </c>
      <c r="C2094" s="26">
        <v>45873050</v>
      </c>
      <c r="D2094" s="22"/>
      <c r="E2094" s="22"/>
    </row>
    <row r="2095" spans="1:5" x14ac:dyDescent="0.2">
      <c r="A2095" s="23" t="s">
        <v>2122</v>
      </c>
      <c r="B2095" s="26">
        <v>15.62</v>
      </c>
      <c r="C2095" s="26">
        <v>46493390</v>
      </c>
      <c r="D2095" s="22"/>
      <c r="E2095" s="22"/>
    </row>
    <row r="2096" spans="1:5" x14ac:dyDescent="0.2">
      <c r="A2096" s="23" t="s">
        <v>2123</v>
      </c>
      <c r="B2096" s="26">
        <v>18.09</v>
      </c>
      <c r="C2096" s="26">
        <v>53845870</v>
      </c>
      <c r="D2096" s="22"/>
      <c r="E2096" s="22"/>
    </row>
    <row r="2097" spans="1:5" x14ac:dyDescent="0.2">
      <c r="A2097" s="23" t="s">
        <v>2124</v>
      </c>
      <c r="B2097" s="26">
        <v>18.09</v>
      </c>
      <c r="C2097" s="26">
        <v>53765140</v>
      </c>
      <c r="D2097" s="22"/>
      <c r="E2097" s="22"/>
    </row>
    <row r="2098" spans="1:5" x14ac:dyDescent="0.2">
      <c r="A2098" s="23" t="s">
        <v>2125</v>
      </c>
      <c r="B2098" s="26">
        <v>18.97</v>
      </c>
      <c r="C2098" s="26">
        <v>56361140</v>
      </c>
      <c r="D2098" s="22"/>
      <c r="E2098" s="22"/>
    </row>
    <row r="2099" spans="1:5" x14ac:dyDescent="0.2">
      <c r="A2099" s="23" t="s">
        <v>2126</v>
      </c>
      <c r="B2099" s="26">
        <v>19.39</v>
      </c>
      <c r="C2099" s="26">
        <v>57625760</v>
      </c>
      <c r="D2099" s="22"/>
      <c r="E2099" s="22"/>
    </row>
    <row r="2100" spans="1:5" x14ac:dyDescent="0.2">
      <c r="A2100" s="23" t="s">
        <v>2127</v>
      </c>
      <c r="B2100" s="26">
        <v>19.87</v>
      </c>
      <c r="C2100" s="26">
        <v>59049740</v>
      </c>
      <c r="D2100" s="22"/>
      <c r="E2100" s="22"/>
    </row>
    <row r="2101" spans="1:5" x14ac:dyDescent="0.2">
      <c r="A2101" s="23" t="s">
        <v>2128</v>
      </c>
      <c r="B2101" s="26">
        <v>19.739999999999998</v>
      </c>
      <c r="C2101" s="26">
        <v>58657880</v>
      </c>
      <c r="D2101" s="22"/>
      <c r="E2101" s="22"/>
    </row>
    <row r="2102" spans="1:5" x14ac:dyDescent="0.2">
      <c r="A2102" s="23" t="s">
        <v>2129</v>
      </c>
      <c r="B2102" s="26">
        <v>19.77</v>
      </c>
      <c r="C2102" s="26">
        <v>58757800</v>
      </c>
      <c r="D2102" s="22"/>
      <c r="E2102" s="22"/>
    </row>
    <row r="2103" spans="1:5" x14ac:dyDescent="0.2">
      <c r="A2103" s="23" t="s">
        <v>2130</v>
      </c>
      <c r="B2103" s="26">
        <v>20.36</v>
      </c>
      <c r="C2103" s="26">
        <v>60508340</v>
      </c>
      <c r="D2103" s="22"/>
      <c r="E2103" s="22"/>
    </row>
    <row r="2104" spans="1:5" x14ac:dyDescent="0.2">
      <c r="A2104" s="23" t="s">
        <v>2131</v>
      </c>
      <c r="B2104" s="26">
        <v>21.82</v>
      </c>
      <c r="C2104" s="26">
        <v>64828120</v>
      </c>
      <c r="D2104" s="22"/>
      <c r="E2104" s="22"/>
    </row>
    <row r="2105" spans="1:5" x14ac:dyDescent="0.2">
      <c r="A2105" s="23" t="s">
        <v>2132</v>
      </c>
      <c r="B2105" s="26">
        <v>22.71</v>
      </c>
      <c r="C2105" s="26">
        <v>67343080</v>
      </c>
      <c r="D2105" s="22"/>
      <c r="E2105" s="22"/>
    </row>
    <row r="2106" spans="1:5" x14ac:dyDescent="0.2">
      <c r="A2106" s="23" t="s">
        <v>2133</v>
      </c>
      <c r="B2106" s="26">
        <v>22.13</v>
      </c>
      <c r="C2106" s="26">
        <v>65622850</v>
      </c>
      <c r="D2106" s="22"/>
      <c r="E2106" s="22"/>
    </row>
    <row r="2107" spans="1:5" x14ac:dyDescent="0.2">
      <c r="A2107" s="23" t="s">
        <v>2134</v>
      </c>
      <c r="B2107" s="26">
        <v>23.11</v>
      </c>
      <c r="C2107" s="26">
        <v>68532730</v>
      </c>
      <c r="D2107" s="22"/>
      <c r="E2107" s="22"/>
    </row>
    <row r="2108" spans="1:5" x14ac:dyDescent="0.2">
      <c r="A2108" s="23" t="s">
        <v>2135</v>
      </c>
      <c r="B2108" s="26">
        <v>23.1</v>
      </c>
      <c r="C2108" s="26">
        <v>68503780</v>
      </c>
      <c r="D2108" s="22"/>
      <c r="E2108" s="22"/>
    </row>
    <row r="2109" spans="1:5" x14ac:dyDescent="0.2">
      <c r="A2109" s="23" t="s">
        <v>2136</v>
      </c>
      <c r="B2109" s="26">
        <v>23.28</v>
      </c>
      <c r="C2109" s="26">
        <v>69018760</v>
      </c>
      <c r="D2109" s="22"/>
      <c r="E2109" s="22"/>
    </row>
    <row r="2110" spans="1:5" x14ac:dyDescent="0.2">
      <c r="A2110" s="23" t="s">
        <v>2137</v>
      </c>
      <c r="B2110" s="26">
        <v>24.29</v>
      </c>
      <c r="C2110" s="26">
        <v>71922320</v>
      </c>
      <c r="D2110" s="22"/>
      <c r="E2110" s="22"/>
    </row>
    <row r="2111" spans="1:5" x14ac:dyDescent="0.2">
      <c r="A2111" s="23" t="s">
        <v>2138</v>
      </c>
      <c r="B2111" s="26">
        <v>24.88</v>
      </c>
      <c r="C2111" s="26">
        <v>73680560</v>
      </c>
      <c r="D2111" s="22"/>
      <c r="E2111" s="22"/>
    </row>
    <row r="2112" spans="1:5" x14ac:dyDescent="0.2">
      <c r="A2112" s="23" t="s">
        <v>2139</v>
      </c>
      <c r="B2112" s="26">
        <v>27.1</v>
      </c>
      <c r="C2112" s="26">
        <v>80235760</v>
      </c>
      <c r="D2112" s="22"/>
      <c r="E2112" s="22"/>
    </row>
    <row r="2113" spans="1:5" x14ac:dyDescent="0.2">
      <c r="A2113" s="23" t="s">
        <v>2140</v>
      </c>
      <c r="B2113" s="26">
        <v>28.52</v>
      </c>
      <c r="C2113" s="26">
        <v>84448560</v>
      </c>
      <c r="D2113" s="22"/>
      <c r="E2113" s="22"/>
    </row>
    <row r="2114" spans="1:5" x14ac:dyDescent="0.2">
      <c r="A2114" s="23" t="s">
        <v>2141</v>
      </c>
      <c r="B2114" s="26">
        <v>28.92</v>
      </c>
      <c r="C2114" s="26">
        <v>85633090</v>
      </c>
      <c r="D2114" s="22"/>
      <c r="E2114" s="22"/>
    </row>
    <row r="2115" spans="1:5" x14ac:dyDescent="0.2">
      <c r="A2115" s="23" t="s">
        <v>2142</v>
      </c>
      <c r="B2115" s="26">
        <v>28.53</v>
      </c>
      <c r="C2115" s="26">
        <v>84468230</v>
      </c>
      <c r="D2115" s="22"/>
      <c r="E2115" s="22"/>
    </row>
    <row r="2116" spans="1:5" x14ac:dyDescent="0.2">
      <c r="A2116" s="23" t="s">
        <v>2143</v>
      </c>
      <c r="B2116" s="26">
        <v>28.98</v>
      </c>
      <c r="C2116" s="26">
        <v>85822680</v>
      </c>
      <c r="D2116" s="22"/>
      <c r="E2116" s="22"/>
    </row>
    <row r="2117" spans="1:5" x14ac:dyDescent="0.2">
      <c r="A2117" s="23" t="s">
        <v>2144</v>
      </c>
      <c r="B2117" s="26">
        <v>29.49</v>
      </c>
      <c r="C2117" s="26">
        <v>87319166.840000004</v>
      </c>
      <c r="D2117" s="22"/>
      <c r="E2117" s="22"/>
    </row>
    <row r="2118" spans="1:5" x14ac:dyDescent="0.2">
      <c r="A2118" s="23" t="s">
        <v>2145</v>
      </c>
      <c r="B2118" s="26">
        <v>29.68</v>
      </c>
      <c r="C2118" s="26">
        <v>87891882.480000004</v>
      </c>
      <c r="D2118" s="22"/>
      <c r="E2118" s="22"/>
    </row>
    <row r="2119" spans="1:5" x14ac:dyDescent="0.2">
      <c r="A2119" s="23" t="s">
        <v>2146</v>
      </c>
      <c r="B2119" s="26">
        <v>30.26</v>
      </c>
      <c r="C2119" s="26">
        <v>89595687</v>
      </c>
      <c r="D2119" s="22"/>
      <c r="E2119" s="22"/>
    </row>
    <row r="2120" spans="1:5" x14ac:dyDescent="0.2">
      <c r="A2120" s="23" t="s">
        <v>2147</v>
      </c>
      <c r="B2120" s="26">
        <v>29.93</v>
      </c>
      <c r="C2120" s="26">
        <v>88606860.900000006</v>
      </c>
      <c r="D2120" s="22"/>
      <c r="E2120" s="22"/>
    </row>
    <row r="2121" spans="1:5" x14ac:dyDescent="0.2">
      <c r="A2121" s="23" t="s">
        <v>2148</v>
      </c>
      <c r="B2121" s="26">
        <v>30.78</v>
      </c>
      <c r="C2121" s="26">
        <v>92932563.689999998</v>
      </c>
      <c r="D2121" s="22"/>
      <c r="E2121" s="22"/>
    </row>
    <row r="2122" spans="1:5" x14ac:dyDescent="0.2">
      <c r="A2122" s="23" t="s">
        <v>2149</v>
      </c>
      <c r="B2122" s="26">
        <v>30.38</v>
      </c>
      <c r="C2122" s="26">
        <v>91741232.560000002</v>
      </c>
      <c r="D2122" s="22"/>
      <c r="E2122" s="22"/>
    </row>
    <row r="2123" spans="1:5" x14ac:dyDescent="0.2">
      <c r="A2123" s="23" t="s">
        <v>2150</v>
      </c>
      <c r="B2123" s="26">
        <v>28.77</v>
      </c>
      <c r="C2123" s="26">
        <v>86858447.019999996</v>
      </c>
      <c r="D2123" s="22"/>
      <c r="E2123" s="22"/>
    </row>
    <row r="2124" spans="1:5" x14ac:dyDescent="0.2">
      <c r="A2124" s="23" t="s">
        <v>2151</v>
      </c>
      <c r="B2124" s="26">
        <v>28.78</v>
      </c>
      <c r="C2124" s="26">
        <v>87489457.670000002</v>
      </c>
      <c r="D2124" s="22"/>
      <c r="E2124" s="22"/>
    </row>
    <row r="2125" spans="1:5" x14ac:dyDescent="0.2">
      <c r="A2125" s="23" t="s">
        <v>2152</v>
      </c>
      <c r="B2125" s="26">
        <v>30.14</v>
      </c>
      <c r="C2125" s="26">
        <v>91604028.5</v>
      </c>
      <c r="D2125" s="22"/>
      <c r="E2125" s="22"/>
    </row>
    <row r="2126" spans="1:5" x14ac:dyDescent="0.2">
      <c r="A2126" s="23" t="s">
        <v>2153</v>
      </c>
      <c r="B2126" s="26">
        <v>32.14</v>
      </c>
      <c r="C2126" s="26">
        <v>97705123.420000002</v>
      </c>
      <c r="D2126" s="22"/>
      <c r="E2126" s="22"/>
    </row>
    <row r="2127" spans="1:5" x14ac:dyDescent="0.2">
      <c r="A2127" s="23" t="s">
        <v>2154</v>
      </c>
      <c r="B2127" s="26">
        <v>32.92</v>
      </c>
      <c r="C2127" s="26">
        <v>100081351.95999999</v>
      </c>
      <c r="D2127" s="22"/>
      <c r="E2127" s="22"/>
    </row>
    <row r="2128" spans="1:5" x14ac:dyDescent="0.2">
      <c r="A2128" s="23" t="s">
        <v>2155</v>
      </c>
      <c r="B2128" s="26">
        <v>33.08</v>
      </c>
      <c r="C2128" s="26">
        <v>100901059.08</v>
      </c>
      <c r="D2128" s="22"/>
      <c r="E2128" s="22"/>
    </row>
    <row r="2129" spans="1:5" x14ac:dyDescent="0.2">
      <c r="A2129" s="23" t="s">
        <v>2156</v>
      </c>
      <c r="B2129" s="26">
        <v>33.15</v>
      </c>
      <c r="C2129" s="26">
        <v>101102134.28</v>
      </c>
      <c r="D2129" s="22"/>
      <c r="E2129" s="22"/>
    </row>
    <row r="2130" spans="1:5" x14ac:dyDescent="0.2">
      <c r="A2130" s="23" t="s">
        <v>2157</v>
      </c>
      <c r="B2130" s="26">
        <v>35.29</v>
      </c>
      <c r="C2130" s="26">
        <v>107616201.15000001</v>
      </c>
      <c r="D2130" s="22"/>
      <c r="E2130" s="22"/>
    </row>
    <row r="2131" spans="1:5" x14ac:dyDescent="0.2">
      <c r="A2131" s="23" t="s">
        <v>2158</v>
      </c>
      <c r="B2131" s="26">
        <v>36.47</v>
      </c>
      <c r="C2131" s="26">
        <v>111215664.27</v>
      </c>
      <c r="D2131" s="22"/>
      <c r="E2131" s="22"/>
    </row>
    <row r="2132" spans="1:5" x14ac:dyDescent="0.2">
      <c r="A2132" s="23" t="s">
        <v>2159</v>
      </c>
      <c r="B2132" s="26">
        <v>35.799999999999997</v>
      </c>
      <c r="C2132" s="26">
        <v>109172049.56</v>
      </c>
      <c r="D2132" s="22"/>
      <c r="E2132" s="22"/>
    </row>
    <row r="2133" spans="1:5" x14ac:dyDescent="0.2">
      <c r="A2133" s="23" t="s">
        <v>2160</v>
      </c>
      <c r="B2133" s="26">
        <v>37.22</v>
      </c>
      <c r="C2133" s="26">
        <v>113517660.72</v>
      </c>
      <c r="D2133" s="22"/>
      <c r="E2133" s="22"/>
    </row>
    <row r="2134" spans="1:5" x14ac:dyDescent="0.2">
      <c r="A2134" s="23" t="s">
        <v>2161</v>
      </c>
      <c r="B2134" s="26">
        <v>37.76</v>
      </c>
      <c r="C2134" s="26">
        <v>115150029.79000001</v>
      </c>
      <c r="D2134" s="22"/>
      <c r="E2134" s="22"/>
    </row>
    <row r="2135" spans="1:5" x14ac:dyDescent="0.2">
      <c r="A2135" s="23" t="s">
        <v>2162</v>
      </c>
      <c r="B2135" s="26">
        <v>38.1</v>
      </c>
      <c r="C2135" s="26">
        <v>116211734.81999999</v>
      </c>
      <c r="D2135" s="22"/>
      <c r="E2135" s="22"/>
    </row>
    <row r="2136" spans="1:5" x14ac:dyDescent="0.2">
      <c r="A2136" s="23" t="s">
        <v>2163</v>
      </c>
      <c r="B2136" s="26">
        <v>37.78</v>
      </c>
      <c r="C2136" s="26">
        <v>115220276.23</v>
      </c>
      <c r="D2136" s="22"/>
      <c r="E2136" s="22"/>
    </row>
    <row r="2137" spans="1:5" x14ac:dyDescent="0.2">
      <c r="A2137" s="23" t="s">
        <v>2164</v>
      </c>
      <c r="B2137" s="26">
        <v>37.56</v>
      </c>
      <c r="C2137" s="26">
        <v>115575767.44</v>
      </c>
      <c r="D2137" s="22"/>
      <c r="E2137" s="22"/>
    </row>
    <row r="2138" spans="1:5" x14ac:dyDescent="0.2">
      <c r="A2138" s="23" t="s">
        <v>2165</v>
      </c>
      <c r="B2138" s="26">
        <v>37.35</v>
      </c>
      <c r="C2138" s="26">
        <v>114943392.3</v>
      </c>
      <c r="D2138" s="22"/>
      <c r="E2138" s="22"/>
    </row>
    <row r="2139" spans="1:5" x14ac:dyDescent="0.2">
      <c r="A2139" s="23" t="s">
        <v>2166</v>
      </c>
      <c r="B2139" s="26">
        <v>37.01</v>
      </c>
      <c r="C2139" s="26">
        <v>111725169.48999999</v>
      </c>
      <c r="D2139" s="22"/>
      <c r="E2139" s="22"/>
    </row>
    <row r="2140" spans="1:5" x14ac:dyDescent="0.2">
      <c r="A2140" s="23" t="s">
        <v>2167</v>
      </c>
      <c r="B2140" s="26">
        <v>37.270000000000003</v>
      </c>
      <c r="C2140" s="26">
        <v>112498126.86</v>
      </c>
      <c r="D2140" s="22"/>
      <c r="E2140" s="22"/>
    </row>
    <row r="2141" spans="1:5" x14ac:dyDescent="0.2">
      <c r="A2141" s="23" t="s">
        <v>2168</v>
      </c>
      <c r="B2141" s="26">
        <v>38.909999999999997</v>
      </c>
      <c r="C2141" s="26">
        <v>140856019.49000001</v>
      </c>
      <c r="D2141" s="22"/>
      <c r="E2141" s="22"/>
    </row>
    <row r="2142" spans="1:5" x14ac:dyDescent="0.2">
      <c r="A2142" s="23" t="s">
        <v>2169</v>
      </c>
      <c r="B2142" s="26">
        <v>39.229999999999997</v>
      </c>
      <c r="C2142" s="26">
        <v>142010278.02000001</v>
      </c>
      <c r="D2142" s="22"/>
      <c r="E2142" s="22"/>
    </row>
    <row r="2143" spans="1:5" x14ac:dyDescent="0.2">
      <c r="A2143" s="23" t="s">
        <v>2170</v>
      </c>
      <c r="B2143" s="26">
        <v>39.46</v>
      </c>
      <c r="C2143" s="26">
        <v>142819664.03999999</v>
      </c>
      <c r="D2143" s="22"/>
      <c r="E2143" s="22"/>
    </row>
    <row r="2144" spans="1:5" x14ac:dyDescent="0.2">
      <c r="A2144" s="23" t="s">
        <v>2171</v>
      </c>
      <c r="B2144" s="26">
        <v>39.75</v>
      </c>
      <c r="C2144" s="26">
        <v>143897648.87</v>
      </c>
      <c r="D2144" s="22"/>
      <c r="E2144" s="22"/>
    </row>
    <row r="2145" spans="1:5" x14ac:dyDescent="0.2">
      <c r="A2145" s="23" t="s">
        <v>2172</v>
      </c>
      <c r="B2145" s="26">
        <v>39.840000000000003</v>
      </c>
      <c r="C2145" s="26">
        <v>144580362.44</v>
      </c>
      <c r="D2145" s="22"/>
      <c r="E2145" s="22"/>
    </row>
    <row r="2146" spans="1:5" x14ac:dyDescent="0.2">
      <c r="A2146" s="23" t="s">
        <v>2173</v>
      </c>
      <c r="B2146" s="26">
        <v>40.590000000000003</v>
      </c>
      <c r="C2146" s="26">
        <v>147305041.08000001</v>
      </c>
      <c r="D2146" s="22"/>
      <c r="E2146" s="22"/>
    </row>
    <row r="2147" spans="1:5" x14ac:dyDescent="0.2">
      <c r="A2147" s="23" t="s">
        <v>2174</v>
      </c>
      <c r="B2147" s="26">
        <v>40.51</v>
      </c>
      <c r="C2147" s="26">
        <v>146992802.72</v>
      </c>
      <c r="D2147" s="22"/>
      <c r="E2147" s="22"/>
    </row>
    <row r="2148" spans="1:5" x14ac:dyDescent="0.2">
      <c r="A2148" s="23" t="s">
        <v>2175</v>
      </c>
      <c r="B2148" s="26">
        <v>40.07</v>
      </c>
      <c r="C2148" s="26">
        <v>145410866.5</v>
      </c>
      <c r="D2148" s="22"/>
      <c r="E2148" s="22"/>
    </row>
    <row r="2149" spans="1:5" x14ac:dyDescent="0.2">
      <c r="A2149" s="23" t="s">
        <v>2176</v>
      </c>
      <c r="B2149" s="26">
        <v>39.94</v>
      </c>
      <c r="C2149" s="26">
        <v>144688733.06999999</v>
      </c>
      <c r="D2149" s="22"/>
      <c r="E2149" s="22"/>
    </row>
    <row r="2150" spans="1:5" x14ac:dyDescent="0.2">
      <c r="A2150" s="23" t="s">
        <v>2177</v>
      </c>
      <c r="B2150" s="26">
        <v>39.9</v>
      </c>
      <c r="C2150" s="26">
        <v>144541074.36000001</v>
      </c>
      <c r="D2150" s="22"/>
      <c r="E2150" s="22"/>
    </row>
    <row r="2151" spans="1:5" x14ac:dyDescent="0.2">
      <c r="A2151" s="23" t="s">
        <v>2178</v>
      </c>
      <c r="B2151" s="26">
        <v>39.1</v>
      </c>
      <c r="C2151" s="26">
        <v>141643313.18000001</v>
      </c>
      <c r="D2151" s="22"/>
      <c r="E2151" s="22"/>
    </row>
    <row r="2152" spans="1:5" x14ac:dyDescent="0.2">
      <c r="A2152" s="23" t="s">
        <v>2179</v>
      </c>
      <c r="B2152" s="26">
        <v>39.9</v>
      </c>
      <c r="C2152" s="26">
        <v>144529832.15000001</v>
      </c>
      <c r="D2152" s="22"/>
      <c r="E2152" s="22"/>
    </row>
    <row r="2153" spans="1:5" x14ac:dyDescent="0.2">
      <c r="A2153" s="23" t="s">
        <v>2180</v>
      </c>
      <c r="B2153" s="26">
        <v>41.05</v>
      </c>
      <c r="C2153" s="26">
        <v>148700672.13</v>
      </c>
      <c r="D2153" s="22"/>
      <c r="E2153" s="22"/>
    </row>
    <row r="2154" spans="1:5" x14ac:dyDescent="0.2">
      <c r="A2154" s="23" t="s">
        <v>2181</v>
      </c>
      <c r="B2154" s="26">
        <v>40.840000000000003</v>
      </c>
      <c r="C2154" s="26">
        <v>147439651.88</v>
      </c>
      <c r="D2154" s="22"/>
      <c r="E2154" s="22"/>
    </row>
    <row r="2155" spans="1:5" x14ac:dyDescent="0.2">
      <c r="A2155" s="23" t="s">
        <v>2182</v>
      </c>
      <c r="B2155" s="26">
        <v>40.78</v>
      </c>
      <c r="C2155" s="26">
        <v>147234346.24000001</v>
      </c>
      <c r="D2155" s="22"/>
      <c r="E2155" s="22"/>
    </row>
    <row r="2156" spans="1:5" x14ac:dyDescent="0.2">
      <c r="A2156" s="23" t="s">
        <v>2183</v>
      </c>
      <c r="B2156" s="26">
        <v>41.47</v>
      </c>
      <c r="C2156" s="26">
        <v>149325574.80000001</v>
      </c>
      <c r="D2156" s="22"/>
      <c r="E2156" s="22"/>
    </row>
    <row r="2157" spans="1:5" x14ac:dyDescent="0.2">
      <c r="A2157" s="23" t="s">
        <v>2184</v>
      </c>
      <c r="B2157" s="26">
        <v>41.76</v>
      </c>
      <c r="C2157" s="26">
        <v>149802542.36000001</v>
      </c>
      <c r="D2157" s="22"/>
      <c r="E2157" s="22"/>
    </row>
    <row r="2158" spans="1:5" x14ac:dyDescent="0.2">
      <c r="A2158" s="23" t="s">
        <v>2185</v>
      </c>
      <c r="B2158" s="26">
        <v>41.88</v>
      </c>
      <c r="C2158" s="26">
        <v>149565790.93000001</v>
      </c>
      <c r="D2158" s="22"/>
      <c r="E2158" s="22"/>
    </row>
    <row r="2159" spans="1:5" x14ac:dyDescent="0.2">
      <c r="A2159" s="23" t="s">
        <v>2186</v>
      </c>
      <c r="B2159" s="26">
        <v>41.86</v>
      </c>
      <c r="C2159" s="26">
        <v>149526119.50999999</v>
      </c>
      <c r="D2159" s="22"/>
      <c r="E2159" s="22"/>
    </row>
    <row r="2160" spans="1:5" x14ac:dyDescent="0.2">
      <c r="A2160" s="23" t="s">
        <v>2187</v>
      </c>
      <c r="B2160" s="26">
        <v>41.32</v>
      </c>
      <c r="C2160" s="26">
        <v>148384657.38</v>
      </c>
      <c r="D2160" s="22"/>
      <c r="E2160" s="22"/>
    </row>
    <row r="2161" spans="1:5" x14ac:dyDescent="0.2">
      <c r="A2161" s="23" t="s">
        <v>2188</v>
      </c>
      <c r="B2161" s="26">
        <v>41.71</v>
      </c>
      <c r="C2161" s="26">
        <v>149913587.93000001</v>
      </c>
      <c r="D2161" s="22"/>
      <c r="E2161" s="22"/>
    </row>
    <row r="2162" spans="1:5" x14ac:dyDescent="0.2">
      <c r="A2162" s="23" t="s">
        <v>2189</v>
      </c>
      <c r="B2162" s="26">
        <v>41.59</v>
      </c>
      <c r="C2162" s="26">
        <v>149447030.55000001</v>
      </c>
      <c r="D2162" s="22"/>
      <c r="E2162" s="22"/>
    </row>
    <row r="2163" spans="1:5" x14ac:dyDescent="0.2">
      <c r="A2163" s="23" t="s">
        <v>2190</v>
      </c>
      <c r="B2163" s="26">
        <v>42.64</v>
      </c>
      <c r="C2163" s="26">
        <v>153237843.59999999</v>
      </c>
      <c r="D2163" s="22"/>
      <c r="E2163" s="22"/>
    </row>
    <row r="2164" spans="1:5" x14ac:dyDescent="0.2">
      <c r="A2164" s="23" t="s">
        <v>2191</v>
      </c>
      <c r="B2164" s="26">
        <v>42.89</v>
      </c>
      <c r="C2164" s="26">
        <v>154136073.80000001</v>
      </c>
      <c r="D2164" s="22"/>
      <c r="E2164" s="22"/>
    </row>
    <row r="2165" spans="1:5" x14ac:dyDescent="0.2">
      <c r="A2165" s="23" t="s">
        <v>2192</v>
      </c>
      <c r="B2165" s="26">
        <v>42.86</v>
      </c>
      <c r="C2165" s="26">
        <v>154027917.18000001</v>
      </c>
      <c r="D2165" s="22"/>
      <c r="E2165" s="22"/>
    </row>
    <row r="2166" spans="1:5" x14ac:dyDescent="0.2">
      <c r="A2166" s="23" t="s">
        <v>2193</v>
      </c>
      <c r="B2166" s="26">
        <v>43.1</v>
      </c>
      <c r="C2166" s="26">
        <v>154905365.55000001</v>
      </c>
      <c r="D2166" s="22"/>
      <c r="E2166" s="22"/>
    </row>
    <row r="2167" spans="1:5" x14ac:dyDescent="0.2">
      <c r="A2167" s="23" t="s">
        <v>2194</v>
      </c>
      <c r="B2167" s="26">
        <v>43.33</v>
      </c>
      <c r="C2167" s="26">
        <v>155672532.84</v>
      </c>
      <c r="D2167" s="22"/>
      <c r="E2167" s="22"/>
    </row>
    <row r="2168" spans="1:5" x14ac:dyDescent="0.2">
      <c r="A2168" s="23" t="s">
        <v>2195</v>
      </c>
      <c r="B2168" s="26">
        <v>43.47</v>
      </c>
      <c r="C2168" s="26">
        <v>156186030.16999999</v>
      </c>
      <c r="D2168" s="22"/>
      <c r="E2168" s="22"/>
    </row>
    <row r="2169" spans="1:5" x14ac:dyDescent="0.2">
      <c r="A2169" s="23" t="s">
        <v>2196</v>
      </c>
      <c r="B2169" s="26">
        <v>43.64</v>
      </c>
      <c r="C2169" s="26">
        <v>156884526.08000001</v>
      </c>
      <c r="D2169" s="22"/>
      <c r="E2169" s="22"/>
    </row>
    <row r="2170" spans="1:5" x14ac:dyDescent="0.2">
      <c r="A2170" s="23" t="s">
        <v>2197</v>
      </c>
      <c r="B2170" s="26">
        <v>43.62</v>
      </c>
      <c r="C2170" s="26">
        <v>156821510.06</v>
      </c>
      <c r="D2170" s="22"/>
      <c r="E2170" s="22"/>
    </row>
    <row r="2171" spans="1:5" x14ac:dyDescent="0.2">
      <c r="A2171" s="23" t="s">
        <v>2198</v>
      </c>
      <c r="B2171" s="26">
        <v>44</v>
      </c>
      <c r="C2171" s="26">
        <v>158186578.24000001</v>
      </c>
      <c r="D2171" s="22"/>
      <c r="E2171" s="22"/>
    </row>
    <row r="2172" spans="1:5" x14ac:dyDescent="0.2">
      <c r="A2172" s="23" t="s">
        <v>2199</v>
      </c>
      <c r="B2172" s="26">
        <v>45.72</v>
      </c>
      <c r="C2172" s="26">
        <v>164021807.08000001</v>
      </c>
      <c r="D2172" s="22"/>
      <c r="E2172" s="22"/>
    </row>
    <row r="2173" spans="1:5" x14ac:dyDescent="0.2">
      <c r="A2173" s="23" t="s">
        <v>2200</v>
      </c>
      <c r="B2173" s="26">
        <v>45.74</v>
      </c>
      <c r="C2173" s="26">
        <v>164087668.00999999</v>
      </c>
      <c r="D2173" s="22"/>
      <c r="E2173" s="22"/>
    </row>
    <row r="2174" spans="1:5" x14ac:dyDescent="0.2">
      <c r="A2174" s="23" t="s">
        <v>2201</v>
      </c>
      <c r="B2174" s="26">
        <v>45.43</v>
      </c>
      <c r="C2174" s="26">
        <v>162958370</v>
      </c>
      <c r="D2174" s="22"/>
      <c r="E2174" s="22"/>
    </row>
    <row r="2175" spans="1:5" x14ac:dyDescent="0.2">
      <c r="A2175" s="23" t="s">
        <v>2202</v>
      </c>
      <c r="B2175" s="26">
        <v>45.21</v>
      </c>
      <c r="C2175" s="26">
        <v>162212657.02000001</v>
      </c>
      <c r="D2175" s="22"/>
      <c r="E2175" s="22"/>
    </row>
    <row r="2176" spans="1:5" x14ac:dyDescent="0.2">
      <c r="A2176" s="23" t="s">
        <v>2203</v>
      </c>
      <c r="B2176" s="26">
        <v>45.49</v>
      </c>
      <c r="C2176" s="26">
        <v>163354984.40000001</v>
      </c>
      <c r="D2176" s="22"/>
      <c r="E2176" s="22"/>
    </row>
    <row r="2177" spans="1:5" x14ac:dyDescent="0.2">
      <c r="A2177" s="23" t="s">
        <v>2204</v>
      </c>
      <c r="B2177" s="26">
        <v>45.27</v>
      </c>
      <c r="C2177" s="26">
        <v>162577388.49000001</v>
      </c>
      <c r="D2177" s="22"/>
      <c r="E2177" s="22"/>
    </row>
    <row r="2178" spans="1:5" x14ac:dyDescent="0.2">
      <c r="A2178" s="23" t="s">
        <v>2205</v>
      </c>
      <c r="B2178" s="26">
        <v>45.01</v>
      </c>
      <c r="C2178" s="26">
        <v>161138703.72</v>
      </c>
      <c r="D2178" s="22"/>
      <c r="E2178" s="22"/>
    </row>
    <row r="2179" spans="1:5" x14ac:dyDescent="0.2">
      <c r="A2179" s="23" t="s">
        <v>2206</v>
      </c>
      <c r="B2179" s="26">
        <v>45.18</v>
      </c>
      <c r="C2179" s="26">
        <v>161762345.41</v>
      </c>
      <c r="D2179" s="22"/>
      <c r="E2179" s="22"/>
    </row>
    <row r="2180" spans="1:5" x14ac:dyDescent="0.2">
      <c r="A2180" s="23" t="s">
        <v>2207</v>
      </c>
      <c r="B2180" s="26">
        <v>45.21</v>
      </c>
      <c r="C2180" s="26">
        <v>161843512.62</v>
      </c>
      <c r="D2180" s="22"/>
      <c r="E2180" s="22"/>
    </row>
    <row r="2181" spans="1:5" x14ac:dyDescent="0.2">
      <c r="A2181" s="23" t="s">
        <v>2208</v>
      </c>
      <c r="B2181" s="26">
        <v>46.2</v>
      </c>
      <c r="C2181" s="26">
        <v>165413138.50999999</v>
      </c>
      <c r="D2181" s="22"/>
      <c r="E2181" s="22"/>
    </row>
    <row r="2182" spans="1:5" x14ac:dyDescent="0.2">
      <c r="A2182" s="23" t="s">
        <v>2209</v>
      </c>
      <c r="B2182" s="26">
        <v>46.45</v>
      </c>
      <c r="C2182" s="26">
        <v>166305735.56</v>
      </c>
      <c r="D2182" s="22"/>
      <c r="E2182" s="22"/>
    </row>
    <row r="2183" spans="1:5" x14ac:dyDescent="0.2">
      <c r="A2183" s="23" t="s">
        <v>2210</v>
      </c>
      <c r="B2183" s="26">
        <v>47.07</v>
      </c>
      <c r="C2183" s="26">
        <v>168517898.59</v>
      </c>
      <c r="D2183" s="22"/>
      <c r="E2183" s="22"/>
    </row>
    <row r="2184" spans="1:5" x14ac:dyDescent="0.2">
      <c r="A2184" s="23" t="s">
        <v>2211</v>
      </c>
      <c r="B2184" s="26">
        <v>47.44</v>
      </c>
      <c r="C2184" s="26">
        <v>169835700.66999999</v>
      </c>
      <c r="D2184" s="22"/>
      <c r="E2184" s="22"/>
    </row>
    <row r="2185" spans="1:5" x14ac:dyDescent="0.2">
      <c r="A2185" s="23" t="s">
        <v>2212</v>
      </c>
      <c r="B2185" s="26">
        <v>47.78</v>
      </c>
      <c r="C2185" s="26">
        <v>170564604.31999999</v>
      </c>
      <c r="D2185" s="22"/>
      <c r="E2185" s="22"/>
    </row>
    <row r="2186" spans="1:5" x14ac:dyDescent="0.2">
      <c r="A2186" s="23" t="s">
        <v>2213</v>
      </c>
      <c r="B2186" s="26">
        <v>47.88</v>
      </c>
      <c r="C2186" s="26">
        <v>170958131.27000001</v>
      </c>
      <c r="D2186" s="22"/>
      <c r="E2186" s="22"/>
    </row>
    <row r="2187" spans="1:5" x14ac:dyDescent="0.2">
      <c r="A2187" s="23" t="s">
        <v>2214</v>
      </c>
      <c r="B2187" s="26">
        <v>47.87</v>
      </c>
      <c r="C2187" s="26">
        <v>170946312.22</v>
      </c>
      <c r="D2187" s="22"/>
      <c r="E2187" s="22"/>
    </row>
    <row r="2188" spans="1:5" x14ac:dyDescent="0.2">
      <c r="A2188" s="23" t="s">
        <v>2215</v>
      </c>
      <c r="B2188" s="26">
        <v>47.66</v>
      </c>
      <c r="C2188" s="26">
        <v>170660679.38</v>
      </c>
      <c r="D2188" s="22"/>
      <c r="E2188" s="22"/>
    </row>
    <row r="2189" spans="1:5" x14ac:dyDescent="0.2">
      <c r="A2189" s="23" t="s">
        <v>2216</v>
      </c>
      <c r="B2189" s="26">
        <v>47.51</v>
      </c>
      <c r="C2189" s="26">
        <v>170136330.78999999</v>
      </c>
      <c r="D2189" s="22"/>
      <c r="E2189" s="22"/>
    </row>
    <row r="2190" spans="1:5" x14ac:dyDescent="0.2">
      <c r="A2190" s="23" t="s">
        <v>2217</v>
      </c>
      <c r="B2190" s="26">
        <v>47.52</v>
      </c>
      <c r="C2190" s="26">
        <v>170170965.09</v>
      </c>
      <c r="D2190" s="22"/>
      <c r="E2190" s="22"/>
    </row>
    <row r="2191" spans="1:5" x14ac:dyDescent="0.2">
      <c r="A2191" s="23" t="s">
        <v>2218</v>
      </c>
      <c r="B2191" s="26">
        <v>47.44</v>
      </c>
      <c r="C2191" s="26">
        <v>169928740.21000001</v>
      </c>
      <c r="D2191" s="22"/>
      <c r="E2191" s="22"/>
    </row>
    <row r="2192" spans="1:5" x14ac:dyDescent="0.2">
      <c r="A2192" s="23" t="s">
        <v>2219</v>
      </c>
      <c r="B2192" s="26">
        <v>47.27</v>
      </c>
      <c r="C2192" s="26">
        <v>169333512.66999999</v>
      </c>
      <c r="D2192" s="22"/>
      <c r="E2192" s="22"/>
    </row>
    <row r="2193" spans="1:5" x14ac:dyDescent="0.2">
      <c r="A2193" s="23" t="s">
        <v>2220</v>
      </c>
      <c r="B2193" s="26">
        <v>47.23</v>
      </c>
      <c r="C2193" s="26">
        <v>169160094.03</v>
      </c>
      <c r="D2193" s="22"/>
      <c r="E2193" s="22"/>
    </row>
    <row r="2194" spans="1:5" x14ac:dyDescent="0.2">
      <c r="A2194" s="23" t="s">
        <v>2221</v>
      </c>
      <c r="B2194" s="26">
        <v>47.52</v>
      </c>
      <c r="C2194" s="26">
        <v>170202086.56</v>
      </c>
      <c r="D2194" s="22"/>
      <c r="E2194" s="22"/>
    </row>
    <row r="2195" spans="1:5" x14ac:dyDescent="0.2">
      <c r="A2195" s="23" t="s">
        <v>2222</v>
      </c>
      <c r="B2195" s="26">
        <v>47.28</v>
      </c>
      <c r="C2195" s="26">
        <v>169369204</v>
      </c>
      <c r="D2195" s="22"/>
      <c r="E2195" s="22"/>
    </row>
    <row r="2196" spans="1:5" x14ac:dyDescent="0.2">
      <c r="A2196" s="23" t="s">
        <v>2223</v>
      </c>
      <c r="B2196" s="26">
        <v>47.76</v>
      </c>
      <c r="C2196" s="26">
        <v>171033620.46000001</v>
      </c>
      <c r="D2196" s="22"/>
      <c r="E2196" s="22"/>
    </row>
    <row r="2197" spans="1:5" x14ac:dyDescent="0.2">
      <c r="A2197" s="23" t="s">
        <v>2224</v>
      </c>
      <c r="B2197" s="26">
        <v>47.23</v>
      </c>
      <c r="C2197" s="26">
        <v>169079106.44</v>
      </c>
      <c r="D2197" s="22"/>
      <c r="E2197" s="22"/>
    </row>
    <row r="2198" spans="1:5" x14ac:dyDescent="0.2">
      <c r="A2198" s="23" t="s">
        <v>2225</v>
      </c>
      <c r="B2198" s="26">
        <v>47.22</v>
      </c>
      <c r="C2198" s="26">
        <v>169132195.27000001</v>
      </c>
      <c r="D2198" s="22"/>
      <c r="E2198" s="22"/>
    </row>
    <row r="2199" spans="1:5" x14ac:dyDescent="0.2">
      <c r="A2199" s="23" t="s">
        <v>2226</v>
      </c>
      <c r="B2199" s="26">
        <v>47.2</v>
      </c>
      <c r="C2199" s="26">
        <v>168950139.41999999</v>
      </c>
      <c r="D2199" s="22"/>
      <c r="E2199" s="22"/>
    </row>
    <row r="2200" spans="1:5" x14ac:dyDescent="0.2">
      <c r="A2200" s="23" t="s">
        <v>2227</v>
      </c>
      <c r="B2200" s="26">
        <v>47.37</v>
      </c>
      <c r="C2200" s="26">
        <v>169569360.88</v>
      </c>
      <c r="D2200" s="22"/>
      <c r="E2200" s="22"/>
    </row>
    <row r="2201" spans="1:5" x14ac:dyDescent="0.2">
      <c r="A2201" s="23" t="s">
        <v>2228</v>
      </c>
      <c r="B2201" s="26">
        <v>47.36</v>
      </c>
      <c r="C2201" s="26">
        <v>169476315.78999999</v>
      </c>
      <c r="D2201" s="22"/>
      <c r="E2201" s="22"/>
    </row>
    <row r="2202" spans="1:5" x14ac:dyDescent="0.2">
      <c r="A2202" s="23" t="s">
        <v>2229</v>
      </c>
      <c r="B2202" s="26">
        <v>47.09</v>
      </c>
      <c r="C2202" s="26">
        <v>168495818.24000001</v>
      </c>
      <c r="D2202" s="22"/>
      <c r="E2202" s="22"/>
    </row>
    <row r="2203" spans="1:5" x14ac:dyDescent="0.2">
      <c r="A2203" s="23" t="s">
        <v>2230</v>
      </c>
      <c r="B2203" s="26">
        <v>46.86</v>
      </c>
      <c r="C2203" s="26">
        <v>167005994.62</v>
      </c>
      <c r="D2203" s="22"/>
      <c r="E2203" s="22"/>
    </row>
    <row r="2204" spans="1:5" x14ac:dyDescent="0.2">
      <c r="A2204" s="23" t="s">
        <v>2231</v>
      </c>
      <c r="B2204" s="26">
        <v>47.27</v>
      </c>
      <c r="C2204" s="26">
        <v>168489482.03999999</v>
      </c>
      <c r="D2204" s="22"/>
      <c r="E2204" s="22"/>
    </row>
    <row r="2205" spans="1:5" x14ac:dyDescent="0.2">
      <c r="A2205" s="23" t="s">
        <v>2232</v>
      </c>
      <c r="B2205" s="26">
        <v>47.32</v>
      </c>
      <c r="C2205" s="26">
        <v>168646814.27000001</v>
      </c>
      <c r="D2205" s="22"/>
      <c r="E2205" s="22"/>
    </row>
    <row r="2206" spans="1:5" x14ac:dyDescent="0.2">
      <c r="A2206" s="23" t="s">
        <v>2233</v>
      </c>
      <c r="B2206" s="26">
        <v>47.83</v>
      </c>
      <c r="C2206" s="26">
        <v>170465798.93000001</v>
      </c>
      <c r="D2206" s="22"/>
      <c r="E2206" s="22"/>
    </row>
    <row r="2207" spans="1:5" x14ac:dyDescent="0.2">
      <c r="A2207" s="23" t="s">
        <v>2234</v>
      </c>
      <c r="B2207" s="26">
        <v>47.88</v>
      </c>
      <c r="C2207" s="26">
        <v>170549922.40000001</v>
      </c>
      <c r="D2207" s="22"/>
      <c r="E2207" s="22"/>
    </row>
    <row r="2208" spans="1:5" x14ac:dyDescent="0.2">
      <c r="A2208" s="23" t="s">
        <v>2235</v>
      </c>
      <c r="B2208" s="26">
        <v>47.93</v>
      </c>
      <c r="C2208" s="26">
        <v>170695561.63999999</v>
      </c>
      <c r="D2208" s="22"/>
      <c r="E2208" s="22"/>
    </row>
    <row r="2209" spans="1:5" x14ac:dyDescent="0.2">
      <c r="A2209" s="23" t="s">
        <v>2236</v>
      </c>
      <c r="B2209" s="26">
        <v>47.66</v>
      </c>
      <c r="C2209" s="26">
        <v>169697850</v>
      </c>
      <c r="D2209" s="22"/>
      <c r="E2209" s="22"/>
    </row>
    <row r="2210" spans="1:5" x14ac:dyDescent="0.2">
      <c r="A2210" s="23" t="s">
        <v>2237</v>
      </c>
      <c r="B2210" s="26">
        <v>47.52</v>
      </c>
      <c r="C2210" s="26">
        <v>167372701.22</v>
      </c>
      <c r="D2210" s="22"/>
      <c r="E2210" s="22"/>
    </row>
    <row r="2211" spans="1:5" x14ac:dyDescent="0.2">
      <c r="A2211" s="23" t="s">
        <v>2238</v>
      </c>
      <c r="B2211" s="26">
        <v>47.11</v>
      </c>
      <c r="C2211" s="26">
        <v>165941240.68000001</v>
      </c>
      <c r="D2211" s="22"/>
      <c r="E2211" s="22"/>
    </row>
    <row r="2212" spans="1:5" x14ac:dyDescent="0.2">
      <c r="A2212" s="23" t="s">
        <v>2239</v>
      </c>
      <c r="B2212" s="26">
        <v>46.96</v>
      </c>
      <c r="C2212" s="26">
        <v>165257260.63999999</v>
      </c>
      <c r="D2212" s="22"/>
      <c r="E2212" s="22"/>
    </row>
    <row r="2213" spans="1:5" x14ac:dyDescent="0.2">
      <c r="A2213" s="23" t="s">
        <v>2240</v>
      </c>
      <c r="B2213" s="26">
        <v>46.78</v>
      </c>
      <c r="C2213" s="26">
        <v>164612012.41999999</v>
      </c>
      <c r="D2213" s="22"/>
      <c r="E2213" s="22"/>
    </row>
    <row r="2214" spans="1:5" x14ac:dyDescent="0.2">
      <c r="A2214" s="23" t="s">
        <v>2241</v>
      </c>
      <c r="B2214" s="26">
        <v>46.75</v>
      </c>
      <c r="C2214" s="26">
        <v>164460531.03</v>
      </c>
      <c r="D2214" s="22"/>
      <c r="E2214" s="22"/>
    </row>
    <row r="2215" spans="1:5" x14ac:dyDescent="0.2">
      <c r="A2215" s="23" t="s">
        <v>2242</v>
      </c>
      <c r="B2215" s="26">
        <v>46.08</v>
      </c>
      <c r="C2215" s="26">
        <v>168352802.28999999</v>
      </c>
      <c r="D2215" s="22"/>
      <c r="E2215" s="22"/>
    </row>
    <row r="2216" spans="1:5" x14ac:dyDescent="0.2">
      <c r="A2216" s="23" t="s">
        <v>2243</v>
      </c>
      <c r="B2216" s="26">
        <v>45.88</v>
      </c>
      <c r="C2216" s="26">
        <v>167611305.53</v>
      </c>
      <c r="D2216" s="22"/>
      <c r="E2216" s="22"/>
    </row>
    <row r="2217" spans="1:5" x14ac:dyDescent="0.2">
      <c r="A2217" s="23" t="s">
        <v>2244</v>
      </c>
      <c r="B2217" s="26">
        <v>45.68</v>
      </c>
      <c r="C2217" s="26">
        <v>166827239.06999999</v>
      </c>
      <c r="D2217" s="22"/>
      <c r="E2217" s="22"/>
    </row>
    <row r="2218" spans="1:5" x14ac:dyDescent="0.2">
      <c r="A2218" s="23" t="s">
        <v>2245</v>
      </c>
      <c r="B2218" s="26">
        <v>45.45</v>
      </c>
      <c r="C2218" s="26">
        <v>165998507.05000001</v>
      </c>
      <c r="D2218" s="22"/>
      <c r="E2218" s="22"/>
    </row>
    <row r="2219" spans="1:5" x14ac:dyDescent="0.2">
      <c r="A2219" s="23" t="s">
        <v>2246</v>
      </c>
      <c r="B2219" s="26">
        <v>45.39</v>
      </c>
      <c r="C2219" s="26">
        <v>165774017.56</v>
      </c>
      <c r="D2219" s="22"/>
      <c r="E2219" s="22"/>
    </row>
    <row r="2220" spans="1:5" x14ac:dyDescent="0.2">
      <c r="A2220" s="23" t="s">
        <v>2247</v>
      </c>
      <c r="B2220" s="26">
        <v>45.06</v>
      </c>
      <c r="C2220" s="26">
        <v>164589462.93000001</v>
      </c>
      <c r="D2220" s="22"/>
      <c r="E2220" s="22"/>
    </row>
    <row r="2221" spans="1:5" x14ac:dyDescent="0.2">
      <c r="A2221" s="23" t="s">
        <v>2248</v>
      </c>
      <c r="B2221" s="26">
        <v>44.72</v>
      </c>
      <c r="C2221" s="26">
        <v>163321907.63999999</v>
      </c>
      <c r="D2221" s="22"/>
      <c r="E2221" s="22"/>
    </row>
    <row r="2222" spans="1:5" x14ac:dyDescent="0.2">
      <c r="A2222" s="23" t="s">
        <v>2249</v>
      </c>
      <c r="B2222" s="26">
        <v>44.86</v>
      </c>
      <c r="C2222" s="26">
        <v>164088274.33000001</v>
      </c>
      <c r="D2222" s="22"/>
      <c r="E2222" s="22"/>
    </row>
    <row r="2223" spans="1:5" x14ac:dyDescent="0.2">
      <c r="A2223" s="23" t="s">
        <v>2250</v>
      </c>
      <c r="B2223" s="26">
        <v>44.85</v>
      </c>
      <c r="C2223" s="26">
        <v>164049508.33000001</v>
      </c>
      <c r="D2223" s="22"/>
      <c r="E2223" s="22"/>
    </row>
    <row r="2224" spans="1:5" x14ac:dyDescent="0.2">
      <c r="A2224" s="23" t="s">
        <v>2251</v>
      </c>
      <c r="B2224" s="26">
        <v>44.72</v>
      </c>
      <c r="C2224" s="26">
        <v>163551149.41999999</v>
      </c>
      <c r="D2224" s="22"/>
      <c r="E2224" s="22"/>
    </row>
    <row r="2225" spans="1:5" x14ac:dyDescent="0.2">
      <c r="A2225" s="23" t="s">
        <v>2252</v>
      </c>
      <c r="B2225" s="26">
        <v>44.44</v>
      </c>
      <c r="C2225" s="26">
        <v>156176640.55000001</v>
      </c>
      <c r="D2225" s="22"/>
      <c r="E2225" s="22"/>
    </row>
    <row r="2226" spans="1:5" x14ac:dyDescent="0.2">
      <c r="A2226" s="23" t="s">
        <v>2253</v>
      </c>
      <c r="B2226" s="26">
        <v>44.5</v>
      </c>
      <c r="C2226" s="26">
        <v>156401585.03</v>
      </c>
      <c r="D2226" s="22"/>
      <c r="E2226" s="22"/>
    </row>
    <row r="2227" spans="1:5" x14ac:dyDescent="0.2">
      <c r="A2227" s="23" t="s">
        <v>2254</v>
      </c>
      <c r="B2227" s="26">
        <v>44.91</v>
      </c>
      <c r="C2227" s="26">
        <v>157841966.12</v>
      </c>
      <c r="D2227" s="22"/>
      <c r="E2227" s="22"/>
    </row>
    <row r="2228" spans="1:5" x14ac:dyDescent="0.2">
      <c r="A2228" s="23" t="s">
        <v>2255</v>
      </c>
      <c r="B2228" s="26">
        <v>45.12</v>
      </c>
      <c r="C2228" s="26">
        <v>158569464.31</v>
      </c>
      <c r="D2228" s="22"/>
      <c r="E2228" s="22"/>
    </row>
    <row r="2229" spans="1:5" x14ac:dyDescent="0.2">
      <c r="A2229" s="23" t="s">
        <v>2256</v>
      </c>
      <c r="B2229" s="26">
        <v>45.1</v>
      </c>
      <c r="C2229" s="26">
        <v>158501210.97</v>
      </c>
      <c r="D2229" s="22"/>
      <c r="E2229" s="22"/>
    </row>
    <row r="2230" spans="1:5" x14ac:dyDescent="0.2">
      <c r="A2230" s="23" t="s">
        <v>2257</v>
      </c>
      <c r="B2230" s="26">
        <v>45.05</v>
      </c>
      <c r="C2230" s="26">
        <v>158337787.65000001</v>
      </c>
      <c r="D2230" s="22"/>
      <c r="E2230" s="22"/>
    </row>
    <row r="2231" spans="1:5" x14ac:dyDescent="0.2">
      <c r="A2231" s="23" t="s">
        <v>2258</v>
      </c>
      <c r="B2231" s="26">
        <v>45.16</v>
      </c>
      <c r="C2231" s="26">
        <v>158712808.38999999</v>
      </c>
      <c r="D2231" s="22"/>
      <c r="E2231" s="22"/>
    </row>
    <row r="2232" spans="1:5" x14ac:dyDescent="0.2">
      <c r="A2232" s="23" t="s">
        <v>2259</v>
      </c>
      <c r="B2232" s="26">
        <v>45.06</v>
      </c>
      <c r="C2232" s="26">
        <v>158828653.56999999</v>
      </c>
      <c r="D2232" s="22"/>
      <c r="E2232" s="22"/>
    </row>
    <row r="2233" spans="1:5" x14ac:dyDescent="0.2">
      <c r="A2233" s="23" t="s">
        <v>2260</v>
      </c>
      <c r="B2233" s="26">
        <v>44.79</v>
      </c>
      <c r="C2233" s="26">
        <v>157889233.93000001</v>
      </c>
      <c r="D2233" s="22"/>
      <c r="E2233" s="22"/>
    </row>
    <row r="2234" spans="1:5" x14ac:dyDescent="0.2">
      <c r="A2234" s="23" t="s">
        <v>2261</v>
      </c>
      <c r="B2234" s="26">
        <v>45.37</v>
      </c>
      <c r="C2234" s="26">
        <v>159916712.25999999</v>
      </c>
      <c r="D2234" s="22"/>
      <c r="E2234" s="22"/>
    </row>
    <row r="2235" spans="1:5" x14ac:dyDescent="0.2">
      <c r="A2235" s="23" t="s">
        <v>2262</v>
      </c>
      <c r="B2235" s="26">
        <v>45.49</v>
      </c>
      <c r="C2235" s="26">
        <v>160356834.88999999</v>
      </c>
      <c r="D2235" s="22"/>
      <c r="E2235" s="22"/>
    </row>
    <row r="2236" spans="1:5" x14ac:dyDescent="0.2">
      <c r="A2236" s="23" t="s">
        <v>2263</v>
      </c>
      <c r="B2236" s="26">
        <v>45.34</v>
      </c>
      <c r="C2236" s="26">
        <v>159754377.47</v>
      </c>
      <c r="D2236" s="22"/>
      <c r="E2236" s="22"/>
    </row>
    <row r="2237" spans="1:5" x14ac:dyDescent="0.2">
      <c r="A2237" s="23" t="s">
        <v>2264</v>
      </c>
      <c r="B2237" s="26">
        <v>45.23</v>
      </c>
      <c r="C2237" s="26">
        <v>159381202.75</v>
      </c>
      <c r="D2237" s="22"/>
      <c r="E2237" s="22"/>
    </row>
    <row r="2238" spans="1:5" x14ac:dyDescent="0.2">
      <c r="A2238" s="23" t="s">
        <v>2265</v>
      </c>
      <c r="B2238" s="26">
        <v>45.51</v>
      </c>
      <c r="C2238" s="26">
        <v>160362894.31999999</v>
      </c>
      <c r="D2238" s="22"/>
      <c r="E2238" s="22"/>
    </row>
    <row r="2239" spans="1:5" x14ac:dyDescent="0.2">
      <c r="A2239" s="23" t="s">
        <v>2266</v>
      </c>
      <c r="B2239" s="26">
        <v>45.3</v>
      </c>
      <c r="C2239" s="26">
        <v>159704829.78999999</v>
      </c>
      <c r="D2239" s="22"/>
      <c r="E2239" s="22"/>
    </row>
    <row r="2240" spans="1:5" x14ac:dyDescent="0.2">
      <c r="A2240" s="23" t="s">
        <v>2267</v>
      </c>
      <c r="B2240" s="26">
        <v>45.77</v>
      </c>
      <c r="C2240" s="26">
        <v>191854279.86000001</v>
      </c>
      <c r="D2240" s="22"/>
      <c r="E2240" s="22"/>
    </row>
    <row r="2241" spans="1:5" x14ac:dyDescent="0.2">
      <c r="A2241" s="23" t="s">
        <v>2268</v>
      </c>
      <c r="B2241" s="26">
        <v>45.79</v>
      </c>
      <c r="C2241" s="26">
        <v>191937053.78</v>
      </c>
      <c r="D2241" s="22"/>
      <c r="E2241" s="22"/>
    </row>
    <row r="2242" spans="1:5" x14ac:dyDescent="0.2">
      <c r="A2242" s="23" t="s">
        <v>2269</v>
      </c>
      <c r="B2242" s="26">
        <v>45.6</v>
      </c>
      <c r="C2242" s="26">
        <v>191143399.22</v>
      </c>
      <c r="D2242" s="22"/>
      <c r="E2242" s="22"/>
    </row>
    <row r="2243" spans="1:5" x14ac:dyDescent="0.2">
      <c r="A2243" s="23" t="s">
        <v>2270</v>
      </c>
      <c r="B2243" s="26">
        <v>45.45</v>
      </c>
      <c r="C2243" s="26">
        <v>190499236.93000001</v>
      </c>
      <c r="D2243" s="22"/>
      <c r="E2243" s="22"/>
    </row>
    <row r="2244" spans="1:5" x14ac:dyDescent="0.2">
      <c r="A2244" s="23" t="s">
        <v>2271</v>
      </c>
      <c r="B2244" s="26">
        <v>45.48</v>
      </c>
      <c r="C2244" s="26">
        <v>190613152.09999999</v>
      </c>
      <c r="D2244" s="22"/>
      <c r="E2244" s="22"/>
    </row>
    <row r="2245" spans="1:5" x14ac:dyDescent="0.2">
      <c r="A2245" s="23" t="s">
        <v>2272</v>
      </c>
      <c r="B2245" s="26">
        <v>46.18</v>
      </c>
      <c r="C2245" s="26">
        <v>193560462.02000001</v>
      </c>
      <c r="D2245" s="22"/>
      <c r="E2245" s="22"/>
    </row>
    <row r="2246" spans="1:5" x14ac:dyDescent="0.2">
      <c r="A2246" s="23" t="s">
        <v>2273</v>
      </c>
      <c r="B2246" s="26">
        <v>46.28</v>
      </c>
      <c r="C2246" s="26">
        <v>193840541.24000001</v>
      </c>
      <c r="D2246" s="22"/>
      <c r="E2246" s="22"/>
    </row>
    <row r="2247" spans="1:5" x14ac:dyDescent="0.2">
      <c r="A2247" s="23" t="s">
        <v>2274</v>
      </c>
      <c r="B2247" s="26">
        <v>46.74</v>
      </c>
      <c r="C2247" s="26">
        <v>195742821.09</v>
      </c>
      <c r="D2247" s="22"/>
      <c r="E2247" s="22"/>
    </row>
    <row r="2248" spans="1:5" x14ac:dyDescent="0.2">
      <c r="A2248" s="23" t="s">
        <v>2275</v>
      </c>
      <c r="B2248" s="26">
        <v>46.48</v>
      </c>
      <c r="C2248" s="26">
        <v>194344407.77000001</v>
      </c>
      <c r="D2248" s="22"/>
      <c r="E2248" s="22"/>
    </row>
    <row r="2249" spans="1:5" x14ac:dyDescent="0.2">
      <c r="A2249" s="23" t="s">
        <v>2276</v>
      </c>
      <c r="B2249" s="26">
        <v>46.56</v>
      </c>
      <c r="C2249" s="26">
        <v>194675591.86000001</v>
      </c>
      <c r="D2249" s="22"/>
      <c r="E2249" s="22"/>
    </row>
    <row r="2250" spans="1:5" x14ac:dyDescent="0.2">
      <c r="A2250" s="23" t="s">
        <v>2277</v>
      </c>
      <c r="B2250" s="26">
        <v>46.42</v>
      </c>
      <c r="C2250" s="26">
        <v>194103349.38999999</v>
      </c>
      <c r="D2250" s="22"/>
      <c r="E2250" s="22"/>
    </row>
    <row r="2251" spans="1:5" x14ac:dyDescent="0.2">
      <c r="A2251" s="23" t="s">
        <v>2278</v>
      </c>
      <c r="B2251" s="26">
        <v>47.06</v>
      </c>
      <c r="C2251" s="26">
        <v>196785032.59</v>
      </c>
      <c r="D2251" s="22"/>
      <c r="E2251" s="22"/>
    </row>
    <row r="2252" spans="1:5" x14ac:dyDescent="0.2">
      <c r="A2252" s="23" t="s">
        <v>2279</v>
      </c>
      <c r="B2252" s="26">
        <v>46.81</v>
      </c>
      <c r="C2252" s="26">
        <v>201744198.28</v>
      </c>
      <c r="D2252" s="22"/>
      <c r="E2252" s="22"/>
    </row>
    <row r="2253" spans="1:5" x14ac:dyDescent="0.2">
      <c r="A2253" s="23" t="s">
        <v>2280</v>
      </c>
      <c r="B2253" s="26">
        <v>46.9</v>
      </c>
      <c r="C2253" s="26">
        <v>202131159.91999999</v>
      </c>
      <c r="D2253" s="22"/>
      <c r="E2253" s="22"/>
    </row>
    <row r="2254" spans="1:5" x14ac:dyDescent="0.2">
      <c r="A2254" s="23" t="s">
        <v>2281</v>
      </c>
      <c r="B2254" s="26">
        <v>48.17</v>
      </c>
      <c r="C2254" s="26">
        <v>207591218.68000001</v>
      </c>
      <c r="D2254" s="22"/>
      <c r="E2254" s="22"/>
    </row>
    <row r="2255" spans="1:5" x14ac:dyDescent="0.2">
      <c r="A2255" s="23" t="s">
        <v>2282</v>
      </c>
      <c r="B2255" s="26">
        <v>48.3</v>
      </c>
      <c r="C2255" s="26">
        <v>208590018.33000001</v>
      </c>
      <c r="D2255" s="22"/>
      <c r="E2255" s="22"/>
    </row>
    <row r="2256" spans="1:5" x14ac:dyDescent="0.2">
      <c r="A2256" s="23" t="s">
        <v>2283</v>
      </c>
      <c r="B2256" s="26">
        <v>48.84</v>
      </c>
      <c r="C2256" s="26">
        <v>210925786.27000001</v>
      </c>
      <c r="D2256" s="22"/>
      <c r="E2256" s="22"/>
    </row>
    <row r="2257" spans="1:5" x14ac:dyDescent="0.2">
      <c r="A2257" s="23" t="s">
        <v>2284</v>
      </c>
      <c r="B2257" s="26">
        <v>47.81</v>
      </c>
      <c r="C2257" s="26">
        <v>208759302.68000001</v>
      </c>
      <c r="D2257" s="22"/>
      <c r="E2257" s="22"/>
    </row>
    <row r="2258" spans="1:5" x14ac:dyDescent="0.2">
      <c r="A2258" s="23" t="s">
        <v>2285</v>
      </c>
      <c r="B2258" s="26">
        <v>47.71</v>
      </c>
      <c r="C2258" s="26">
        <v>208337944.75</v>
      </c>
      <c r="D2258" s="22"/>
      <c r="E2258" s="22"/>
    </row>
    <row r="2259" spans="1:5" x14ac:dyDescent="0.2">
      <c r="A2259" s="23" t="s">
        <v>2286</v>
      </c>
      <c r="B2259" s="26">
        <v>48.25</v>
      </c>
      <c r="C2259" s="26">
        <v>210958692.46000001</v>
      </c>
      <c r="D2259" s="22"/>
      <c r="E2259" s="22"/>
    </row>
    <row r="2260" spans="1:5" x14ac:dyDescent="0.2">
      <c r="A2260" s="23" t="s">
        <v>2287</v>
      </c>
      <c r="B2260" s="26">
        <v>48.18</v>
      </c>
      <c r="C2260" s="26">
        <v>210681115.40000001</v>
      </c>
      <c r="D2260" s="22"/>
      <c r="E2260" s="22"/>
    </row>
    <row r="2261" spans="1:5" x14ac:dyDescent="0.2">
      <c r="A2261" s="23" t="s">
        <v>2288</v>
      </c>
      <c r="B2261" s="26">
        <v>48.18</v>
      </c>
      <c r="C2261" s="26">
        <v>210644449.88</v>
      </c>
      <c r="D2261" s="22"/>
      <c r="E2261" s="22"/>
    </row>
    <row r="2262" spans="1:5" x14ac:dyDescent="0.2">
      <c r="A2262" s="23" t="s">
        <v>2289</v>
      </c>
      <c r="B2262" s="26">
        <v>47.98</v>
      </c>
      <c r="C2262" s="26">
        <v>209781182.68000001</v>
      </c>
      <c r="D2262" s="22"/>
      <c r="E2262" s="22"/>
    </row>
    <row r="2263" spans="1:5" x14ac:dyDescent="0.2">
      <c r="A2263" s="23" t="s">
        <v>2290</v>
      </c>
      <c r="B2263" s="26">
        <v>48.7</v>
      </c>
      <c r="C2263" s="26">
        <v>207067145.91999999</v>
      </c>
      <c r="D2263" s="22"/>
      <c r="E2263" s="22"/>
    </row>
    <row r="2264" spans="1:5" x14ac:dyDescent="0.2">
      <c r="A2264" s="23" t="s">
        <v>2291</v>
      </c>
      <c r="B2264" s="26">
        <v>49.19</v>
      </c>
      <c r="C2264" s="26">
        <v>208009713.52000001</v>
      </c>
      <c r="D2264" s="22"/>
      <c r="E2264" s="22"/>
    </row>
    <row r="2265" spans="1:5" x14ac:dyDescent="0.2">
      <c r="A2265" s="23" t="s">
        <v>2292</v>
      </c>
      <c r="B2265" s="26">
        <v>49.74</v>
      </c>
      <c r="C2265" s="26">
        <v>210355968.12</v>
      </c>
      <c r="D2265" s="22"/>
      <c r="E2265" s="22"/>
    </row>
    <row r="2266" spans="1:5" x14ac:dyDescent="0.2">
      <c r="A2266" s="23" t="s">
        <v>2293</v>
      </c>
      <c r="B2266" s="26">
        <v>49.74</v>
      </c>
      <c r="C2266" s="26">
        <v>210380748.78999999</v>
      </c>
      <c r="D2266" s="22"/>
      <c r="E2266" s="22"/>
    </row>
    <row r="2267" spans="1:5" x14ac:dyDescent="0.2">
      <c r="A2267" s="23" t="s">
        <v>2294</v>
      </c>
      <c r="B2267" s="26">
        <v>49.62</v>
      </c>
      <c r="C2267" s="26">
        <v>209856358.71000001</v>
      </c>
      <c r="D2267" s="22"/>
      <c r="E2267" s="22"/>
    </row>
    <row r="2268" spans="1:5" x14ac:dyDescent="0.2">
      <c r="A2268" s="23" t="s">
        <v>2295</v>
      </c>
      <c r="B2268" s="26">
        <v>49.62</v>
      </c>
      <c r="C2268" s="26">
        <v>209858385.80000001</v>
      </c>
      <c r="D2268" s="22"/>
      <c r="E2268" s="22"/>
    </row>
    <row r="2269" spans="1:5" x14ac:dyDescent="0.2">
      <c r="A2269" s="23" t="s">
        <v>2296</v>
      </c>
      <c r="B2269" s="26">
        <v>49.2</v>
      </c>
      <c r="C2269" s="26">
        <v>208078523.88</v>
      </c>
      <c r="D2269" s="22"/>
      <c r="E2269" s="22"/>
    </row>
    <row r="2270" spans="1:5" x14ac:dyDescent="0.2">
      <c r="A2270" s="23" t="s">
        <v>2297</v>
      </c>
      <c r="B2270" s="26">
        <v>49.61</v>
      </c>
      <c r="C2270" s="26">
        <v>209836419.34999999</v>
      </c>
      <c r="D2270" s="22"/>
      <c r="E2270" s="22"/>
    </row>
    <row r="2271" spans="1:5" x14ac:dyDescent="0.2">
      <c r="A2271" s="23" t="s">
        <v>2298</v>
      </c>
      <c r="B2271" s="26">
        <v>49.74</v>
      </c>
      <c r="C2271" s="26">
        <v>210346807.69</v>
      </c>
      <c r="D2271" s="22"/>
      <c r="E2271" s="22"/>
    </row>
    <row r="2272" spans="1:5" x14ac:dyDescent="0.2">
      <c r="A2272" s="23" t="s">
        <v>2299</v>
      </c>
      <c r="B2272" s="26">
        <v>49.33</v>
      </c>
      <c r="C2272" s="26">
        <v>208649005.93000001</v>
      </c>
      <c r="D2272" s="22"/>
      <c r="E2272" s="22"/>
    </row>
    <row r="2273" spans="1:5" x14ac:dyDescent="0.2">
      <c r="A2273" s="23" t="s">
        <v>2300</v>
      </c>
      <c r="B2273" s="26">
        <v>50</v>
      </c>
      <c r="C2273" s="26">
        <v>211414138.13999999</v>
      </c>
      <c r="D2273" s="22"/>
      <c r="E2273" s="22"/>
    </row>
    <row r="2274" spans="1:5" x14ac:dyDescent="0.2">
      <c r="A2274" s="23" t="s">
        <v>2301</v>
      </c>
      <c r="B2274" s="26">
        <v>49.81</v>
      </c>
      <c r="C2274" s="26">
        <v>210615308.91999999</v>
      </c>
      <c r="D2274" s="22"/>
      <c r="E2274" s="22"/>
    </row>
    <row r="2275" spans="1:5" x14ac:dyDescent="0.2">
      <c r="A2275" s="23" t="s">
        <v>2302</v>
      </c>
      <c r="B2275" s="26">
        <v>49.43</v>
      </c>
      <c r="C2275" s="26">
        <v>209033088.81999999</v>
      </c>
      <c r="D2275" s="22"/>
      <c r="E2275" s="22"/>
    </row>
    <row r="2276" spans="1:5" x14ac:dyDescent="0.2">
      <c r="A2276" s="23" t="s">
        <v>2303</v>
      </c>
      <c r="B2276" s="26">
        <v>48.55</v>
      </c>
      <c r="C2276" s="26">
        <v>205318063.91</v>
      </c>
      <c r="D2276" s="22"/>
      <c r="E2276" s="22"/>
    </row>
    <row r="2277" spans="1:5" x14ac:dyDescent="0.2">
      <c r="A2277" s="23" t="s">
        <v>2304</v>
      </c>
      <c r="B2277" s="26">
        <v>48.39</v>
      </c>
      <c r="C2277" s="26">
        <v>204642405.36000001</v>
      </c>
      <c r="D2277" s="22"/>
      <c r="E2277" s="22"/>
    </row>
    <row r="2278" spans="1:5" x14ac:dyDescent="0.2">
      <c r="A2278" s="23" t="s">
        <v>2305</v>
      </c>
      <c r="B2278" s="26">
        <v>48.42</v>
      </c>
      <c r="C2278" s="26">
        <v>204786251.05000001</v>
      </c>
      <c r="D2278" s="22"/>
      <c r="E2278" s="22"/>
    </row>
    <row r="2279" spans="1:5" x14ac:dyDescent="0.2">
      <c r="A2279" s="23" t="s">
        <v>2306</v>
      </c>
      <c r="B2279" s="26">
        <v>48.87</v>
      </c>
      <c r="C2279" s="26">
        <v>205874660.53</v>
      </c>
      <c r="D2279" s="22"/>
      <c r="E2279" s="22"/>
    </row>
    <row r="2280" spans="1:5" x14ac:dyDescent="0.2">
      <c r="A2280" s="23" t="s">
        <v>2307</v>
      </c>
      <c r="B2280" s="26">
        <v>50.03</v>
      </c>
      <c r="C2280" s="26">
        <v>210743145.97999999</v>
      </c>
      <c r="D2280" s="22"/>
      <c r="E2280" s="22"/>
    </row>
    <row r="2281" spans="1:5" x14ac:dyDescent="0.2">
      <c r="A2281" s="23" t="s">
        <v>2308</v>
      </c>
      <c r="B2281" s="26">
        <v>49.98</v>
      </c>
      <c r="C2281" s="26">
        <v>209794396.93000001</v>
      </c>
      <c r="D2281" s="22"/>
      <c r="E2281" s="22"/>
    </row>
    <row r="2282" spans="1:5" x14ac:dyDescent="0.2">
      <c r="A2282" s="23" t="s">
        <v>2309</v>
      </c>
      <c r="B2282" s="26">
        <v>49.36</v>
      </c>
      <c r="C2282" s="26">
        <v>206936718.03</v>
      </c>
      <c r="D2282" s="22"/>
      <c r="E2282" s="22"/>
    </row>
    <row r="2283" spans="1:5" x14ac:dyDescent="0.2">
      <c r="A2283" s="23" t="s">
        <v>2310</v>
      </c>
      <c r="B2283" s="26">
        <v>49.05</v>
      </c>
      <c r="C2283" s="26">
        <v>207169100.08000001</v>
      </c>
      <c r="D2283" s="22"/>
      <c r="E2283" s="22"/>
    </row>
    <row r="2284" spans="1:5" x14ac:dyDescent="0.2">
      <c r="A2284" s="23" t="s">
        <v>2311</v>
      </c>
      <c r="B2284" s="26">
        <v>50.11</v>
      </c>
      <c r="C2284" s="26">
        <v>211646661.69999999</v>
      </c>
      <c r="D2284" s="22"/>
      <c r="E2284" s="22"/>
    </row>
    <row r="2285" spans="1:5" x14ac:dyDescent="0.2">
      <c r="A2285" s="23" t="s">
        <v>2312</v>
      </c>
      <c r="B2285" s="26">
        <v>50.55</v>
      </c>
      <c r="C2285" s="26">
        <v>213495561.27000001</v>
      </c>
      <c r="D2285" s="22"/>
      <c r="E2285" s="22"/>
    </row>
    <row r="2286" spans="1:5" x14ac:dyDescent="0.2">
      <c r="A2286" s="23" t="s">
        <v>2313</v>
      </c>
      <c r="B2286" s="26">
        <v>50.32</v>
      </c>
      <c r="C2286" s="26">
        <v>209856053.25999999</v>
      </c>
      <c r="D2286" s="22"/>
      <c r="E2286" s="22"/>
    </row>
    <row r="2287" spans="1:5" x14ac:dyDescent="0.2">
      <c r="A2287" s="23" t="s">
        <v>2314</v>
      </c>
      <c r="B2287" s="26">
        <v>51.38</v>
      </c>
      <c r="C2287" s="26">
        <v>214294709</v>
      </c>
      <c r="D2287" s="22"/>
      <c r="E2287" s="22"/>
    </row>
    <row r="2288" spans="1:5" x14ac:dyDescent="0.2">
      <c r="A2288" s="23" t="s">
        <v>2315</v>
      </c>
      <c r="B2288" s="26">
        <v>50.81</v>
      </c>
      <c r="C2288" s="26">
        <v>210561577.31999999</v>
      </c>
      <c r="D2288" s="22"/>
      <c r="E2288" s="22"/>
    </row>
    <row r="2289" spans="1:5" x14ac:dyDescent="0.2">
      <c r="A2289" s="23" t="s">
        <v>2316</v>
      </c>
      <c r="B2289" s="26">
        <v>50.23</v>
      </c>
      <c r="C2289" s="26">
        <v>208233280.61000001</v>
      </c>
      <c r="D2289" s="22"/>
      <c r="E2289" s="22"/>
    </row>
    <row r="2290" spans="1:5" x14ac:dyDescent="0.2">
      <c r="A2290" s="23" t="s">
        <v>2317</v>
      </c>
      <c r="B2290" s="26">
        <v>50.12</v>
      </c>
      <c r="C2290" s="26">
        <v>207797525.63999999</v>
      </c>
      <c r="D2290" s="22"/>
      <c r="E2290" s="22"/>
    </row>
    <row r="2291" spans="1:5" x14ac:dyDescent="0.2">
      <c r="A2291" s="23" t="s">
        <v>2318</v>
      </c>
      <c r="B2291" s="26">
        <v>52.47</v>
      </c>
      <c r="C2291" s="26">
        <v>217515344.15000001</v>
      </c>
      <c r="D2291" s="22"/>
      <c r="E2291" s="22"/>
    </row>
    <row r="2292" spans="1:5" x14ac:dyDescent="0.2">
      <c r="A2292" s="23" t="s">
        <v>2319</v>
      </c>
      <c r="B2292" s="26">
        <v>54.29</v>
      </c>
      <c r="C2292" s="26">
        <v>224430268.34</v>
      </c>
      <c r="D2292" s="22"/>
      <c r="E2292" s="22"/>
    </row>
    <row r="2293" spans="1:5" x14ac:dyDescent="0.2">
      <c r="A2293" s="23" t="s">
        <v>2320</v>
      </c>
      <c r="B2293" s="26">
        <v>54.65</v>
      </c>
      <c r="C2293" s="26">
        <v>228269187.77000001</v>
      </c>
      <c r="D2293" s="22"/>
      <c r="E2293" s="22"/>
    </row>
    <row r="2294" spans="1:5" x14ac:dyDescent="0.2">
      <c r="A2294" s="23" t="s">
        <v>2321</v>
      </c>
      <c r="B2294" s="26">
        <v>55.25</v>
      </c>
      <c r="C2294" s="26">
        <v>230735705.25</v>
      </c>
      <c r="D2294" s="22"/>
      <c r="E2294" s="22"/>
    </row>
    <row r="2295" spans="1:5" x14ac:dyDescent="0.2">
      <c r="A2295" s="23" t="s">
        <v>2322</v>
      </c>
      <c r="B2295" s="26">
        <v>56.5</v>
      </c>
      <c r="C2295" s="26">
        <v>235949335.63</v>
      </c>
      <c r="D2295" s="22"/>
      <c r="E2295" s="22"/>
    </row>
    <row r="2296" spans="1:5" x14ac:dyDescent="0.2">
      <c r="A2296" s="23" t="s">
        <v>2323</v>
      </c>
      <c r="B2296" s="26">
        <v>56.1</v>
      </c>
      <c r="C2296" s="26">
        <v>234226344.84999999</v>
      </c>
      <c r="D2296" s="22"/>
      <c r="E2296" s="22"/>
    </row>
    <row r="2297" spans="1:5" x14ac:dyDescent="0.2">
      <c r="A2297" s="23" t="s">
        <v>2324</v>
      </c>
      <c r="B2297" s="26">
        <v>55.95</v>
      </c>
      <c r="C2297" s="26">
        <v>233597940.47</v>
      </c>
      <c r="D2297" s="22"/>
      <c r="E2297" s="22"/>
    </row>
    <row r="2298" spans="1:5" x14ac:dyDescent="0.2">
      <c r="A2298" s="23" t="s">
        <v>2325</v>
      </c>
      <c r="B2298" s="26">
        <v>55.7</v>
      </c>
      <c r="C2298" s="26">
        <v>232396612.66</v>
      </c>
      <c r="D2298" s="22"/>
      <c r="E2298" s="22"/>
    </row>
    <row r="2299" spans="1:5" x14ac:dyDescent="0.2">
      <c r="A2299" s="23" t="s">
        <v>2326</v>
      </c>
      <c r="B2299" s="26">
        <v>55.41</v>
      </c>
      <c r="C2299" s="26">
        <v>231216795.47999999</v>
      </c>
      <c r="D2299" s="22"/>
      <c r="E2299" s="22"/>
    </row>
    <row r="2300" spans="1:5" x14ac:dyDescent="0.2">
      <c r="A2300" s="23" t="s">
        <v>2327</v>
      </c>
      <c r="B2300" s="26">
        <v>55.01</v>
      </c>
      <c r="C2300" s="26">
        <v>229533023.59999999</v>
      </c>
      <c r="D2300" s="22"/>
      <c r="E2300" s="22"/>
    </row>
    <row r="2301" spans="1:5" x14ac:dyDescent="0.2">
      <c r="A2301" s="23" t="s">
        <v>2328</v>
      </c>
      <c r="B2301" s="26">
        <v>55.02</v>
      </c>
      <c r="C2301" s="26">
        <v>229028240.53999999</v>
      </c>
      <c r="D2301" s="22"/>
      <c r="E2301" s="22"/>
    </row>
    <row r="2302" spans="1:5" x14ac:dyDescent="0.2">
      <c r="A2302" s="23" t="s">
        <v>2329</v>
      </c>
      <c r="B2302" s="26">
        <v>55.08</v>
      </c>
      <c r="C2302" s="26">
        <v>229287786.47</v>
      </c>
      <c r="D2302" s="22"/>
      <c r="E2302" s="22"/>
    </row>
    <row r="2303" spans="1:5" x14ac:dyDescent="0.2">
      <c r="A2303" s="23" t="s">
        <v>2330</v>
      </c>
      <c r="B2303" s="26">
        <v>55.06</v>
      </c>
      <c r="C2303" s="26">
        <v>229221006.02000001</v>
      </c>
      <c r="D2303" s="22"/>
      <c r="E2303" s="22"/>
    </row>
    <row r="2304" spans="1:5" x14ac:dyDescent="0.2">
      <c r="A2304" s="23" t="s">
        <v>2331</v>
      </c>
      <c r="B2304" s="26">
        <v>55.21</v>
      </c>
      <c r="C2304" s="26">
        <v>229946593.99000001</v>
      </c>
      <c r="D2304" s="22"/>
      <c r="E2304" s="22"/>
    </row>
    <row r="2305" spans="1:5" x14ac:dyDescent="0.2">
      <c r="A2305" s="23" t="s">
        <v>2332</v>
      </c>
      <c r="B2305" s="26">
        <v>55.03</v>
      </c>
      <c r="C2305" s="26">
        <v>229141400.25999999</v>
      </c>
      <c r="D2305" s="22"/>
      <c r="E2305" s="22"/>
    </row>
    <row r="2306" spans="1:5" x14ac:dyDescent="0.2">
      <c r="A2306" s="23" t="s">
        <v>2333</v>
      </c>
      <c r="B2306" s="26">
        <v>55.23</v>
      </c>
      <c r="C2306" s="26">
        <v>229981251.49000001</v>
      </c>
      <c r="D2306" s="22"/>
      <c r="E2306" s="22"/>
    </row>
    <row r="2307" spans="1:5" x14ac:dyDescent="0.2">
      <c r="A2307" s="23" t="s">
        <v>2334</v>
      </c>
      <c r="B2307" s="26">
        <v>55.04</v>
      </c>
      <c r="C2307" s="26">
        <v>229126299.34999999</v>
      </c>
      <c r="D2307" s="22"/>
      <c r="E2307" s="22"/>
    </row>
    <row r="2308" spans="1:5" x14ac:dyDescent="0.2">
      <c r="A2308" s="23" t="s">
        <v>2335</v>
      </c>
      <c r="B2308" s="26">
        <v>54.86</v>
      </c>
      <c r="C2308" s="26">
        <v>230157710.49000001</v>
      </c>
      <c r="D2308" s="22"/>
      <c r="E2308" s="22"/>
    </row>
    <row r="2309" spans="1:5" x14ac:dyDescent="0.2">
      <c r="A2309" s="23" t="s">
        <v>2336</v>
      </c>
      <c r="B2309" s="26">
        <v>54.84</v>
      </c>
      <c r="C2309" s="26">
        <v>230084581.77000001</v>
      </c>
      <c r="D2309" s="22"/>
      <c r="E2309" s="22"/>
    </row>
    <row r="2310" spans="1:5" x14ac:dyDescent="0.2">
      <c r="A2310" s="23" t="s">
        <v>2337</v>
      </c>
      <c r="B2310" s="26">
        <v>54.41</v>
      </c>
      <c r="C2310" s="26">
        <v>228266529.37</v>
      </c>
      <c r="D2310" s="22"/>
      <c r="E2310" s="22"/>
    </row>
    <row r="2311" spans="1:5" x14ac:dyDescent="0.2">
      <c r="A2311" s="23" t="s">
        <v>2338</v>
      </c>
      <c r="B2311" s="26">
        <v>54.32</v>
      </c>
      <c r="C2311" s="26">
        <v>227905639.96000001</v>
      </c>
      <c r="D2311" s="22"/>
      <c r="E2311" s="22"/>
    </row>
    <row r="2312" spans="1:5" x14ac:dyDescent="0.2">
      <c r="A2312" s="23" t="s">
        <v>2339</v>
      </c>
      <c r="B2312" s="26">
        <v>54.42</v>
      </c>
      <c r="C2312" s="26">
        <v>228309274.36000001</v>
      </c>
      <c r="D2312" s="22"/>
      <c r="E2312" s="22"/>
    </row>
    <row r="2313" spans="1:5" x14ac:dyDescent="0.2">
      <c r="A2313" s="23" t="s">
        <v>2340</v>
      </c>
      <c r="B2313" s="26">
        <v>54.62</v>
      </c>
      <c r="C2313" s="26">
        <v>228902708.61000001</v>
      </c>
      <c r="D2313" s="22"/>
      <c r="E2313" s="22"/>
    </row>
    <row r="2314" spans="1:5" x14ac:dyDescent="0.2">
      <c r="A2314" s="23" t="s">
        <v>2341</v>
      </c>
      <c r="B2314" s="26">
        <v>54.43</v>
      </c>
      <c r="C2314" s="26">
        <v>228132834.06999999</v>
      </c>
      <c r="D2314" s="22"/>
      <c r="E2314" s="22"/>
    </row>
    <row r="2315" spans="1:5" x14ac:dyDescent="0.2">
      <c r="A2315" s="23" t="s">
        <v>2342</v>
      </c>
      <c r="B2315" s="26">
        <v>53.86</v>
      </c>
      <c r="C2315" s="26">
        <v>225733589.74000001</v>
      </c>
      <c r="D2315" s="22"/>
      <c r="E2315" s="22"/>
    </row>
    <row r="2316" spans="1:5" x14ac:dyDescent="0.2">
      <c r="A2316" s="23" t="s">
        <v>2343</v>
      </c>
      <c r="B2316" s="26">
        <v>53.54</v>
      </c>
      <c r="C2316" s="26">
        <v>224374317.50999999</v>
      </c>
      <c r="D2316" s="22"/>
      <c r="E2316" s="22"/>
    </row>
    <row r="2317" spans="1:5" x14ac:dyDescent="0.2">
      <c r="A2317" s="23" t="s">
        <v>2344</v>
      </c>
      <c r="B2317" s="26">
        <v>53.39</v>
      </c>
      <c r="C2317" s="26">
        <v>223764702.69</v>
      </c>
      <c r="D2317" s="22"/>
      <c r="E2317" s="22"/>
    </row>
    <row r="2318" spans="1:5" x14ac:dyDescent="0.2">
      <c r="A2318" s="23" t="s">
        <v>2345</v>
      </c>
      <c r="B2318" s="26">
        <v>52.77</v>
      </c>
      <c r="C2318" s="26">
        <v>221157623.37</v>
      </c>
      <c r="D2318" s="22"/>
      <c r="E2318" s="22"/>
    </row>
    <row r="2319" spans="1:5" x14ac:dyDescent="0.2">
      <c r="A2319" s="23" t="s">
        <v>2346</v>
      </c>
      <c r="B2319" s="26">
        <v>52.24</v>
      </c>
      <c r="C2319" s="26">
        <v>218959680.25999999</v>
      </c>
      <c r="D2319" s="22"/>
      <c r="E2319" s="22"/>
    </row>
    <row r="2320" spans="1:5" x14ac:dyDescent="0.2">
      <c r="A2320" s="23" t="s">
        <v>2347</v>
      </c>
      <c r="B2320" s="26">
        <v>52.48</v>
      </c>
      <c r="C2320" s="26">
        <v>219949140.72999999</v>
      </c>
      <c r="D2320" s="22"/>
      <c r="E2320" s="22"/>
    </row>
    <row r="2321" spans="1:5" x14ac:dyDescent="0.2">
      <c r="A2321" s="23" t="s">
        <v>2348</v>
      </c>
      <c r="B2321" s="26">
        <v>52.31</v>
      </c>
      <c r="C2321" s="26">
        <v>219908323.34999999</v>
      </c>
      <c r="D2321" s="22"/>
      <c r="E2321" s="22"/>
    </row>
    <row r="2322" spans="1:5" x14ac:dyDescent="0.2">
      <c r="A2322" s="23" t="s">
        <v>2349</v>
      </c>
      <c r="B2322" s="26">
        <v>52.03</v>
      </c>
      <c r="C2322" s="26">
        <v>218125779.34</v>
      </c>
      <c r="D2322" s="22"/>
      <c r="E2322" s="22"/>
    </row>
    <row r="2323" spans="1:5" x14ac:dyDescent="0.2">
      <c r="A2323" s="23" t="s">
        <v>2350</v>
      </c>
      <c r="B2323" s="26">
        <v>51.63</v>
      </c>
      <c r="C2323" s="26">
        <v>216467742.61000001</v>
      </c>
      <c r="D2323" s="22"/>
      <c r="E2323" s="22"/>
    </row>
    <row r="2324" spans="1:5" x14ac:dyDescent="0.2">
      <c r="A2324" s="23" t="s">
        <v>2351</v>
      </c>
      <c r="B2324" s="26">
        <v>51.6</v>
      </c>
      <c r="C2324" s="26">
        <v>216310162.47999999</v>
      </c>
      <c r="D2324" s="22"/>
      <c r="E2324" s="22"/>
    </row>
    <row r="2325" spans="1:5" x14ac:dyDescent="0.2">
      <c r="A2325" s="23" t="s">
        <v>2352</v>
      </c>
      <c r="B2325" s="26">
        <v>51.85</v>
      </c>
      <c r="C2325" s="26">
        <v>217239131.36000001</v>
      </c>
      <c r="D2325" s="22"/>
      <c r="E2325" s="22"/>
    </row>
    <row r="2326" spans="1:5" x14ac:dyDescent="0.2">
      <c r="A2326" s="23" t="s">
        <v>2353</v>
      </c>
      <c r="B2326" s="26">
        <v>51.55</v>
      </c>
      <c r="C2326" s="26">
        <v>215904115.93000001</v>
      </c>
      <c r="D2326" s="22"/>
      <c r="E2326" s="22"/>
    </row>
    <row r="2327" spans="1:5" x14ac:dyDescent="0.2">
      <c r="A2327" s="23" t="s">
        <v>2354</v>
      </c>
      <c r="B2327" s="26">
        <v>51.57</v>
      </c>
      <c r="C2327" s="26">
        <v>215963022.94</v>
      </c>
      <c r="D2327" s="22"/>
      <c r="E2327" s="22"/>
    </row>
    <row r="2328" spans="1:5" x14ac:dyDescent="0.2">
      <c r="A2328" s="23" t="s">
        <v>2355</v>
      </c>
      <c r="B2328" s="26">
        <v>51.98</v>
      </c>
      <c r="C2328" s="26">
        <v>217597778.77000001</v>
      </c>
      <c r="D2328" s="22"/>
      <c r="E2328" s="22"/>
    </row>
    <row r="2329" spans="1:5" x14ac:dyDescent="0.2">
      <c r="A2329" s="23" t="s">
        <v>2356</v>
      </c>
      <c r="B2329" s="26">
        <v>52.6</v>
      </c>
      <c r="C2329" s="26">
        <v>220404073.69</v>
      </c>
      <c r="D2329" s="22"/>
      <c r="E2329" s="22"/>
    </row>
    <row r="2330" spans="1:5" x14ac:dyDescent="0.2">
      <c r="A2330" s="23" t="s">
        <v>2357</v>
      </c>
      <c r="B2330" s="26">
        <v>52.85</v>
      </c>
      <c r="C2330" s="26">
        <v>221047560.84</v>
      </c>
      <c r="D2330" s="22"/>
      <c r="E2330" s="22"/>
    </row>
    <row r="2331" spans="1:5" x14ac:dyDescent="0.2">
      <c r="A2331" s="23" t="s">
        <v>2358</v>
      </c>
      <c r="B2331" s="26">
        <v>52.96</v>
      </c>
      <c r="C2331" s="26">
        <v>221503765.88</v>
      </c>
      <c r="D2331" s="22"/>
      <c r="E2331" s="22"/>
    </row>
    <row r="2332" spans="1:5" x14ac:dyDescent="0.2">
      <c r="A2332" s="23" t="s">
        <v>2359</v>
      </c>
      <c r="B2332" s="26">
        <v>52.9</v>
      </c>
      <c r="C2332" s="26">
        <v>220962604.25999999</v>
      </c>
      <c r="D2332" s="22"/>
      <c r="E2332" s="22"/>
    </row>
    <row r="2333" spans="1:5" x14ac:dyDescent="0.2">
      <c r="A2333" s="23" t="s">
        <v>2360</v>
      </c>
      <c r="B2333" s="26">
        <v>53</v>
      </c>
      <c r="C2333" s="26">
        <v>221387511.53999999</v>
      </c>
      <c r="D2333" s="22"/>
      <c r="E2333" s="22"/>
    </row>
    <row r="2334" spans="1:5" x14ac:dyDescent="0.2">
      <c r="A2334" s="23" t="s">
        <v>2361</v>
      </c>
      <c r="B2334" s="26">
        <v>52.89</v>
      </c>
      <c r="C2334" s="26">
        <v>220938686.61000001</v>
      </c>
      <c r="D2334" s="22"/>
      <c r="E2334" s="22"/>
    </row>
    <row r="2335" spans="1:5" x14ac:dyDescent="0.2">
      <c r="A2335" s="23" t="s">
        <v>2362</v>
      </c>
      <c r="B2335" s="26">
        <v>53.06</v>
      </c>
      <c r="C2335" s="26">
        <v>221332667.50999999</v>
      </c>
      <c r="D2335" s="22"/>
      <c r="E2335" s="22"/>
    </row>
    <row r="2336" spans="1:5" x14ac:dyDescent="0.2">
      <c r="A2336" s="23" t="s">
        <v>2363</v>
      </c>
      <c r="B2336" s="26">
        <v>53.14</v>
      </c>
      <c r="C2336" s="26">
        <v>221165827.24000001</v>
      </c>
      <c r="D2336" s="22"/>
      <c r="E2336" s="22"/>
    </row>
    <row r="2337" spans="1:5" x14ac:dyDescent="0.2">
      <c r="A2337" s="23" t="s">
        <v>2364</v>
      </c>
      <c r="B2337" s="26">
        <v>52.8</v>
      </c>
      <c r="C2337" s="26">
        <v>219957415.61000001</v>
      </c>
      <c r="D2337" s="22"/>
      <c r="E2337" s="22"/>
    </row>
    <row r="2338" spans="1:5" x14ac:dyDescent="0.2">
      <c r="A2338" s="23" t="s">
        <v>2365</v>
      </c>
      <c r="B2338" s="26">
        <v>52.77</v>
      </c>
      <c r="C2338" s="26">
        <v>269673014.18000001</v>
      </c>
      <c r="D2338" s="22"/>
      <c r="E2338" s="22"/>
    </row>
    <row r="2339" spans="1:5" x14ac:dyDescent="0.2">
      <c r="A2339" s="23" t="s">
        <v>2366</v>
      </c>
      <c r="B2339" s="26">
        <v>52.89</v>
      </c>
      <c r="C2339" s="26">
        <v>270162122.60000002</v>
      </c>
      <c r="D2339" s="22"/>
      <c r="E2339" s="22"/>
    </row>
    <row r="2340" spans="1:5" x14ac:dyDescent="0.2">
      <c r="A2340" s="23" t="s">
        <v>2367</v>
      </c>
      <c r="B2340" s="26">
        <v>52.41</v>
      </c>
      <c r="C2340" s="26">
        <v>267744973.03</v>
      </c>
      <c r="D2340" s="22"/>
      <c r="E2340" s="22"/>
    </row>
    <row r="2341" spans="1:5" x14ac:dyDescent="0.2">
      <c r="A2341" s="23" t="s">
        <v>2368</v>
      </c>
      <c r="B2341" s="26">
        <v>52.74</v>
      </c>
      <c r="C2341" s="26">
        <v>268201258.06999999</v>
      </c>
      <c r="D2341" s="22"/>
      <c r="E2341" s="22"/>
    </row>
    <row r="2342" spans="1:5" x14ac:dyDescent="0.2">
      <c r="A2342" s="23" t="s">
        <v>2369</v>
      </c>
      <c r="B2342" s="26">
        <v>52.53</v>
      </c>
      <c r="C2342" s="26">
        <v>266666640.31</v>
      </c>
      <c r="D2342" s="22"/>
      <c r="E2342" s="22"/>
    </row>
    <row r="2343" spans="1:5" x14ac:dyDescent="0.2">
      <c r="A2343" s="23" t="s">
        <v>2370</v>
      </c>
      <c r="B2343" s="26">
        <v>52.49</v>
      </c>
      <c r="C2343" s="26">
        <v>265153524.53</v>
      </c>
      <c r="D2343" s="22"/>
      <c r="E2343" s="22"/>
    </row>
    <row r="2344" spans="1:5" x14ac:dyDescent="0.2">
      <c r="A2344" s="23" t="s">
        <v>2371</v>
      </c>
      <c r="B2344" s="26">
        <v>52.93</v>
      </c>
      <c r="C2344" s="26">
        <v>267388716.55000001</v>
      </c>
      <c r="D2344" s="22"/>
      <c r="E2344" s="22"/>
    </row>
    <row r="2345" spans="1:5" x14ac:dyDescent="0.2">
      <c r="A2345" s="23" t="s">
        <v>2372</v>
      </c>
      <c r="B2345" s="26">
        <v>52.56</v>
      </c>
      <c r="C2345" s="26">
        <v>265485224.53999999</v>
      </c>
      <c r="D2345" s="22"/>
      <c r="E2345" s="22"/>
    </row>
    <row r="2346" spans="1:5" x14ac:dyDescent="0.2">
      <c r="A2346" s="23" t="s">
        <v>2373</v>
      </c>
      <c r="B2346" s="26">
        <v>52.28</v>
      </c>
      <c r="C2346" s="26">
        <v>264018978.09999999</v>
      </c>
      <c r="D2346" s="22"/>
      <c r="E2346" s="22"/>
    </row>
    <row r="2347" spans="1:5" x14ac:dyDescent="0.2">
      <c r="A2347" s="23" t="s">
        <v>2374</v>
      </c>
      <c r="B2347" s="26">
        <v>51.71</v>
      </c>
      <c r="C2347" s="26">
        <v>261154560.66</v>
      </c>
      <c r="D2347" s="22"/>
      <c r="E2347" s="22"/>
    </row>
    <row r="2348" spans="1:5" x14ac:dyDescent="0.2">
      <c r="A2348" s="23" t="s">
        <v>2375</v>
      </c>
      <c r="B2348" s="26">
        <v>51</v>
      </c>
      <c r="C2348" s="26">
        <v>257106999.55000001</v>
      </c>
      <c r="D2348" s="22"/>
      <c r="E2348" s="22"/>
    </row>
    <row r="2349" spans="1:5" x14ac:dyDescent="0.2">
      <c r="A2349" s="23" t="s">
        <v>2376</v>
      </c>
      <c r="B2349" s="26">
        <v>51.45</v>
      </c>
      <c r="C2349" s="26">
        <v>259354768.84</v>
      </c>
      <c r="D2349" s="22"/>
      <c r="E2349" s="22"/>
    </row>
    <row r="2350" spans="1:5" x14ac:dyDescent="0.2">
      <c r="A2350" s="23" t="s">
        <v>2377</v>
      </c>
      <c r="B2350" s="26">
        <v>51.46</v>
      </c>
      <c r="C2350" s="26">
        <v>259386451.80000001</v>
      </c>
      <c r="D2350" s="22"/>
      <c r="E2350" s="22"/>
    </row>
    <row r="2351" spans="1:5" x14ac:dyDescent="0.2">
      <c r="A2351" s="23" t="s">
        <v>2378</v>
      </c>
      <c r="B2351" s="26">
        <v>51.28</v>
      </c>
      <c r="C2351" s="26">
        <v>258545801.86000001</v>
      </c>
      <c r="D2351" s="22"/>
      <c r="E2351" s="22"/>
    </row>
    <row r="2352" spans="1:5" x14ac:dyDescent="0.2">
      <c r="A2352" s="23" t="s">
        <v>2379</v>
      </c>
      <c r="B2352" s="26">
        <v>51.49</v>
      </c>
      <c r="C2352" s="26">
        <v>259604586.72</v>
      </c>
      <c r="D2352" s="22"/>
      <c r="E2352" s="22"/>
    </row>
    <row r="2353" spans="1:5" x14ac:dyDescent="0.2">
      <c r="A2353" s="23" t="s">
        <v>2380</v>
      </c>
      <c r="B2353" s="26">
        <v>51.78</v>
      </c>
      <c r="C2353" s="26">
        <v>262435327.24000001</v>
      </c>
      <c r="D2353" s="22"/>
      <c r="E2353" s="22"/>
    </row>
    <row r="2354" spans="1:5" x14ac:dyDescent="0.2">
      <c r="A2354" s="23" t="s">
        <v>2381</v>
      </c>
      <c r="B2354" s="26">
        <v>51.48</v>
      </c>
      <c r="C2354" s="26">
        <v>261064877.08000001</v>
      </c>
      <c r="D2354" s="22"/>
      <c r="E2354" s="22"/>
    </row>
    <row r="2355" spans="1:5" x14ac:dyDescent="0.2">
      <c r="A2355" s="23" t="s">
        <v>2382</v>
      </c>
      <c r="B2355" s="26">
        <v>51.52</v>
      </c>
      <c r="C2355" s="26">
        <v>261267276.62</v>
      </c>
      <c r="D2355" s="22"/>
      <c r="E2355" s="22"/>
    </row>
    <row r="2356" spans="1:5" x14ac:dyDescent="0.2">
      <c r="A2356" s="23" t="s">
        <v>2383</v>
      </c>
      <c r="B2356" s="26">
        <v>51.24</v>
      </c>
      <c r="C2356" s="26">
        <v>259405662.08000001</v>
      </c>
      <c r="D2356" s="22"/>
      <c r="E2356" s="22"/>
    </row>
    <row r="2357" spans="1:5" x14ac:dyDescent="0.2">
      <c r="A2357" s="23" t="s">
        <v>2384</v>
      </c>
      <c r="B2357" s="26">
        <v>51.24</v>
      </c>
      <c r="C2357" s="26">
        <v>259447281.06999999</v>
      </c>
      <c r="D2357" s="22"/>
      <c r="E2357" s="22"/>
    </row>
    <row r="2358" spans="1:5" x14ac:dyDescent="0.2">
      <c r="A2358" s="23" t="s">
        <v>2385</v>
      </c>
      <c r="B2358" s="26">
        <v>51.28</v>
      </c>
      <c r="C2358" s="26">
        <v>259635086.59999999</v>
      </c>
      <c r="D2358" s="22"/>
      <c r="E2358" s="22"/>
    </row>
    <row r="2359" spans="1:5" x14ac:dyDescent="0.2">
      <c r="A2359" s="23" t="s">
        <v>2386</v>
      </c>
      <c r="B2359" s="26">
        <v>50.89</v>
      </c>
      <c r="C2359" s="26">
        <v>257659071.69</v>
      </c>
      <c r="D2359" s="22"/>
      <c r="E2359" s="22"/>
    </row>
    <row r="2360" spans="1:5" x14ac:dyDescent="0.2">
      <c r="A2360" s="23" t="s">
        <v>2387</v>
      </c>
      <c r="B2360" s="26">
        <v>50.64</v>
      </c>
      <c r="C2360" s="26">
        <v>256373138.13999999</v>
      </c>
      <c r="D2360" s="22"/>
      <c r="E2360" s="22"/>
    </row>
    <row r="2361" spans="1:5" x14ac:dyDescent="0.2">
      <c r="A2361" s="23" t="s">
        <v>2388</v>
      </c>
      <c r="B2361" s="26">
        <v>50.95</v>
      </c>
      <c r="C2361" s="26">
        <v>257890431.37</v>
      </c>
      <c r="D2361" s="22"/>
      <c r="E2361" s="22"/>
    </row>
    <row r="2362" spans="1:5" x14ac:dyDescent="0.2">
      <c r="A2362" s="23" t="s">
        <v>2389</v>
      </c>
      <c r="B2362" s="26">
        <v>51.08</v>
      </c>
      <c r="C2362" s="26">
        <v>258490731.59</v>
      </c>
      <c r="D2362" s="22"/>
      <c r="E2362" s="22"/>
    </row>
    <row r="2363" spans="1:5" x14ac:dyDescent="0.2">
      <c r="A2363" s="23" t="s">
        <v>2390</v>
      </c>
      <c r="B2363" s="26">
        <v>50.31</v>
      </c>
      <c r="C2363" s="26">
        <v>254604766.94999999</v>
      </c>
      <c r="D2363" s="22"/>
      <c r="E2363" s="22"/>
    </row>
    <row r="2364" spans="1:5" x14ac:dyDescent="0.2">
      <c r="A2364" s="23" t="s">
        <v>2391</v>
      </c>
      <c r="B2364" s="26">
        <v>50.65</v>
      </c>
      <c r="C2364" s="26">
        <v>256015665.86000001</v>
      </c>
      <c r="D2364" s="22"/>
      <c r="E2364" s="22"/>
    </row>
    <row r="2365" spans="1:5" x14ac:dyDescent="0.2">
      <c r="A2365" s="23" t="s">
        <v>2392</v>
      </c>
      <c r="B2365" s="26">
        <v>50.76</v>
      </c>
      <c r="C2365" s="26">
        <v>256598705.34999999</v>
      </c>
      <c r="D2365" s="22"/>
      <c r="E2365" s="22"/>
    </row>
    <row r="2366" spans="1:5" x14ac:dyDescent="0.2">
      <c r="A2366" s="23" t="s">
        <v>2393</v>
      </c>
      <c r="B2366" s="26">
        <v>50.13</v>
      </c>
      <c r="C2366" s="26">
        <v>254328907.83000001</v>
      </c>
      <c r="D2366" s="22"/>
      <c r="E2366" s="22"/>
    </row>
    <row r="2367" spans="1:5" x14ac:dyDescent="0.2">
      <c r="A2367" s="23" t="s">
        <v>2394</v>
      </c>
      <c r="B2367" s="26">
        <v>50.13</v>
      </c>
      <c r="C2367" s="26">
        <v>253411150</v>
      </c>
      <c r="D2367" s="22"/>
      <c r="E2367" s="22"/>
    </row>
    <row r="2368" spans="1:5" x14ac:dyDescent="0.2">
      <c r="A2368" s="23" t="s">
        <v>2395</v>
      </c>
      <c r="B2368" s="26">
        <v>50.3</v>
      </c>
      <c r="C2368" s="26">
        <v>254274190</v>
      </c>
      <c r="D2368" s="22"/>
      <c r="E2368" s="22"/>
    </row>
    <row r="2369" spans="1:5" x14ac:dyDescent="0.2">
      <c r="A2369" s="23" t="s">
        <v>2396</v>
      </c>
      <c r="B2369" s="26">
        <v>50.25</v>
      </c>
      <c r="C2369" s="26">
        <v>254026040</v>
      </c>
      <c r="D2369" s="22"/>
      <c r="E2369" s="22"/>
    </row>
    <row r="2370" spans="1:5" x14ac:dyDescent="0.2">
      <c r="A2370" s="23" t="s">
        <v>2397</v>
      </c>
      <c r="B2370" s="26">
        <v>50.14</v>
      </c>
      <c r="C2370" s="26">
        <v>253352750</v>
      </c>
      <c r="D2370" s="22"/>
      <c r="E2370" s="22"/>
    </row>
    <row r="2371" spans="1:5" x14ac:dyDescent="0.2">
      <c r="A2371" s="23" t="s">
        <v>2398</v>
      </c>
      <c r="B2371" s="26">
        <v>50.04</v>
      </c>
      <c r="C2371" s="26">
        <v>252864880</v>
      </c>
      <c r="D2371" s="22"/>
      <c r="E2371" s="22"/>
    </row>
    <row r="2372" spans="1:5" x14ac:dyDescent="0.2">
      <c r="A2372" s="23" t="s">
        <v>2399</v>
      </c>
      <c r="B2372" s="26">
        <v>49.32</v>
      </c>
      <c r="C2372" s="26">
        <v>249216010</v>
      </c>
      <c r="D2372" s="22"/>
      <c r="E2372" s="22"/>
    </row>
    <row r="2373" spans="1:5" x14ac:dyDescent="0.2">
      <c r="A2373" s="23" t="s">
        <v>2400</v>
      </c>
      <c r="B2373" s="26">
        <v>49.18</v>
      </c>
      <c r="C2373" s="26">
        <v>248508160</v>
      </c>
      <c r="D2373" s="22"/>
      <c r="E2373" s="22"/>
    </row>
    <row r="2374" spans="1:5" x14ac:dyDescent="0.2">
      <c r="A2374" s="23" t="s">
        <v>2401</v>
      </c>
      <c r="B2374" s="26">
        <v>49.42</v>
      </c>
      <c r="C2374" s="26">
        <v>249666370</v>
      </c>
      <c r="D2374" s="22"/>
      <c r="E2374" s="22"/>
    </row>
    <row r="2375" spans="1:5" x14ac:dyDescent="0.2">
      <c r="A2375" s="23" t="s">
        <v>2402</v>
      </c>
      <c r="B2375" s="26">
        <v>49.32</v>
      </c>
      <c r="C2375" s="26">
        <v>249205370</v>
      </c>
      <c r="D2375" s="22"/>
      <c r="E2375" s="22"/>
    </row>
    <row r="2376" spans="1:5" x14ac:dyDescent="0.2">
      <c r="A2376" s="23" t="s">
        <v>2403</v>
      </c>
      <c r="B2376" s="26">
        <v>49.32</v>
      </c>
      <c r="C2376" s="26">
        <v>249187440</v>
      </c>
      <c r="D2376" s="22"/>
      <c r="E2376" s="22"/>
    </row>
    <row r="2377" spans="1:5" x14ac:dyDescent="0.2">
      <c r="A2377" s="23" t="s">
        <v>2404</v>
      </c>
      <c r="B2377" s="26">
        <v>49.39</v>
      </c>
      <c r="C2377" s="26">
        <v>251372790</v>
      </c>
      <c r="D2377" s="22"/>
      <c r="E2377" s="22"/>
    </row>
    <row r="2378" spans="1:5" x14ac:dyDescent="0.2">
      <c r="A2378" s="23" t="s">
        <v>2405</v>
      </c>
      <c r="B2378" s="26">
        <v>49.35</v>
      </c>
      <c r="C2378" s="26">
        <v>251154330</v>
      </c>
      <c r="D2378" s="22"/>
      <c r="E2378" s="22"/>
    </row>
    <row r="2379" spans="1:5" x14ac:dyDescent="0.2">
      <c r="A2379" s="23" t="s">
        <v>2406</v>
      </c>
      <c r="B2379" s="26">
        <v>49.66</v>
      </c>
      <c r="C2379" s="26">
        <v>252639370</v>
      </c>
      <c r="D2379" s="22"/>
      <c r="E2379" s="22"/>
    </row>
    <row r="2380" spans="1:5" x14ac:dyDescent="0.2">
      <c r="A2380" s="23" t="s">
        <v>2407</v>
      </c>
      <c r="B2380" s="26">
        <v>49.75</v>
      </c>
      <c r="C2380" s="26">
        <v>253005420</v>
      </c>
      <c r="D2380" s="22"/>
      <c r="E2380" s="22"/>
    </row>
    <row r="2381" spans="1:5" x14ac:dyDescent="0.2">
      <c r="A2381" s="23" t="s">
        <v>2408</v>
      </c>
      <c r="B2381" s="26">
        <v>49.59</v>
      </c>
      <c r="C2381" s="26">
        <v>253919280</v>
      </c>
      <c r="D2381" s="22"/>
      <c r="E2381" s="22"/>
    </row>
    <row r="2382" spans="1:5" x14ac:dyDescent="0.2">
      <c r="A2382" s="23" t="s">
        <v>2409</v>
      </c>
      <c r="B2382" s="26">
        <v>50.15</v>
      </c>
      <c r="C2382" s="26">
        <v>254907390</v>
      </c>
      <c r="D2382" s="22"/>
      <c r="E2382" s="22"/>
    </row>
    <row r="2383" spans="1:5" x14ac:dyDescent="0.2">
      <c r="A2383" s="23" t="s">
        <v>2410</v>
      </c>
      <c r="B2383" s="26">
        <v>49.88</v>
      </c>
      <c r="C2383" s="26">
        <v>253533860</v>
      </c>
      <c r="D2383" s="22"/>
      <c r="E2383" s="22"/>
    </row>
    <row r="2384" spans="1:5" x14ac:dyDescent="0.2">
      <c r="A2384" s="23" t="s">
        <v>2411</v>
      </c>
      <c r="B2384" s="26">
        <v>49.57</v>
      </c>
      <c r="C2384" s="26">
        <v>251977190</v>
      </c>
      <c r="D2384" s="22"/>
      <c r="E2384" s="22"/>
    </row>
    <row r="2385" spans="1:5" x14ac:dyDescent="0.2">
      <c r="A2385" s="23" t="s">
        <v>2412</v>
      </c>
      <c r="B2385" s="26">
        <v>49.18</v>
      </c>
      <c r="C2385" s="26">
        <v>249991620</v>
      </c>
      <c r="D2385" s="22"/>
      <c r="E2385" s="22"/>
    </row>
    <row r="2386" spans="1:5" x14ac:dyDescent="0.2">
      <c r="A2386" s="23" t="s">
        <v>2413</v>
      </c>
      <c r="B2386" s="26">
        <v>48.97</v>
      </c>
      <c r="C2386" s="26">
        <v>248091670</v>
      </c>
      <c r="D2386" s="22"/>
      <c r="E2386" s="22"/>
    </row>
    <row r="2387" spans="1:5" x14ac:dyDescent="0.2">
      <c r="A2387" s="23" t="s">
        <v>2414</v>
      </c>
      <c r="B2387" s="26">
        <v>49.21</v>
      </c>
      <c r="C2387" s="26">
        <v>249126220</v>
      </c>
      <c r="D2387" s="22"/>
      <c r="E2387" s="22"/>
    </row>
    <row r="2388" spans="1:5" x14ac:dyDescent="0.2">
      <c r="A2388" s="23" t="s">
        <v>2415</v>
      </c>
      <c r="B2388" s="26">
        <v>48.98</v>
      </c>
      <c r="C2388" s="26">
        <v>247871930</v>
      </c>
      <c r="D2388" s="22"/>
      <c r="E2388" s="22"/>
    </row>
    <row r="2389" spans="1:5" x14ac:dyDescent="0.2">
      <c r="A2389" s="23" t="s">
        <v>2416</v>
      </c>
      <c r="B2389" s="26">
        <v>49.21</v>
      </c>
      <c r="C2389" s="26">
        <v>248969020</v>
      </c>
      <c r="D2389" s="22"/>
      <c r="E2389" s="22"/>
    </row>
    <row r="2390" spans="1:5" x14ac:dyDescent="0.2">
      <c r="A2390" s="23" t="s">
        <v>2417</v>
      </c>
      <c r="B2390" s="26">
        <v>49.12</v>
      </c>
      <c r="C2390" s="26">
        <v>248099620</v>
      </c>
      <c r="D2390" s="22"/>
      <c r="E2390" s="22"/>
    </row>
    <row r="2391" spans="1:5" x14ac:dyDescent="0.2">
      <c r="A2391" s="23" t="s">
        <v>2418</v>
      </c>
      <c r="B2391" s="26">
        <v>48.83</v>
      </c>
      <c r="C2391" s="26">
        <v>243639090</v>
      </c>
      <c r="D2391" s="22"/>
      <c r="E2391" s="22"/>
    </row>
    <row r="2392" spans="1:5" x14ac:dyDescent="0.2">
      <c r="A2392" s="23" t="s">
        <v>2419</v>
      </c>
      <c r="B2392" s="26">
        <v>49.22</v>
      </c>
      <c r="C2392" s="26">
        <v>245551710</v>
      </c>
      <c r="D2392" s="22"/>
      <c r="E2392" s="22"/>
    </row>
    <row r="2393" spans="1:5" x14ac:dyDescent="0.2">
      <c r="A2393" s="23" t="s">
        <v>2420</v>
      </c>
      <c r="B2393" s="26">
        <v>49.02</v>
      </c>
      <c r="C2393" s="26">
        <v>231800430</v>
      </c>
      <c r="D2393" s="22"/>
      <c r="E2393" s="22"/>
    </row>
    <row r="2394" spans="1:5" x14ac:dyDescent="0.2">
      <c r="A2394" s="23" t="s">
        <v>2421</v>
      </c>
      <c r="B2394" s="26">
        <v>49.09</v>
      </c>
      <c r="C2394" s="26">
        <v>231962130</v>
      </c>
      <c r="D2394" s="22"/>
      <c r="E2394" s="22"/>
    </row>
    <row r="2395" spans="1:5" x14ac:dyDescent="0.2">
      <c r="A2395" s="23" t="s">
        <v>2422</v>
      </c>
      <c r="B2395" s="26">
        <v>49.47</v>
      </c>
      <c r="C2395" s="26">
        <v>232875620</v>
      </c>
      <c r="D2395" s="22"/>
      <c r="E2395" s="22"/>
    </row>
    <row r="2396" spans="1:5" x14ac:dyDescent="0.2">
      <c r="A2396" s="23" t="s">
        <v>2423</v>
      </c>
      <c r="B2396" s="26">
        <v>49.65</v>
      </c>
      <c r="C2396" s="26">
        <v>233735610</v>
      </c>
      <c r="D2396" s="22"/>
      <c r="E2396" s="22"/>
    </row>
    <row r="2397" spans="1:5" x14ac:dyDescent="0.2">
      <c r="A2397" s="23" t="s">
        <v>2424</v>
      </c>
      <c r="B2397" s="26">
        <v>49.69</v>
      </c>
      <c r="C2397" s="26">
        <v>228345030</v>
      </c>
      <c r="D2397" s="22"/>
      <c r="E2397" s="22"/>
    </row>
    <row r="2398" spans="1:5" x14ac:dyDescent="0.2">
      <c r="A2398" s="23" t="s">
        <v>2425</v>
      </c>
      <c r="B2398" s="26">
        <v>49.56</v>
      </c>
      <c r="C2398" s="26">
        <v>227459924.66999999</v>
      </c>
      <c r="D2398" s="22"/>
      <c r="E2398" s="22"/>
    </row>
    <row r="2399" spans="1:5" x14ac:dyDescent="0.2">
      <c r="A2399" s="23" t="s">
        <v>2426</v>
      </c>
      <c r="B2399" s="26">
        <v>49.8</v>
      </c>
      <c r="C2399" s="26">
        <v>68552720</v>
      </c>
      <c r="D2399" s="22"/>
      <c r="E2399" s="22"/>
    </row>
    <row r="2400" spans="1:5" x14ac:dyDescent="0.2">
      <c r="A2400" s="23" t="s">
        <v>2427</v>
      </c>
      <c r="B2400" s="26">
        <v>50.07</v>
      </c>
      <c r="C2400" s="26">
        <v>68195020</v>
      </c>
      <c r="D2400" s="22"/>
      <c r="E2400" s="22"/>
    </row>
    <row r="2401" spans="1:5" x14ac:dyDescent="0.2">
      <c r="A2401" s="23" t="s">
        <v>2428</v>
      </c>
      <c r="B2401" s="26">
        <v>49.9</v>
      </c>
      <c r="C2401" s="26">
        <v>67969970</v>
      </c>
      <c r="D2401" s="22"/>
      <c r="E2401" s="22"/>
    </row>
    <row r="2402" spans="1:5" x14ac:dyDescent="0.2">
      <c r="A2402" s="23" t="s">
        <v>2429</v>
      </c>
      <c r="B2402" s="26">
        <v>49.71</v>
      </c>
      <c r="C2402" s="26">
        <v>67556590</v>
      </c>
      <c r="D2402" s="22"/>
      <c r="E2402" s="22"/>
    </row>
    <row r="2403" spans="1:5" x14ac:dyDescent="0.2">
      <c r="A2403" s="23" t="s">
        <v>2430</v>
      </c>
      <c r="B2403" s="26">
        <v>50.12</v>
      </c>
      <c r="C2403" s="26">
        <v>67103480</v>
      </c>
      <c r="D2403" s="22"/>
      <c r="E2403" s="22"/>
    </row>
    <row r="2404" spans="1:5" x14ac:dyDescent="0.2">
      <c r="A2404" s="23" t="s">
        <v>2431</v>
      </c>
      <c r="B2404" s="26">
        <v>49.87</v>
      </c>
      <c r="C2404" s="26">
        <v>66265110</v>
      </c>
      <c r="D2404" s="22"/>
      <c r="E2404" s="22"/>
    </row>
    <row r="2405" spans="1:5" x14ac:dyDescent="0.2">
      <c r="A2405" s="23" t="s">
        <v>2432</v>
      </c>
      <c r="B2405" s="26">
        <v>49.43</v>
      </c>
      <c r="C2405" s="26">
        <v>65523740</v>
      </c>
      <c r="D2405" s="22"/>
      <c r="E2405" s="22"/>
    </row>
    <row r="2406" spans="1:5" x14ac:dyDescent="0.2">
      <c r="A2406" s="23" t="s">
        <v>2433</v>
      </c>
      <c r="B2406" s="26">
        <v>50.05</v>
      </c>
      <c r="C2406" s="26">
        <v>65796540</v>
      </c>
      <c r="D2406" s="22"/>
      <c r="E2406" s="22"/>
    </row>
    <row r="2407" spans="1:5" x14ac:dyDescent="0.2">
      <c r="A2407" s="23" t="s">
        <v>2434</v>
      </c>
      <c r="B2407" s="26">
        <v>49.51</v>
      </c>
      <c r="C2407" s="26">
        <v>64985650</v>
      </c>
      <c r="D2407" s="22"/>
      <c r="E2407" s="22"/>
    </row>
    <row r="2408" spans="1:5" x14ac:dyDescent="0.2">
      <c r="A2408" s="23" t="s">
        <v>2435</v>
      </c>
      <c r="B2408" s="26">
        <v>49.34</v>
      </c>
      <c r="C2408" s="26">
        <v>63517160</v>
      </c>
      <c r="D2408" s="22"/>
      <c r="E2408" s="22"/>
    </row>
    <row r="2409" spans="1:5" x14ac:dyDescent="0.2">
      <c r="A2409" s="23" t="s">
        <v>2436</v>
      </c>
      <c r="B2409" s="26">
        <v>50.11</v>
      </c>
      <c r="C2409" s="26">
        <v>64402940</v>
      </c>
      <c r="D2409" s="22"/>
      <c r="E2409" s="22"/>
    </row>
    <row r="2410" spans="1:5" x14ac:dyDescent="0.2">
      <c r="A2410" s="23" t="s">
        <v>2437</v>
      </c>
      <c r="B2410" s="26">
        <v>50.2</v>
      </c>
      <c r="C2410" s="26">
        <v>63867950</v>
      </c>
      <c r="D2410" s="22"/>
      <c r="E2410" s="22"/>
    </row>
    <row r="2411" spans="1:5" x14ac:dyDescent="0.2">
      <c r="A2411" s="23" t="s">
        <v>2438</v>
      </c>
      <c r="B2411" s="26">
        <v>50.43</v>
      </c>
      <c r="C2411" s="26">
        <v>64105040</v>
      </c>
      <c r="D2411" s="22"/>
      <c r="E2411" s="22"/>
    </row>
    <row r="2412" spans="1:5" x14ac:dyDescent="0.2">
      <c r="A2412" s="23" t="s">
        <v>2439</v>
      </c>
      <c r="B2412" s="26">
        <v>50.5</v>
      </c>
      <c r="C2412" s="26">
        <v>64150230</v>
      </c>
      <c r="D2412" s="22"/>
      <c r="E2412" s="22"/>
    </row>
    <row r="2413" spans="1:5" x14ac:dyDescent="0.2">
      <c r="A2413" s="23" t="s">
        <v>2440</v>
      </c>
      <c r="B2413" s="26">
        <v>50.37</v>
      </c>
      <c r="C2413" s="26">
        <v>63775200</v>
      </c>
      <c r="D2413" s="22"/>
      <c r="E2413" s="22"/>
    </row>
    <row r="2414" spans="1:5" x14ac:dyDescent="0.2">
      <c r="A2414" s="23" t="s">
        <v>2441</v>
      </c>
      <c r="B2414" s="26">
        <v>50.3</v>
      </c>
      <c r="C2414" s="26">
        <v>63548070</v>
      </c>
      <c r="D2414" s="22"/>
      <c r="E2414" s="22"/>
    </row>
    <row r="2415" spans="1:5" x14ac:dyDescent="0.2">
      <c r="A2415" s="23" t="s">
        <v>2442</v>
      </c>
      <c r="B2415" s="26">
        <v>50.04</v>
      </c>
      <c r="C2415" s="26">
        <v>62603190</v>
      </c>
      <c r="D2415" s="22"/>
      <c r="E2415" s="22"/>
    </row>
    <row r="2416" spans="1:5" x14ac:dyDescent="0.2">
      <c r="A2416" s="23" t="s">
        <v>2443</v>
      </c>
      <c r="B2416" s="26">
        <v>50.15</v>
      </c>
      <c r="C2416" s="26">
        <v>62445070</v>
      </c>
      <c r="D2416" s="22"/>
      <c r="E2416" s="22"/>
    </row>
    <row r="2417" spans="1:5" x14ac:dyDescent="0.2">
      <c r="A2417" s="23" t="s">
        <v>2444</v>
      </c>
      <c r="B2417" s="26">
        <v>50.28</v>
      </c>
      <c r="C2417" s="26">
        <v>61690110</v>
      </c>
      <c r="D2417" s="22"/>
      <c r="E2417" s="22"/>
    </row>
    <row r="2418" spans="1:5" x14ac:dyDescent="0.2">
      <c r="A2418" s="23" t="s">
        <v>2445</v>
      </c>
      <c r="B2418" s="26">
        <v>50.42</v>
      </c>
      <c r="C2418" s="26">
        <v>61338140</v>
      </c>
      <c r="D2418" s="22"/>
      <c r="E2418" s="22"/>
    </row>
    <row r="2419" spans="1:5" x14ac:dyDescent="0.2">
      <c r="A2419" s="23" t="s">
        <v>2446</v>
      </c>
      <c r="B2419" s="26">
        <v>50.27</v>
      </c>
      <c r="C2419" s="26">
        <v>60854210</v>
      </c>
      <c r="D2419" s="22"/>
      <c r="E2419" s="22"/>
    </row>
    <row r="2420" spans="1:5" x14ac:dyDescent="0.2">
      <c r="A2420" s="23" t="s">
        <v>2447</v>
      </c>
      <c r="B2420" s="26">
        <v>50.16</v>
      </c>
      <c r="C2420" s="26">
        <v>60720040</v>
      </c>
      <c r="D2420" s="22"/>
      <c r="E2420" s="22"/>
    </row>
    <row r="2421" spans="1:5" x14ac:dyDescent="0.2">
      <c r="A2421" s="23" t="s">
        <v>2448</v>
      </c>
      <c r="B2421" s="26">
        <v>50.24</v>
      </c>
      <c r="C2421" s="26">
        <v>59304030</v>
      </c>
      <c r="D2421" s="22"/>
      <c r="E2421" s="22"/>
    </row>
    <row r="2422" spans="1:5" x14ac:dyDescent="0.2">
      <c r="A2422" s="23" t="s">
        <v>2449</v>
      </c>
      <c r="B2422" s="26">
        <v>50.23</v>
      </c>
      <c r="C2422" s="26">
        <v>39289240</v>
      </c>
      <c r="D2422" s="22"/>
      <c r="E2422" s="22"/>
    </row>
    <row r="2423" spans="1:5" x14ac:dyDescent="0.2">
      <c r="A2423" s="23" t="s">
        <v>2450</v>
      </c>
      <c r="B2423" s="26">
        <v>50.07</v>
      </c>
      <c r="C2423" s="26">
        <v>38044350</v>
      </c>
      <c r="D2423" s="22"/>
      <c r="E2423" s="22"/>
    </row>
    <row r="2424" spans="1:5" x14ac:dyDescent="0.2">
      <c r="A2424" s="23" t="s">
        <v>2451</v>
      </c>
      <c r="B2424" s="26">
        <v>50.09</v>
      </c>
      <c r="C2424" s="26">
        <v>38057810</v>
      </c>
      <c r="D2424" s="22"/>
      <c r="E2424" s="22"/>
    </row>
    <row r="2425" spans="1:5" x14ac:dyDescent="0.2">
      <c r="A2425" s="23" t="s">
        <v>2452</v>
      </c>
      <c r="B2425" s="26">
        <v>49.92</v>
      </c>
      <c r="C2425" s="26">
        <v>36966310</v>
      </c>
      <c r="D2425" s="22"/>
      <c r="E2425" s="22"/>
    </row>
    <row r="2426" spans="1:5" x14ac:dyDescent="0.2">
      <c r="A2426" s="23" t="s">
        <v>2453</v>
      </c>
      <c r="B2426" s="26">
        <v>49.93</v>
      </c>
      <c r="C2426" s="26">
        <v>36208500</v>
      </c>
      <c r="D2426" s="22"/>
      <c r="E2426" s="22"/>
    </row>
    <row r="2427" spans="1:5" x14ac:dyDescent="0.2">
      <c r="A2427" s="23" t="s">
        <v>2454</v>
      </c>
      <c r="B2427" s="26">
        <v>49.94</v>
      </c>
      <c r="C2427" s="26">
        <v>36116410</v>
      </c>
      <c r="D2427" s="22"/>
      <c r="E2427" s="22"/>
    </row>
    <row r="2428" spans="1:5" x14ac:dyDescent="0.2">
      <c r="A2428" s="23" t="s">
        <v>2455</v>
      </c>
      <c r="B2428" s="26">
        <v>49.96</v>
      </c>
      <c r="C2428" s="26">
        <v>35830320</v>
      </c>
      <c r="D2428" s="22"/>
      <c r="E2428" s="22"/>
    </row>
    <row r="2429" spans="1:5" x14ac:dyDescent="0.2">
      <c r="A2429" s="23" t="s">
        <v>2456</v>
      </c>
      <c r="B2429" s="26">
        <v>49.97</v>
      </c>
      <c r="C2429" s="26">
        <v>33537630</v>
      </c>
      <c r="D2429" s="22"/>
      <c r="E2429" s="22"/>
    </row>
    <row r="2430" spans="1:5" x14ac:dyDescent="0.2">
      <c r="A2430" s="23" t="s">
        <v>2457</v>
      </c>
      <c r="B2430" s="26">
        <v>49.97</v>
      </c>
      <c r="C2430" s="26">
        <v>23540680</v>
      </c>
      <c r="D2430" s="22"/>
      <c r="E2430" s="22"/>
    </row>
    <row r="2431" spans="1:5" x14ac:dyDescent="0.2">
      <c r="A2431" s="23" t="s">
        <v>2458</v>
      </c>
      <c r="B2431" s="26">
        <v>49.98</v>
      </c>
      <c r="C2431" s="26">
        <v>21839622.699999999</v>
      </c>
      <c r="D2431" s="22"/>
      <c r="E2431" s="22"/>
    </row>
    <row r="2432" spans="1:5" x14ac:dyDescent="0.2">
      <c r="A2432" s="23" t="s">
        <v>2459</v>
      </c>
      <c r="B2432" s="26">
        <v>49.98</v>
      </c>
      <c r="C2432" s="26">
        <v>11332350</v>
      </c>
      <c r="D2432" s="22"/>
      <c r="E2432" s="22"/>
    </row>
    <row r="2433" spans="1:5" x14ac:dyDescent="0.2">
      <c r="A2433" s="23" t="s">
        <v>2460</v>
      </c>
      <c r="B2433" s="26">
        <v>50</v>
      </c>
      <c r="C2433" s="26">
        <v>10270000</v>
      </c>
      <c r="D2433" s="22"/>
      <c r="E2433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2461</v>
      </c>
      <c r="E1" s="3" t="s">
        <v>2462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55.48</v>
      </c>
      <c r="D2" s="5" t="str">
        <f>'Исходные данные'!A4</f>
        <v>06.04.2017</v>
      </c>
      <c r="E2" s="1">
        <f>'Исходные данные'!B4</f>
        <v>78.23</v>
      </c>
      <c r="F2" s="12">
        <f t="shared" ref="F2:F65" si="0">E2/C2</f>
        <v>1.4100576784426821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0.34363061025035851</v>
      </c>
      <c r="J2" s="18">
        <f t="shared" ref="J2:J65" si="3">H2*I2</f>
        <v>9.8993808939693158E-4</v>
      </c>
      <c r="K2" s="12">
        <f>F2/GEOMEAN(F$2:F$1242)</f>
        <v>1.3010486676518811</v>
      </c>
      <c r="L2" s="12">
        <f t="shared" ref="L2:L65" si="4">LN(K2)</f>
        <v>0.2631706067107118</v>
      </c>
      <c r="M2" s="12">
        <f>POWER(L2-AVERAGE(L$2:L$1242),2)</f>
        <v>6.9258768236484122E-2</v>
      </c>
      <c r="N2" s="18">
        <f t="shared" ref="N2:N65" si="5">M2*H2</f>
        <v>1.9952207590603739E-4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54.67</v>
      </c>
      <c r="D3" s="5" t="str">
        <f>'Исходные данные'!A5</f>
        <v>05.04.2017</v>
      </c>
      <c r="E3" s="1">
        <f>'Исходные данные'!B5</f>
        <v>78.41</v>
      </c>
      <c r="F3" s="12">
        <f t="shared" si="0"/>
        <v>1.4342418145235045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0.36063635733592259</v>
      </c>
      <c r="J3" s="18">
        <f t="shared" si="3"/>
        <v>1.0360288958006962E-3</v>
      </c>
      <c r="K3" s="12">
        <f t="shared" ref="K3:K66" si="7">F3/GEOMEAN(F$2:F$1242)</f>
        <v>1.3233631718791241</v>
      </c>
      <c r="L3" s="12">
        <f t="shared" si="4"/>
        <v>0.28017635379627581</v>
      </c>
      <c r="M3" s="12">
        <f t="shared" ref="M3:M66" si="8">POWER(L3-AVERAGE(L$2:L$1242),2)</f>
        <v>7.8498789226575882E-2</v>
      </c>
      <c r="N3" s="18">
        <f t="shared" si="5"/>
        <v>2.2550974761634249E-4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54.77</v>
      </c>
      <c r="D4" s="5" t="str">
        <f>'Исходные данные'!A6</f>
        <v>04.04.2017</v>
      </c>
      <c r="E4" s="1">
        <f>'Исходные данные'!B6</f>
        <v>77.3</v>
      </c>
      <c r="F4" s="12">
        <f t="shared" si="0"/>
        <v>1.4113565820704763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0.34455135679774618</v>
      </c>
      <c r="J4" s="18">
        <f t="shared" si="3"/>
        <v>9.8705759492778624E-4</v>
      </c>
      <c r="K4" s="12">
        <f t="shared" si="7"/>
        <v>1.3022471553876567</v>
      </c>
      <c r="L4" s="12">
        <f t="shared" si="4"/>
        <v>0.2640913532580994</v>
      </c>
      <c r="M4" s="12">
        <f t="shared" si="8"/>
        <v>6.9744242865694223E-2</v>
      </c>
      <c r="N4" s="18">
        <f t="shared" si="5"/>
        <v>1.9980064877086521E-4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54.88</v>
      </c>
      <c r="D5" s="5" t="str">
        <f>'Исходные данные'!A7</f>
        <v>03.04.2017</v>
      </c>
      <c r="E5" s="1">
        <f>'Исходные данные'!B7</f>
        <v>77.069999999999993</v>
      </c>
      <c r="F5" s="12">
        <f t="shared" si="0"/>
        <v>1.4043367346938773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0.33956511637227194</v>
      </c>
      <c r="J5" s="18">
        <f t="shared" si="3"/>
        <v>9.7005814856630128E-4</v>
      </c>
      <c r="K5" s="12">
        <f t="shared" si="7"/>
        <v>1.2957699997251091</v>
      </c>
      <c r="L5" s="12">
        <f t="shared" si="4"/>
        <v>0.25910511283262516</v>
      </c>
      <c r="M5" s="12">
        <f t="shared" si="8"/>
        <v>6.7135459496007382E-2</v>
      </c>
      <c r="N5" s="18">
        <f t="shared" si="5"/>
        <v>1.9179031178940853E-4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55.21</v>
      </c>
      <c r="D6" s="5" t="str">
        <f>'Исходные данные'!A8</f>
        <v>31.03.2017</v>
      </c>
      <c r="E6" s="1">
        <f>'Исходные данные'!B8</f>
        <v>77.03</v>
      </c>
      <c r="F6" s="12">
        <f t="shared" si="0"/>
        <v>1.3952182575620358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0.33305086006892115</v>
      </c>
      <c r="J6" s="18">
        <f t="shared" si="3"/>
        <v>9.4879290487396976E-4</v>
      </c>
      <c r="K6" s="12">
        <f t="shared" si="7"/>
        <v>1.287356455580944</v>
      </c>
      <c r="L6" s="12">
        <f t="shared" si="4"/>
        <v>0.25259085652927443</v>
      </c>
      <c r="M6" s="12">
        <f t="shared" si="8"/>
        <v>6.3802140802192472E-2</v>
      </c>
      <c r="N6" s="18">
        <f t="shared" si="5"/>
        <v>1.8175908177016321E-4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54.38</v>
      </c>
      <c r="D7" s="5" t="str">
        <f>'Исходные данные'!A9</f>
        <v>30.03.2017</v>
      </c>
      <c r="E7" s="1">
        <f>'Исходные данные'!B9</f>
        <v>77.95</v>
      </c>
      <c r="F7" s="12">
        <f t="shared" si="0"/>
        <v>1.4334314086061051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0.36007115629946079</v>
      </c>
      <c r="J7" s="18">
        <f t="shared" si="3"/>
        <v>1.0229051651390794E-3</v>
      </c>
      <c r="K7" s="12">
        <f t="shared" si="7"/>
        <v>1.3226154169785911</v>
      </c>
      <c r="L7" s="12">
        <f t="shared" si="4"/>
        <v>0.27961115275981407</v>
      </c>
      <c r="M7" s="12">
        <f t="shared" si="8"/>
        <v>7.818239674767205E-2</v>
      </c>
      <c r="N7" s="18">
        <f t="shared" si="5"/>
        <v>2.2210381491827999E-4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53.58</v>
      </c>
      <c r="D8" s="5" t="str">
        <f>'Исходные данные'!A10</f>
        <v>29.03.2017</v>
      </c>
      <c r="E8" s="1">
        <f>'Исходные данные'!B10</f>
        <v>77.73</v>
      </c>
      <c r="F8" s="12">
        <f t="shared" si="0"/>
        <v>1.4507278835386339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0.37206541912566565</v>
      </c>
      <c r="J8" s="18">
        <f t="shared" si="3"/>
        <v>1.0540288904475755E-3</v>
      </c>
      <c r="K8" s="12">
        <f t="shared" si="7"/>
        <v>1.3385747326931756</v>
      </c>
      <c r="L8" s="12">
        <f t="shared" si="4"/>
        <v>0.29160541558601899</v>
      </c>
      <c r="M8" s="12">
        <f t="shared" si="8"/>
        <v>8.5033718399094821E-2</v>
      </c>
      <c r="N8" s="18">
        <f t="shared" si="5"/>
        <v>2.4089310978013119E-4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53.86</v>
      </c>
      <c r="D9" s="5" t="str">
        <f>'Исходные данные'!A11</f>
        <v>28.03.2017</v>
      </c>
      <c r="E9" s="1">
        <f>'Исходные данные'!B11</f>
        <v>77.58</v>
      </c>
      <c r="F9" s="12">
        <f t="shared" si="0"/>
        <v>1.4404010397326401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0.36492157462836822</v>
      </c>
      <c r="J9" s="18">
        <f t="shared" si="3"/>
        <v>1.0309056435680204E-3</v>
      </c>
      <c r="K9" s="12">
        <f t="shared" si="7"/>
        <v>1.3290462385186137</v>
      </c>
      <c r="L9" s="12">
        <f t="shared" si="4"/>
        <v>0.2844615710887215</v>
      </c>
      <c r="M9" s="12">
        <f t="shared" si="8"/>
        <v>8.0918385426263728E-2</v>
      </c>
      <c r="N9" s="18">
        <f t="shared" si="5"/>
        <v>2.2859492560641469E-4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54.4</v>
      </c>
      <c r="D10" s="5" t="str">
        <f>'Исходные данные'!A12</f>
        <v>27.03.2017</v>
      </c>
      <c r="E10" s="1">
        <f>'Исходные данные'!B12</f>
        <v>77.010000000000005</v>
      </c>
      <c r="F10" s="12">
        <f t="shared" si="0"/>
        <v>1.4156250000000001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0.3475711296892619</v>
      </c>
      <c r="J10" s="18">
        <f t="shared" si="3"/>
        <v>9.7915003052262959E-4</v>
      </c>
      <c r="K10" s="12">
        <f t="shared" si="7"/>
        <v>1.3061855896411561</v>
      </c>
      <c r="L10" s="12">
        <f t="shared" si="4"/>
        <v>0.26711112614961519</v>
      </c>
      <c r="M10" s="12">
        <f t="shared" si="8"/>
        <v>7.1348353712915605E-2</v>
      </c>
      <c r="N10" s="18">
        <f t="shared" si="5"/>
        <v>2.0099696651502128E-4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54.1</v>
      </c>
      <c r="D11" s="5" t="str">
        <f>'Исходные данные'!A13</f>
        <v>24.03.2017</v>
      </c>
      <c r="E11" s="1">
        <f>'Исходные данные'!B13</f>
        <v>78.16</v>
      </c>
      <c r="F11" s="12">
        <f t="shared" si="0"/>
        <v>1.4447319778188539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0.36792382188209138</v>
      </c>
      <c r="J11" s="18">
        <f t="shared" si="3"/>
        <v>1.0335931528066031E-3</v>
      </c>
      <c r="K11" s="12">
        <f t="shared" si="7"/>
        <v>1.3330423596084791</v>
      </c>
      <c r="L11" s="12">
        <f t="shared" si="4"/>
        <v>0.28746381834244478</v>
      </c>
      <c r="M11" s="12">
        <f t="shared" si="8"/>
        <v>8.2635446856018063E-2</v>
      </c>
      <c r="N11" s="18">
        <f t="shared" si="5"/>
        <v>2.3214433795718184E-4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54</v>
      </c>
      <c r="D12" s="5" t="str">
        <f>'Исходные данные'!A14</f>
        <v>23.03.2017</v>
      </c>
      <c r="E12" s="1">
        <f>'Исходные данные'!B14</f>
        <v>77.72</v>
      </c>
      <c r="F12" s="12">
        <f t="shared" si="0"/>
        <v>1.4392592592592592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0.36412857794496495</v>
      </c>
      <c r="J12" s="18">
        <f t="shared" si="3"/>
        <v>1.0200762827401633E-3</v>
      </c>
      <c r="K12" s="12">
        <f t="shared" si="7"/>
        <v>1.3279927270301448</v>
      </c>
      <c r="L12" s="12">
        <f t="shared" si="4"/>
        <v>0.28366857440531817</v>
      </c>
      <c r="M12" s="12">
        <f t="shared" si="8"/>
        <v>8.0467860105145506E-2</v>
      </c>
      <c r="N12" s="18">
        <f t="shared" si="5"/>
        <v>2.2542409628864267E-4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54.43</v>
      </c>
      <c r="D13" s="5" t="str">
        <f>'Исходные данные'!A15</f>
        <v>22.03.2017</v>
      </c>
      <c r="E13" s="1">
        <f>'Исходные данные'!B15</f>
        <v>77.34</v>
      </c>
      <c r="F13" s="12">
        <f t="shared" si="0"/>
        <v>1.4209075877273563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0.35129581373304236</v>
      </c>
      <c r="J13" s="18">
        <f t="shared" si="3"/>
        <v>9.8137960656364772E-4</v>
      </c>
      <c r="K13" s="12">
        <f t="shared" si="7"/>
        <v>1.3110597900582777</v>
      </c>
      <c r="L13" s="12">
        <f t="shared" si="4"/>
        <v>0.2708358101933957</v>
      </c>
      <c r="M13" s="12">
        <f t="shared" si="8"/>
        <v>7.3352036083113026E-2</v>
      </c>
      <c r="N13" s="18">
        <f t="shared" si="5"/>
        <v>2.0491616893161124E-4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54.65</v>
      </c>
      <c r="D14" s="5" t="str">
        <f>'Исходные данные'!A16</f>
        <v>21.03.2017</v>
      </c>
      <c r="E14" s="1">
        <f>'Исходные данные'!B16</f>
        <v>76.900000000000006</v>
      </c>
      <c r="F14" s="12">
        <f t="shared" si="0"/>
        <v>1.4071363220494055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0.34155666188905087</v>
      </c>
      <c r="J14" s="18">
        <f t="shared" si="3"/>
        <v>9.5150918355318243E-4</v>
      </c>
      <c r="K14" s="12">
        <f t="shared" si="7"/>
        <v>1.2983531560417414</v>
      </c>
      <c r="L14" s="12">
        <f t="shared" si="4"/>
        <v>0.26109665834940415</v>
      </c>
      <c r="M14" s="12">
        <f t="shared" si="8"/>
        <v>6.8171465001225451E-2</v>
      </c>
      <c r="N14" s="18">
        <f t="shared" si="5"/>
        <v>1.8991219391297065E-4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54.8</v>
      </c>
      <c r="D15" s="5" t="str">
        <f>'Исходные данные'!A17</f>
        <v>20.03.2017</v>
      </c>
      <c r="E15" s="1">
        <f>'Исходные данные'!B17</f>
        <v>76.95</v>
      </c>
      <c r="F15" s="12">
        <f t="shared" si="0"/>
        <v>1.404197080291971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0.33946566633091851</v>
      </c>
      <c r="J15" s="18">
        <f t="shared" si="3"/>
        <v>9.4304463638729169E-4</v>
      </c>
      <c r="K15" s="12">
        <f t="shared" si="7"/>
        <v>1.2956411417526235</v>
      </c>
      <c r="L15" s="12">
        <f t="shared" si="4"/>
        <v>0.25900566279127174</v>
      </c>
      <c r="M15" s="12">
        <f t="shared" si="8"/>
        <v>6.7083933357945935E-2</v>
      </c>
      <c r="N15" s="18">
        <f t="shared" si="5"/>
        <v>1.8636094844214126E-4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54.5</v>
      </c>
      <c r="D16" s="5" t="str">
        <f>'Исходные данные'!A18</f>
        <v>17.03.2017</v>
      </c>
      <c r="E16" s="1">
        <f>'Исходные данные'!B18</f>
        <v>74.900000000000006</v>
      </c>
      <c r="F16" s="12">
        <f t="shared" si="0"/>
        <v>1.3743119266055046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0.31795318885397544</v>
      </c>
      <c r="J16" s="18">
        <f t="shared" si="3"/>
        <v>8.8081712075640877E-4</v>
      </c>
      <c r="K16" s="12">
        <f t="shared" si="7"/>
        <v>1.2680663552876532</v>
      </c>
      <c r="L16" s="12">
        <f t="shared" si="4"/>
        <v>0.23749318531432875</v>
      </c>
      <c r="M16" s="12">
        <f t="shared" si="8"/>
        <v>5.6403013070746071E-2</v>
      </c>
      <c r="N16" s="18">
        <f t="shared" si="5"/>
        <v>1.5625174181780965E-4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53.8</v>
      </c>
      <c r="D17" s="5" t="str">
        <f>'Исходные данные'!A19</f>
        <v>16.03.2017</v>
      </c>
      <c r="E17" s="1">
        <f>'Исходные данные'!B19</f>
        <v>74.14</v>
      </c>
      <c r="F17" s="12">
        <f t="shared" si="0"/>
        <v>1.3780669144981414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0.32068173055484761</v>
      </c>
      <c r="J17" s="18">
        <f t="shared" si="3"/>
        <v>8.8589642789976537E-4</v>
      </c>
      <c r="K17" s="12">
        <f t="shared" si="7"/>
        <v>1.2715310518525198</v>
      </c>
      <c r="L17" s="12">
        <f t="shared" si="4"/>
        <v>0.24022172701520095</v>
      </c>
      <c r="M17" s="12">
        <f t="shared" si="8"/>
        <v>5.7706478130165696E-2</v>
      </c>
      <c r="N17" s="18">
        <f t="shared" si="5"/>
        <v>1.5941651167261024E-4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53.04</v>
      </c>
      <c r="D18" s="5" t="str">
        <f>'Исходные данные'!A20</f>
        <v>15.03.2017</v>
      </c>
      <c r="E18" s="1">
        <f>'Исходные данные'!B20</f>
        <v>72.489999999999995</v>
      </c>
      <c r="F18" s="12">
        <f t="shared" si="0"/>
        <v>1.3667043740573153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0.31240227543517934</v>
      </c>
      <c r="J18" s="18">
        <f t="shared" si="3"/>
        <v>8.6061535368123167E-4</v>
      </c>
      <c r="K18" s="12">
        <f t="shared" si="7"/>
        <v>1.2610469288781996</v>
      </c>
      <c r="L18" s="12">
        <f t="shared" si="4"/>
        <v>0.23194227189553265</v>
      </c>
      <c r="M18" s="12">
        <f t="shared" si="8"/>
        <v>5.3797217492061171E-2</v>
      </c>
      <c r="N18" s="18">
        <f t="shared" si="5"/>
        <v>1.4820222194125129E-4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53.2</v>
      </c>
      <c r="D19" s="5" t="str">
        <f>'Исходные данные'!A21</f>
        <v>14.03.2017</v>
      </c>
      <c r="E19" s="1">
        <f>'Исходные данные'!B21</f>
        <v>72.8</v>
      </c>
      <c r="F19" s="12">
        <f t="shared" si="0"/>
        <v>1.3684210526315788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0.31365755885504143</v>
      </c>
      <c r="J19" s="18">
        <f t="shared" si="3"/>
        <v>8.6166177807706133E-4</v>
      </c>
      <c r="K19" s="12">
        <f t="shared" si="7"/>
        <v>1.2626308941343576</v>
      </c>
      <c r="L19" s="12">
        <f t="shared" si="4"/>
        <v>0.23319755531539474</v>
      </c>
      <c r="M19" s="12">
        <f t="shared" si="8"/>
        <v>5.4381099805076563E-2</v>
      </c>
      <c r="N19" s="18">
        <f t="shared" si="5"/>
        <v>1.4939259019574317E-4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53.11</v>
      </c>
      <c r="D20" s="5" t="str">
        <f>'Исходные данные'!A22</f>
        <v>13.03.2017</v>
      </c>
      <c r="E20" s="1">
        <f>'Исходные данные'!B22</f>
        <v>72.83</v>
      </c>
      <c r="F20" s="12">
        <f t="shared" si="0"/>
        <v>1.3713048390133684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0.31576272379551595</v>
      </c>
      <c r="J20" s="18">
        <f t="shared" si="3"/>
        <v>8.6502388572994385E-4</v>
      </c>
      <c r="K20" s="12">
        <f t="shared" si="7"/>
        <v>1.2652917402027</v>
      </c>
      <c r="L20" s="12">
        <f t="shared" si="4"/>
        <v>0.23530272025586932</v>
      </c>
      <c r="M20" s="12">
        <f t="shared" si="8"/>
        <v>5.5367370159811864E-2</v>
      </c>
      <c r="N20" s="18">
        <f t="shared" si="5"/>
        <v>1.5167749094191445E-4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52.71</v>
      </c>
      <c r="D21" s="5" t="str">
        <f>'Исходные данные'!A23</f>
        <v>10.03.2017</v>
      </c>
      <c r="E21" s="1">
        <f>'Исходные данные'!B23</f>
        <v>72.39</v>
      </c>
      <c r="F21" s="12">
        <f t="shared" si="0"/>
        <v>1.373363688104724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0.31726297743793458</v>
      </c>
      <c r="J21" s="18">
        <f t="shared" si="3"/>
        <v>8.6670799965616176E-4</v>
      </c>
      <c r="K21" s="12">
        <f t="shared" si="7"/>
        <v>1.2671914233916619</v>
      </c>
      <c r="L21" s="12">
        <f t="shared" si="4"/>
        <v>0.23680297389828783</v>
      </c>
      <c r="M21" s="12">
        <f t="shared" si="8"/>
        <v>5.6075648447073162E-2</v>
      </c>
      <c r="N21" s="18">
        <f t="shared" si="5"/>
        <v>1.5318904678845698E-4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52.44</v>
      </c>
      <c r="D22" s="5" t="str">
        <f>'Исходные данные'!A24</f>
        <v>09.03.2017</v>
      </c>
      <c r="E22" s="1">
        <f>'Исходные данные'!B24</f>
        <v>72.349999999999994</v>
      </c>
      <c r="F22" s="12">
        <f t="shared" si="0"/>
        <v>1.3796720061022121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0.32184579418199377</v>
      </c>
      <c r="J22" s="18">
        <f t="shared" si="3"/>
        <v>8.7677350403425191E-4</v>
      </c>
      <c r="K22" s="12">
        <f t="shared" si="7"/>
        <v>1.2730120567254848</v>
      </c>
      <c r="L22" s="12">
        <f t="shared" si="4"/>
        <v>0.24138579064234711</v>
      </c>
      <c r="M22" s="12">
        <f t="shared" si="8"/>
        <v>5.8267099924031E-2</v>
      </c>
      <c r="N22" s="18">
        <f t="shared" si="5"/>
        <v>1.5873144932699795E-4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52.68</v>
      </c>
      <c r="D23" s="5" t="str">
        <f>'Исходные данные'!A25</f>
        <v>07.03.2017</v>
      </c>
      <c r="E23" s="1">
        <f>'Исходные данные'!B25</f>
        <v>76.48</v>
      </c>
      <c r="F23" s="12">
        <f t="shared" si="0"/>
        <v>1.451784358390281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0.37279339186806559</v>
      </c>
      <c r="J23" s="18">
        <f t="shared" si="3"/>
        <v>1.0127306491715135E-3</v>
      </c>
      <c r="K23" s="12">
        <f t="shared" si="7"/>
        <v>1.3395495333833582</v>
      </c>
      <c r="L23" s="12">
        <f t="shared" si="4"/>
        <v>0.29233338832841893</v>
      </c>
      <c r="M23" s="12">
        <f t="shared" si="8"/>
        <v>8.5458809931574148E-2</v>
      </c>
      <c r="N23" s="18">
        <f t="shared" si="5"/>
        <v>2.321574307574036E-4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52.22</v>
      </c>
      <c r="D24" s="5" t="str">
        <f>'Исходные данные'!A26</f>
        <v>06.03.2017</v>
      </c>
      <c r="E24" s="1">
        <f>'Исходные данные'!B26</f>
        <v>78.040000000000006</v>
      </c>
      <c r="F24" s="12">
        <f t="shared" si="0"/>
        <v>1.4944465721945617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0.40175595248392781</v>
      </c>
      <c r="J24" s="18">
        <f t="shared" si="3"/>
        <v>1.088364174149518E-3</v>
      </c>
      <c r="K24" s="12">
        <f t="shared" si="7"/>
        <v>1.3789136085398024</v>
      </c>
      <c r="L24" s="12">
        <f t="shared" si="4"/>
        <v>0.32129594894428104</v>
      </c>
      <c r="M24" s="12">
        <f t="shared" si="8"/>
        <v>0.10323108680800601</v>
      </c>
      <c r="N24" s="18">
        <f t="shared" si="5"/>
        <v>2.7965488960576715E-4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52.07</v>
      </c>
      <c r="D25" s="5" t="str">
        <f>'Исходные данные'!A27</f>
        <v>03.03.2017</v>
      </c>
      <c r="E25" s="1">
        <f>'Исходные данные'!B27</f>
        <v>78.34</v>
      </c>
      <c r="F25" s="12">
        <f t="shared" si="0"/>
        <v>1.5045131553677742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0.40846936106287757</v>
      </c>
      <c r="J25" s="18">
        <f t="shared" si="3"/>
        <v>1.1034624853510401E-3</v>
      </c>
      <c r="K25" s="12">
        <f t="shared" si="7"/>
        <v>1.3882019623607469</v>
      </c>
      <c r="L25" s="12">
        <f t="shared" si="4"/>
        <v>0.32800935752323096</v>
      </c>
      <c r="M25" s="12">
        <f t="shared" si="8"/>
        <v>0.10759013862280271</v>
      </c>
      <c r="N25" s="18">
        <f t="shared" si="5"/>
        <v>2.9065015171530931E-4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52.65</v>
      </c>
      <c r="D26" s="5" t="str">
        <f>'Исходные данные'!A28</f>
        <v>02.03.2017</v>
      </c>
      <c r="E26" s="1">
        <f>'Исходные данные'!B28</f>
        <v>79.209999999999994</v>
      </c>
      <c r="F26" s="12">
        <f t="shared" si="0"/>
        <v>1.5044634377967709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0.40843631489620369</v>
      </c>
      <c r="J26" s="18">
        <f t="shared" si="3"/>
        <v>1.1002936470706475E-3</v>
      </c>
      <c r="K26" s="12">
        <f t="shared" si="7"/>
        <v>1.3881560883653057</v>
      </c>
      <c r="L26" s="12">
        <f t="shared" si="4"/>
        <v>0.32797631135655703</v>
      </c>
      <c r="M26" s="12">
        <f t="shared" si="8"/>
        <v>0.1075684608110532</v>
      </c>
      <c r="N26" s="18">
        <f t="shared" si="5"/>
        <v>2.8978053551787604E-4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52.23</v>
      </c>
      <c r="D27" s="5" t="str">
        <f>'Исходные данные'!A29</f>
        <v>01.03.2017</v>
      </c>
      <c r="E27" s="1">
        <f>'Исходные данные'!B29</f>
        <v>79.569999999999993</v>
      </c>
      <c r="F27" s="12">
        <f t="shared" si="0"/>
        <v>1.5234539536664751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0.420980094941236</v>
      </c>
      <c r="J27" s="18">
        <f t="shared" si="3"/>
        <v>1.1309202678751902E-3</v>
      </c>
      <c r="K27" s="12">
        <f t="shared" si="7"/>
        <v>1.4056784817737713</v>
      </c>
      <c r="L27" s="12">
        <f t="shared" si="4"/>
        <v>0.34052009140158934</v>
      </c>
      <c r="M27" s="12">
        <f t="shared" si="8"/>
        <v>0.11595393264814673</v>
      </c>
      <c r="N27" s="18">
        <f t="shared" si="5"/>
        <v>3.1149846310412553E-4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51.39</v>
      </c>
      <c r="D28" s="5" t="str">
        <f>'Исходные данные'!A30</f>
        <v>28.02.2017</v>
      </c>
      <c r="E28" s="1">
        <f>'Исходные данные'!B30</f>
        <v>77.44</v>
      </c>
      <c r="F28" s="12">
        <f t="shared" si="0"/>
        <v>1.5069079587468379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0.41005984196418332</v>
      </c>
      <c r="J28" s="18">
        <f t="shared" si="3"/>
        <v>1.0985095453473418E-3</v>
      </c>
      <c r="K28" s="12">
        <f t="shared" si="7"/>
        <v>1.3904116278185883</v>
      </c>
      <c r="L28" s="12">
        <f t="shared" si="4"/>
        <v>0.32959983842453661</v>
      </c>
      <c r="M28" s="12">
        <f t="shared" si="8"/>
        <v>0.10863605348948061</v>
      </c>
      <c r="N28" s="18">
        <f t="shared" si="5"/>
        <v>2.9102518587392523E-4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50.47</v>
      </c>
      <c r="D29" s="5" t="str">
        <f>'Исходные данные'!A31</f>
        <v>27.02.2017</v>
      </c>
      <c r="E29" s="1">
        <f>'Исходные данные'!B31</f>
        <v>77.92</v>
      </c>
      <c r="F29" s="12">
        <f t="shared" si="0"/>
        <v>1.5438874578957797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0.43430355898210871</v>
      </c>
      <c r="J29" s="18">
        <f t="shared" si="3"/>
        <v>1.1602087932914259E-3</v>
      </c>
      <c r="K29" s="12">
        <f t="shared" si="7"/>
        <v>1.4245323087196005</v>
      </c>
      <c r="L29" s="12">
        <f t="shared" si="4"/>
        <v>0.35384355544246204</v>
      </c>
      <c r="M29" s="12">
        <f t="shared" si="8"/>
        <v>0.12520526172816268</v>
      </c>
      <c r="N29" s="18">
        <f t="shared" si="5"/>
        <v>3.3447629571313963E-4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50.01</v>
      </c>
      <c r="D30" s="5" t="str">
        <f>'Исходные данные'!A32</f>
        <v>22.02.2017</v>
      </c>
      <c r="E30" s="1">
        <f>'Исходные данные'!B32</f>
        <v>81.09</v>
      </c>
      <c r="F30" s="12">
        <f t="shared" si="0"/>
        <v>1.6214757048590283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0.48333666352565363</v>
      </c>
      <c r="J30" s="18">
        <f t="shared" si="3"/>
        <v>1.2875931974989266E-3</v>
      </c>
      <c r="K30" s="12">
        <f t="shared" si="7"/>
        <v>1.4961223485316371</v>
      </c>
      <c r="L30" s="12">
        <f t="shared" si="4"/>
        <v>0.40287665998600691</v>
      </c>
      <c r="M30" s="12">
        <f t="shared" si="8"/>
        <v>0.16230960316148058</v>
      </c>
      <c r="N30" s="18">
        <f t="shared" si="5"/>
        <v>4.3238751928112391E-4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50.24</v>
      </c>
      <c r="D31" s="5" t="str">
        <f>'Исходные данные'!A33</f>
        <v>21.02.2017</v>
      </c>
      <c r="E31" s="1">
        <f>'Исходные данные'!B33</f>
        <v>82.11</v>
      </c>
      <c r="F31" s="12">
        <f t="shared" si="0"/>
        <v>1.6343550955414012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0.49124828956075411</v>
      </c>
      <c r="J31" s="18">
        <f t="shared" si="3"/>
        <v>1.3050169557806298E-3</v>
      </c>
      <c r="K31" s="12">
        <f t="shared" si="7"/>
        <v>1.5080060567966607</v>
      </c>
      <c r="L31" s="12">
        <f t="shared" si="4"/>
        <v>0.4107882860211074</v>
      </c>
      <c r="M31" s="12">
        <f t="shared" si="8"/>
        <v>0.1687470159321591</v>
      </c>
      <c r="N31" s="18">
        <f t="shared" si="5"/>
        <v>4.4828190084032185E-4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50.06</v>
      </c>
      <c r="D32" s="5" t="str">
        <f>'Исходные данные'!A34</f>
        <v>20.02.2017</v>
      </c>
      <c r="E32" s="1">
        <f>'Исходные данные'!B34</f>
        <v>81.67</v>
      </c>
      <c r="F32" s="12">
        <f t="shared" si="0"/>
        <v>1.6314422692768678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0.48946445136655614</v>
      </c>
      <c r="J32" s="18">
        <f t="shared" si="3"/>
        <v>1.2966489957941588E-3</v>
      </c>
      <c r="K32" s="12">
        <f t="shared" si="7"/>
        <v>1.5053184158664272</v>
      </c>
      <c r="L32" s="12">
        <f t="shared" si="4"/>
        <v>0.40900444782690948</v>
      </c>
      <c r="M32" s="12">
        <f t="shared" si="8"/>
        <v>0.16728463834219506</v>
      </c>
      <c r="N32" s="18">
        <f t="shared" si="5"/>
        <v>4.4315671488010563E-4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50.84</v>
      </c>
      <c r="D33" s="5" t="str">
        <f>'Исходные данные'!A35</f>
        <v>17.02.2017</v>
      </c>
      <c r="E33" s="1">
        <f>'Исходные данные'!B35</f>
        <v>82.2</v>
      </c>
      <c r="F33" s="12">
        <f t="shared" si="0"/>
        <v>1.6168371361132965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0.48047185574088086</v>
      </c>
      <c r="J33" s="18">
        <f t="shared" si="3"/>
        <v>1.2692740330075348E-3</v>
      </c>
      <c r="K33" s="12">
        <f t="shared" si="7"/>
        <v>1.491842379152575</v>
      </c>
      <c r="L33" s="12">
        <f t="shared" si="4"/>
        <v>0.40001185220123414</v>
      </c>
      <c r="M33" s="12">
        <f t="shared" si="8"/>
        <v>0.16000948190146194</v>
      </c>
      <c r="N33" s="18">
        <f t="shared" si="5"/>
        <v>4.2270088869064709E-4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50.03</v>
      </c>
      <c r="D34" s="5" t="str">
        <f>'Исходные данные'!A36</f>
        <v>16.02.2017</v>
      </c>
      <c r="E34" s="1">
        <f>'Исходные данные'!B36</f>
        <v>81.84</v>
      </c>
      <c r="F34" s="12">
        <f t="shared" si="0"/>
        <v>1.6358185088946633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0.49214329614325741</v>
      </c>
      <c r="J34" s="18">
        <f t="shared" si="3"/>
        <v>1.296478099377568E-3</v>
      </c>
      <c r="K34" s="12">
        <f t="shared" si="7"/>
        <v>1.5093563363083389</v>
      </c>
      <c r="L34" s="12">
        <f t="shared" si="4"/>
        <v>0.4116832926036107</v>
      </c>
      <c r="M34" s="12">
        <f t="shared" si="8"/>
        <v>0.1694831334089501</v>
      </c>
      <c r="N34" s="18">
        <f t="shared" si="5"/>
        <v>4.4647803272043177E-4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49.8</v>
      </c>
      <c r="D35" s="5" t="str">
        <f>'Исходные данные'!A37</f>
        <v>15.02.2017</v>
      </c>
      <c r="E35" s="1">
        <f>'Исходные данные'!B37</f>
        <v>82.13</v>
      </c>
      <c r="F35" s="12">
        <f t="shared" si="0"/>
        <v>1.6491967871485944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0.50028837372149371</v>
      </c>
      <c r="J35" s="18">
        <f t="shared" si="3"/>
        <v>1.3142566736685649E-3</v>
      </c>
      <c r="K35" s="12">
        <f t="shared" si="7"/>
        <v>1.5217003640483791</v>
      </c>
      <c r="L35" s="12">
        <f t="shared" si="4"/>
        <v>0.41982837018184693</v>
      </c>
      <c r="M35" s="12">
        <f t="shared" si="8"/>
        <v>0.17625586040954586</v>
      </c>
      <c r="N35" s="18">
        <f t="shared" si="5"/>
        <v>4.6302383382068298E-4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49.85</v>
      </c>
      <c r="D36" s="5" t="str">
        <f>'Исходные данные'!A38</f>
        <v>14.02.2017</v>
      </c>
      <c r="E36" s="1">
        <f>'Исходные данные'!B38</f>
        <v>82.06</v>
      </c>
      <c r="F36" s="12">
        <f t="shared" si="0"/>
        <v>1.6461384152457372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0.4984321906061927</v>
      </c>
      <c r="J36" s="18">
        <f t="shared" si="3"/>
        <v>1.3057259426419116E-3</v>
      </c>
      <c r="K36" s="12">
        <f t="shared" si="7"/>
        <v>1.518878429350083</v>
      </c>
      <c r="L36" s="12">
        <f t="shared" si="4"/>
        <v>0.41797218706654599</v>
      </c>
      <c r="M36" s="12">
        <f t="shared" si="8"/>
        <v>0.17470074916119166</v>
      </c>
      <c r="N36" s="18">
        <f t="shared" si="5"/>
        <v>4.5765764065381975E-4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49.6</v>
      </c>
      <c r="D37" s="5" t="str">
        <f>'Исходные данные'!A39</f>
        <v>13.02.2017</v>
      </c>
      <c r="E37" s="1">
        <f>'Исходные данные'!B39</f>
        <v>82.37</v>
      </c>
      <c r="F37" s="12">
        <f t="shared" si="0"/>
        <v>1.6606854838709677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0.5072304592222755</v>
      </c>
      <c r="J37" s="18">
        <f t="shared" si="3"/>
        <v>1.3250657984299802E-3</v>
      </c>
      <c r="K37" s="12">
        <f t="shared" si="7"/>
        <v>1.5323008903901163</v>
      </c>
      <c r="L37" s="12">
        <f t="shared" si="4"/>
        <v>0.42677045568262889</v>
      </c>
      <c r="M37" s="12">
        <f t="shared" si="8"/>
        <v>0.18213302184355867</v>
      </c>
      <c r="N37" s="18">
        <f t="shared" si="5"/>
        <v>4.7579602845546445E-4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49.39</v>
      </c>
      <c r="D38" s="5" t="str">
        <f>'Исходные данные'!A40</f>
        <v>10.02.2017</v>
      </c>
      <c r="E38" s="1">
        <f>'Исходные данные'!B40</f>
        <v>82.99</v>
      </c>
      <c r="F38" s="12">
        <f t="shared" si="0"/>
        <v>1.6802996558007692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0.51897214405782299</v>
      </c>
      <c r="J38" s="18">
        <f t="shared" si="3"/>
        <v>1.351955311550075E-3</v>
      </c>
      <c r="K38" s="12">
        <f t="shared" si="7"/>
        <v>1.5503987261357768</v>
      </c>
      <c r="L38" s="12">
        <f t="shared" si="4"/>
        <v>0.43851214051817633</v>
      </c>
      <c r="M38" s="12">
        <f t="shared" si="8"/>
        <v>0.19229289738183278</v>
      </c>
      <c r="N38" s="18">
        <f t="shared" si="5"/>
        <v>5.00935179210229E-4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50.35</v>
      </c>
      <c r="D39" s="5" t="str">
        <f>'Исходные данные'!A41</f>
        <v>09.02.2017</v>
      </c>
      <c r="E39" s="1">
        <f>'Исходные данные'!B41</f>
        <v>82.87</v>
      </c>
      <c r="F39" s="12">
        <f t="shared" si="0"/>
        <v>1.6458788480635551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0.49827449569637983</v>
      </c>
      <c r="J39" s="18">
        <f t="shared" si="3"/>
        <v>1.294413746362692E-3</v>
      </c>
      <c r="K39" s="12">
        <f t="shared" si="7"/>
        <v>1.5186389288376521</v>
      </c>
      <c r="L39" s="12">
        <f t="shared" si="4"/>
        <v>0.41781449215673311</v>
      </c>
      <c r="M39" s="12">
        <f t="shared" si="8"/>
        <v>0.17456894985618873</v>
      </c>
      <c r="N39" s="18">
        <f t="shared" si="5"/>
        <v>4.5349390814423718E-4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50.25</v>
      </c>
      <c r="D40" s="5" t="str">
        <f>'Исходные данные'!A42</f>
        <v>08.02.2017</v>
      </c>
      <c r="E40" s="1">
        <f>'Исходные данные'!B42</f>
        <v>82.85</v>
      </c>
      <c r="F40" s="12">
        <f t="shared" si="0"/>
        <v>1.6487562189054725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0.50002119693338676</v>
      </c>
      <c r="J40" s="18">
        <f t="shared" si="3"/>
        <v>1.295325880762217E-3</v>
      </c>
      <c r="K40" s="12">
        <f t="shared" si="7"/>
        <v>1.5212938553399151</v>
      </c>
      <c r="L40" s="12">
        <f t="shared" si="4"/>
        <v>0.41956119339373998</v>
      </c>
      <c r="M40" s="12">
        <f t="shared" si="8"/>
        <v>0.17603159500197924</v>
      </c>
      <c r="N40" s="18">
        <f t="shared" si="5"/>
        <v>4.560172293421661E-4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51.13</v>
      </c>
      <c r="D41" s="5" t="str">
        <f>'Исходные данные'!A43</f>
        <v>07.02.2017</v>
      </c>
      <c r="E41" s="1">
        <f>'Исходные данные'!B43</f>
        <v>83.36</v>
      </c>
      <c r="F41" s="12">
        <f t="shared" si="0"/>
        <v>1.6303539996088401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0.48879716891314884</v>
      </c>
      <c r="J41" s="18">
        <f t="shared" si="3"/>
        <v>1.2627154045753964E-3</v>
      </c>
      <c r="K41" s="12">
        <f t="shared" si="7"/>
        <v>1.5043142783596573</v>
      </c>
      <c r="L41" s="12">
        <f t="shared" si="4"/>
        <v>0.40833716537350218</v>
      </c>
      <c r="M41" s="12">
        <f t="shared" si="8"/>
        <v>0.16673924062526682</v>
      </c>
      <c r="N41" s="18">
        <f t="shared" si="5"/>
        <v>4.3073941723696516E-4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51.96</v>
      </c>
      <c r="D42" s="5" t="str">
        <f>'Исходные данные'!A44</f>
        <v>06.02.2017</v>
      </c>
      <c r="E42" s="1">
        <f>'Исходные данные'!B44</f>
        <v>83.71</v>
      </c>
      <c r="F42" s="12">
        <f t="shared" si="0"/>
        <v>1.6110469591993839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0.47688425286956609</v>
      </c>
      <c r="J42" s="18">
        <f t="shared" si="3"/>
        <v>1.2285022271103859E-3</v>
      </c>
      <c r="K42" s="12">
        <f t="shared" si="7"/>
        <v>1.486499830351568</v>
      </c>
      <c r="L42" s="12">
        <f t="shared" si="4"/>
        <v>0.39642424932991932</v>
      </c>
      <c r="M42" s="12">
        <f t="shared" si="8"/>
        <v>0.15715218545678999</v>
      </c>
      <c r="N42" s="18">
        <f t="shared" si="5"/>
        <v>4.0483997671807327E-4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51.89</v>
      </c>
      <c r="D43" s="5" t="str">
        <f>'Исходные данные'!A45</f>
        <v>03.02.2017</v>
      </c>
      <c r="E43" s="1">
        <f>'Исходные данные'!B45</f>
        <v>84.38</v>
      </c>
      <c r="F43" s="12">
        <f t="shared" si="0"/>
        <v>1.6261322027365579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0.48620431331654423</v>
      </c>
      <c r="J43" s="18">
        <f t="shared" si="3"/>
        <v>1.2490158308495621E-3</v>
      </c>
      <c r="K43" s="12">
        <f t="shared" si="7"/>
        <v>1.5004188609737201</v>
      </c>
      <c r="L43" s="12">
        <f t="shared" si="4"/>
        <v>0.40574430977689752</v>
      </c>
      <c r="M43" s="12">
        <f t="shared" si="8"/>
        <v>0.16462844491633094</v>
      </c>
      <c r="N43" s="18">
        <f t="shared" si="5"/>
        <v>4.2291589826923411E-4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51.63</v>
      </c>
      <c r="D44" s="5" t="str">
        <f>'Исходные данные'!A46</f>
        <v>02.02.2017</v>
      </c>
      <c r="E44" s="1">
        <f>'Исходные данные'!B46</f>
        <v>83.78</v>
      </c>
      <c r="F44" s="12">
        <f t="shared" si="0"/>
        <v>1.6226999806314157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0.48409141662733102</v>
      </c>
      <c r="J44" s="18">
        <f t="shared" si="3"/>
        <v>1.2401170749667722E-3</v>
      </c>
      <c r="K44" s="12">
        <f t="shared" si="7"/>
        <v>1.4972519777566362</v>
      </c>
      <c r="L44" s="12">
        <f t="shared" si="4"/>
        <v>0.40363141308768435</v>
      </c>
      <c r="M44" s="12">
        <f t="shared" si="8"/>
        <v>0.16291831763116085</v>
      </c>
      <c r="N44" s="18">
        <f t="shared" si="5"/>
        <v>4.173546164624477E-4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51.6</v>
      </c>
      <c r="D45" s="5" t="str">
        <f>'Исходные данные'!A47</f>
        <v>01.02.2017</v>
      </c>
      <c r="E45" s="1">
        <f>'Исходные данные'!B47</f>
        <v>83.97</v>
      </c>
      <c r="F45" s="12">
        <f t="shared" si="0"/>
        <v>1.6273255813953487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0.48693791970795469</v>
      </c>
      <c r="J45" s="18">
        <f t="shared" si="3"/>
        <v>1.2439275038377306E-3</v>
      </c>
      <c r="K45" s="12">
        <f t="shared" si="7"/>
        <v>1.5015199816851359</v>
      </c>
      <c r="L45" s="12">
        <f t="shared" si="4"/>
        <v>0.40647791616830803</v>
      </c>
      <c r="M45" s="12">
        <f t="shared" si="8"/>
        <v>0.16522429633253</v>
      </c>
      <c r="N45" s="18">
        <f t="shared" si="5"/>
        <v>4.2208059424399768E-4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52.23</v>
      </c>
      <c r="D46" s="5" t="str">
        <f>'Исходные данные'!A48</f>
        <v>31.01.2017</v>
      </c>
      <c r="E46" s="1">
        <f>'Исходные данные'!B48</f>
        <v>84.14</v>
      </c>
      <c r="F46" s="12">
        <f t="shared" si="0"/>
        <v>1.610951560405897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0.47682503571416751</v>
      </c>
      <c r="J46" s="18">
        <f t="shared" si="3"/>
        <v>1.2146934613677454E-3</v>
      </c>
      <c r="K46" s="12">
        <f t="shared" si="7"/>
        <v>1.4864118066663961</v>
      </c>
      <c r="L46" s="12">
        <f t="shared" si="4"/>
        <v>0.39636503217452085</v>
      </c>
      <c r="M46" s="12">
        <f t="shared" si="8"/>
        <v>0.15710523873070889</v>
      </c>
      <c r="N46" s="18">
        <f t="shared" si="5"/>
        <v>4.0021956050815779E-4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52.17</v>
      </c>
      <c r="D47" s="5" t="str">
        <f>'Исходные данные'!A49</f>
        <v>30.01.2017</v>
      </c>
      <c r="E47" s="1">
        <f>'Исходные данные'!B49</f>
        <v>84.54</v>
      </c>
      <c r="F47" s="12">
        <f t="shared" si="0"/>
        <v>1.6204715353651524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0.4827171781043425</v>
      </c>
      <c r="J47" s="18">
        <f t="shared" si="3"/>
        <v>1.2262713087219219E-3</v>
      </c>
      <c r="K47" s="12">
        <f t="shared" si="7"/>
        <v>1.4951958095665454</v>
      </c>
      <c r="L47" s="12">
        <f t="shared" si="4"/>
        <v>0.40225717456469579</v>
      </c>
      <c r="M47" s="12">
        <f t="shared" si="8"/>
        <v>0.16181083448877209</v>
      </c>
      <c r="N47" s="18">
        <f t="shared" si="5"/>
        <v>4.1105639652840817E-4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52.18</v>
      </c>
      <c r="D48" s="5" t="str">
        <f>'Исходные данные'!A50</f>
        <v>27.01.2017</v>
      </c>
      <c r="E48" s="1">
        <f>'Исходные данные'!B50</f>
        <v>84.68</v>
      </c>
      <c r="F48" s="12">
        <f t="shared" si="0"/>
        <v>1.6228440015331547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0.48418016655808216</v>
      </c>
      <c r="J48" s="18">
        <f t="shared" si="3"/>
        <v>1.2265548609765788E-3</v>
      </c>
      <c r="K48" s="12">
        <f t="shared" si="7"/>
        <v>1.4973848646627437</v>
      </c>
      <c r="L48" s="12">
        <f t="shared" si="4"/>
        <v>0.40372016301843544</v>
      </c>
      <c r="M48" s="12">
        <f t="shared" si="8"/>
        <v>0.16298997002763205</v>
      </c>
      <c r="N48" s="18">
        <f t="shared" si="5"/>
        <v>4.1289617757161285E-4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51.73</v>
      </c>
      <c r="D49" s="5" t="str">
        <f>'Исходные данные'!A51</f>
        <v>26.01.2017</v>
      </c>
      <c r="E49" s="1">
        <f>'Исходные данные'!B51</f>
        <v>84.38</v>
      </c>
      <c r="F49" s="12">
        <f t="shared" si="0"/>
        <v>1.6311618016624783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0.48929252268076889</v>
      </c>
      <c r="J49" s="18">
        <f t="shared" si="3"/>
        <v>1.2360462769266613E-3</v>
      </c>
      <c r="K49" s="12">
        <f t="shared" si="7"/>
        <v>1.5050596306964306</v>
      </c>
      <c r="L49" s="12">
        <f t="shared" si="4"/>
        <v>0.40883251914112229</v>
      </c>
      <c r="M49" s="12">
        <f t="shared" si="8"/>
        <v>0.16714402870727607</v>
      </c>
      <c r="N49" s="18">
        <f t="shared" si="5"/>
        <v>4.2223771019885996E-4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50.39</v>
      </c>
      <c r="D50" s="5" t="str">
        <f>'Исходные данные'!A52</f>
        <v>25.01.2017</v>
      </c>
      <c r="E50" s="1">
        <f>'Исходные данные'!B52</f>
        <v>83.24</v>
      </c>
      <c r="F50" s="12">
        <f t="shared" si="0"/>
        <v>1.6519150625124031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0.50193525883292678</v>
      </c>
      <c r="J50" s="18">
        <f t="shared" si="3"/>
        <v>1.2644452384367498E-3</v>
      </c>
      <c r="K50" s="12">
        <f t="shared" si="7"/>
        <v>1.5242084944564205</v>
      </c>
      <c r="L50" s="12">
        <f t="shared" si="4"/>
        <v>0.42147525529328017</v>
      </c>
      <c r="M50" s="12">
        <f t="shared" si="8"/>
        <v>0.17764139082453564</v>
      </c>
      <c r="N50" s="18">
        <f t="shared" si="5"/>
        <v>4.4750355115445614E-4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50.67</v>
      </c>
      <c r="D51" s="5" t="str">
        <f>'Исходные данные'!A53</f>
        <v>24.01.2017</v>
      </c>
      <c r="E51" s="1">
        <f>'Исходные данные'!B53</f>
        <v>82.6</v>
      </c>
      <c r="F51" s="12">
        <f t="shared" si="0"/>
        <v>1.6301559107953423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0.48867566103911392</v>
      </c>
      <c r="J51" s="18">
        <f t="shared" si="3"/>
        <v>1.2276065577047006E-3</v>
      </c>
      <c r="K51" s="12">
        <f t="shared" si="7"/>
        <v>1.5041315034343345</v>
      </c>
      <c r="L51" s="12">
        <f t="shared" si="4"/>
        <v>0.40821565749946725</v>
      </c>
      <c r="M51" s="12">
        <f t="shared" si="8"/>
        <v>0.16664002302772232</v>
      </c>
      <c r="N51" s="18">
        <f t="shared" si="5"/>
        <v>4.1861791235909429E-4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50.85</v>
      </c>
      <c r="D52" s="5" t="str">
        <f>'Исходные данные'!A54</f>
        <v>23.01.2017</v>
      </c>
      <c r="E52" s="1">
        <f>'Исходные данные'!B54</f>
        <v>81.55</v>
      </c>
      <c r="F52" s="12">
        <f t="shared" si="0"/>
        <v>1.6037364798426745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0.4723362065724539</v>
      </c>
      <c r="J52" s="18">
        <f t="shared" si="3"/>
        <v>1.1832483222122888E-3</v>
      </c>
      <c r="K52" s="12">
        <f t="shared" si="7"/>
        <v>1.4797545109420471</v>
      </c>
      <c r="L52" s="12">
        <f t="shared" si="4"/>
        <v>0.39187620303280718</v>
      </c>
      <c r="M52" s="12">
        <f t="shared" si="8"/>
        <v>0.15356695850340987</v>
      </c>
      <c r="N52" s="18">
        <f t="shared" si="5"/>
        <v>3.8470022722793512E-4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49.48</v>
      </c>
      <c r="D53" s="5" t="str">
        <f>'Исходные данные'!A55</f>
        <v>20.01.2017</v>
      </c>
      <c r="E53" s="1">
        <f>'Исходные данные'!B55</f>
        <v>81.36</v>
      </c>
      <c r="F53" s="12">
        <f t="shared" si="0"/>
        <v>1.6443007275666937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0.49731520421601738</v>
      </c>
      <c r="J53" s="18">
        <f t="shared" si="3"/>
        <v>1.2423460007505627E-3</v>
      </c>
      <c r="K53" s="12">
        <f t="shared" si="7"/>
        <v>1.5171828099843414</v>
      </c>
      <c r="L53" s="12">
        <f t="shared" si="4"/>
        <v>0.41685520067637061</v>
      </c>
      <c r="M53" s="12">
        <f t="shared" si="8"/>
        <v>0.17376825833093718</v>
      </c>
      <c r="N53" s="18">
        <f t="shared" si="5"/>
        <v>4.3409149562429047E-4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48.78</v>
      </c>
      <c r="D54" s="5" t="str">
        <f>'Исходные данные'!A56</f>
        <v>19.01.2017</v>
      </c>
      <c r="E54" s="1">
        <f>'Исходные данные'!B56</f>
        <v>81.64</v>
      </c>
      <c r="F54" s="12">
        <f t="shared" si="0"/>
        <v>1.6736367363673637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0.51499894515386979</v>
      </c>
      <c r="J54" s="18">
        <f t="shared" si="3"/>
        <v>1.2829311149379521E-3</v>
      </c>
      <c r="K54" s="12">
        <f t="shared" si="7"/>
        <v>1.5442509049621931</v>
      </c>
      <c r="L54" s="12">
        <f t="shared" si="4"/>
        <v>0.43453894161422302</v>
      </c>
      <c r="M54" s="12">
        <f t="shared" si="8"/>
        <v>0.18882409177920909</v>
      </c>
      <c r="N54" s="18">
        <f t="shared" si="5"/>
        <v>4.7038601704527512E-4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49.51</v>
      </c>
      <c r="D55" s="5" t="str">
        <f>'Исходные данные'!A57</f>
        <v>18.01.2017</v>
      </c>
      <c r="E55" s="1">
        <f>'Исходные данные'!B57</f>
        <v>82.22</v>
      </c>
      <c r="F55" s="12">
        <f t="shared" si="0"/>
        <v>1.6606746111896586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0.50722391209640061</v>
      </c>
      <c r="J55" s="18">
        <f t="shared" si="3"/>
        <v>1.2600358086984689E-3</v>
      </c>
      <c r="K55" s="12">
        <f t="shared" si="7"/>
        <v>1.5322908582561494</v>
      </c>
      <c r="L55" s="12">
        <f t="shared" si="4"/>
        <v>0.42676390855675389</v>
      </c>
      <c r="M55" s="12">
        <f t="shared" si="8"/>
        <v>0.18212743364663736</v>
      </c>
      <c r="N55" s="18">
        <f t="shared" si="5"/>
        <v>4.5243743969527648E-4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48.81</v>
      </c>
      <c r="D56" s="5" t="str">
        <f>'Исходные данные'!A58</f>
        <v>17.01.2017</v>
      </c>
      <c r="E56" s="1">
        <f>'Исходные данные'!B58</f>
        <v>81.13</v>
      </c>
      <c r="F56" s="12">
        <f t="shared" si="0"/>
        <v>1.6621593935668919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0.50811759650791744</v>
      </c>
      <c r="J56" s="18">
        <f t="shared" si="3"/>
        <v>1.258732867859175E-3</v>
      </c>
      <c r="K56" s="12">
        <f t="shared" si="7"/>
        <v>1.5336608547911748</v>
      </c>
      <c r="L56" s="12">
        <f t="shared" si="4"/>
        <v>0.42765759296827072</v>
      </c>
      <c r="M56" s="12">
        <f t="shared" si="8"/>
        <v>0.18289101682341508</v>
      </c>
      <c r="N56" s="18">
        <f t="shared" si="5"/>
        <v>4.5306625020263543E-4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48.4</v>
      </c>
      <c r="D57" s="5" t="str">
        <f>'Исходные данные'!A59</f>
        <v>16.01.2017</v>
      </c>
      <c r="E57" s="1">
        <f>'Исходные данные'!B59</f>
        <v>81.540000000000006</v>
      </c>
      <c r="F57" s="12">
        <f t="shared" si="0"/>
        <v>1.6847107438016531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0.52159388366852144</v>
      </c>
      <c r="J57" s="18">
        <f t="shared" si="3"/>
        <v>1.2885106038441848E-3</v>
      </c>
      <c r="K57" s="12">
        <f t="shared" si="7"/>
        <v>1.5544688008952601</v>
      </c>
      <c r="L57" s="12">
        <f t="shared" si="4"/>
        <v>0.44113388012887472</v>
      </c>
      <c r="M57" s="12">
        <f t="shared" si="8"/>
        <v>0.19459910019755636</v>
      </c>
      <c r="N57" s="18">
        <f t="shared" si="5"/>
        <v>4.8072458660661417E-4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50.24</v>
      </c>
      <c r="D58" s="5" t="str">
        <f>'Исходные данные'!A60</f>
        <v>13.01.2017</v>
      </c>
      <c r="E58" s="1">
        <f>'Исходные данные'!B60</f>
        <v>81.19</v>
      </c>
      <c r="F58" s="12">
        <f t="shared" si="0"/>
        <v>1.6160429936305731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0.47998056471441181</v>
      </c>
      <c r="J58" s="18">
        <f t="shared" si="3"/>
        <v>1.1824024707636895E-3</v>
      </c>
      <c r="K58" s="12">
        <f t="shared" si="7"/>
        <v>1.4911096303899753</v>
      </c>
      <c r="L58" s="12">
        <f t="shared" si="4"/>
        <v>0.39952056117476503</v>
      </c>
      <c r="M58" s="12">
        <f t="shared" si="8"/>
        <v>0.15961667880139913</v>
      </c>
      <c r="N58" s="18">
        <f t="shared" si="5"/>
        <v>3.9320582803631534E-4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50.6</v>
      </c>
      <c r="D59" s="5" t="str">
        <f>'Исходные данные'!A61</f>
        <v>12.01.2017</v>
      </c>
      <c r="E59" s="1">
        <f>'Исходные данные'!B61</f>
        <v>80.989999999999995</v>
      </c>
      <c r="F59" s="12">
        <f t="shared" si="0"/>
        <v>1.6005928853754938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0.47037411396747847</v>
      </c>
      <c r="J59" s="18">
        <f t="shared" si="3"/>
        <v>1.155503482822497E-3</v>
      </c>
      <c r="K59" s="12">
        <f t="shared" si="7"/>
        <v>1.4768539420818567</v>
      </c>
      <c r="L59" s="12">
        <f t="shared" si="4"/>
        <v>0.38991411042783175</v>
      </c>
      <c r="M59" s="12">
        <f t="shared" si="8"/>
        <v>0.15203301351072732</v>
      </c>
      <c r="N59" s="18">
        <f t="shared" si="5"/>
        <v>3.7347862350220923E-4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50.52</v>
      </c>
      <c r="D60" s="5" t="str">
        <f>'Исходные данные'!A62</f>
        <v>11.01.2017</v>
      </c>
      <c r="E60" s="1">
        <f>'Исходные данные'!B62</f>
        <v>79.87</v>
      </c>
      <c r="F60" s="12">
        <f t="shared" si="0"/>
        <v>1.5809580364212192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0.45803101544700714</v>
      </c>
      <c r="J60" s="18">
        <f t="shared" si="3"/>
        <v>1.1220414534408487E-3</v>
      </c>
      <c r="K60" s="12">
        <f t="shared" si="7"/>
        <v>1.4587370278151166</v>
      </c>
      <c r="L60" s="12">
        <f t="shared" si="4"/>
        <v>0.37757101190736053</v>
      </c>
      <c r="M60" s="12">
        <f t="shared" si="8"/>
        <v>0.14255986903274814</v>
      </c>
      <c r="N60" s="18">
        <f t="shared" si="5"/>
        <v>3.4922980596790711E-4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50.34</v>
      </c>
      <c r="D61" s="5" t="str">
        <f>'Исходные данные'!A63</f>
        <v>10.01.2017</v>
      </c>
      <c r="E61" s="1">
        <f>'Исходные данные'!B63</f>
        <v>79.709999999999994</v>
      </c>
      <c r="F61" s="12">
        <f t="shared" si="0"/>
        <v>1.5834326579261022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0.45959505873266182</v>
      </c>
      <c r="J61" s="18">
        <f t="shared" si="3"/>
        <v>1.1227305369536098E-3</v>
      </c>
      <c r="K61" s="12">
        <f t="shared" si="7"/>
        <v>1.4610203408037217</v>
      </c>
      <c r="L61" s="12">
        <f t="shared" si="4"/>
        <v>0.3791350551930151</v>
      </c>
      <c r="M61" s="12">
        <f t="shared" si="8"/>
        <v>0.14374339007621056</v>
      </c>
      <c r="N61" s="18">
        <f t="shared" si="5"/>
        <v>3.5114627639561038E-4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52.86</v>
      </c>
      <c r="D62" s="5" t="str">
        <f>'Исходные данные'!A64</f>
        <v>09.01.2017</v>
      </c>
      <c r="E62" s="1">
        <f>'Исходные данные'!B64</f>
        <v>78.03</v>
      </c>
      <c r="F62" s="12">
        <f t="shared" si="0"/>
        <v>1.4761634506242907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0.38944645895252678</v>
      </c>
      <c r="J62" s="18">
        <f t="shared" si="3"/>
        <v>9.4871138652200719E-4</v>
      </c>
      <c r="K62" s="12">
        <f t="shared" si="7"/>
        <v>1.3620439220559204</v>
      </c>
      <c r="L62" s="12">
        <f t="shared" si="4"/>
        <v>0.30898645541288</v>
      </c>
      <c r="M62" s="12">
        <f t="shared" si="8"/>
        <v>9.5472629628615649E-2</v>
      </c>
      <c r="N62" s="18">
        <f t="shared" si="5"/>
        <v>2.32576182804392E-4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52.84</v>
      </c>
      <c r="D63" s="5" t="str">
        <f>'Исходные данные'!A65</f>
        <v>30.12.2016</v>
      </c>
      <c r="E63" s="1">
        <f>'Исходные данные'!B65</f>
        <v>78.180000000000007</v>
      </c>
      <c r="F63" s="12">
        <f t="shared" si="0"/>
        <v>1.4795609386828161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0.39174538071068421</v>
      </c>
      <c r="J63" s="18">
        <f t="shared" si="3"/>
        <v>9.516481490170985E-4</v>
      </c>
      <c r="K63" s="12">
        <f t="shared" si="7"/>
        <v>1.3651787564527587</v>
      </c>
      <c r="L63" s="12">
        <f t="shared" si="4"/>
        <v>0.3112853771710376</v>
      </c>
      <c r="M63" s="12">
        <f t="shared" si="8"/>
        <v>9.68985860405151E-2</v>
      </c>
      <c r="N63" s="18">
        <f t="shared" si="5"/>
        <v>2.3539105906122376E-4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52.5</v>
      </c>
      <c r="D64" s="5" t="str">
        <f>'Исходные данные'!A66</f>
        <v>29.12.2016</v>
      </c>
      <c r="E64" s="1">
        <f>'Исходные данные'!B66</f>
        <v>77.73</v>
      </c>
      <c r="F64" s="12">
        <f t="shared" si="0"/>
        <v>1.4805714285714286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0.39242811364455027</v>
      </c>
      <c r="J64" s="18">
        <f t="shared" si="3"/>
        <v>9.5064595631972975E-4</v>
      </c>
      <c r="K64" s="12">
        <f t="shared" si="7"/>
        <v>1.3661111271942923</v>
      </c>
      <c r="L64" s="12">
        <f t="shared" si="4"/>
        <v>0.31196811010490355</v>
      </c>
      <c r="M64" s="12">
        <f t="shared" si="8"/>
        <v>9.7324101722425185E-2</v>
      </c>
      <c r="N64" s="18">
        <f t="shared" si="5"/>
        <v>2.357648714196764E-4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52.35</v>
      </c>
      <c r="D65" s="5" t="str">
        <f>'Исходные данные'!A67</f>
        <v>28.12.2016</v>
      </c>
      <c r="E65" s="1">
        <f>'Исходные данные'!B67</f>
        <v>76.42</v>
      </c>
      <c r="F65" s="12">
        <f t="shared" si="0"/>
        <v>1.4597898758357211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0.37829250470220799</v>
      </c>
      <c r="J65" s="18">
        <f t="shared" si="3"/>
        <v>9.1384512268697521E-4</v>
      </c>
      <c r="K65" s="12">
        <f t="shared" si="7"/>
        <v>1.346936158743079</v>
      </c>
      <c r="L65" s="12">
        <f t="shared" si="4"/>
        <v>0.29783250116256138</v>
      </c>
      <c r="M65" s="12">
        <f t="shared" si="8"/>
        <v>8.870419874874709E-2</v>
      </c>
      <c r="N65" s="18">
        <f t="shared" si="5"/>
        <v>2.1428365188522723E-4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52.49</v>
      </c>
      <c r="D66" s="5" t="str">
        <f>'Исходные данные'!A68</f>
        <v>27.12.2016</v>
      </c>
      <c r="E66" s="1">
        <f>'Исходные данные'!B68</f>
        <v>76.069999999999993</v>
      </c>
      <c r="F66" s="12">
        <f t="shared" ref="F66:F129" si="9">E66/C66</f>
        <v>1.4492284244618021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0.37103129374500132</v>
      </c>
      <c r="J66" s="18">
        <f t="shared" ref="J66:J129" si="12">H66*I66</f>
        <v>8.9380251399791971E-4</v>
      </c>
      <c r="K66" s="12">
        <f t="shared" si="7"/>
        <v>1.3371911940876733</v>
      </c>
      <c r="L66" s="12">
        <f t="shared" ref="L66:L129" si="13">LN(K66)</f>
        <v>0.29057129020535466</v>
      </c>
      <c r="M66" s="12">
        <f t="shared" si="8"/>
        <v>8.4431674691604411E-2</v>
      </c>
      <c r="N66" s="18">
        <f t="shared" ref="N66:N129" si="14">M66*H66</f>
        <v>2.0339320260213834E-4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52.28</v>
      </c>
      <c r="D67" s="5" t="str">
        <f>'Исходные данные'!A69</f>
        <v>26.12.2016</v>
      </c>
      <c r="E67" s="1">
        <f>'Исходные данные'!B69</f>
        <v>75.599999999999994</v>
      </c>
      <c r="F67" s="12">
        <f t="shared" si="9"/>
        <v>1.4460596786534046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0.36884239442946598</v>
      </c>
      <c r="J67" s="18">
        <f t="shared" si="12"/>
        <v>8.8604959874267054E-4</v>
      </c>
      <c r="K67" s="12">
        <f t="shared" ref="K67:K130" si="16">F67/GEOMEAN(F$2:F$1242)</f>
        <v>1.3342674182910006</v>
      </c>
      <c r="L67" s="12">
        <f t="shared" si="13"/>
        <v>0.28838239088981932</v>
      </c>
      <c r="M67" s="12">
        <f t="shared" ref="M67:M130" si="17">POWER(L67-AVERAGE(L$2:L$1242),2)</f>
        <v>8.3164403375328516E-2</v>
      </c>
      <c r="N67" s="18">
        <f t="shared" si="14"/>
        <v>1.9978122730269501E-4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52.51</v>
      </c>
      <c r="D68" s="5" t="str">
        <f>'Исходные данные'!A70</f>
        <v>23.12.2016</v>
      </c>
      <c r="E68" s="1">
        <f>'Исходные данные'!B70</f>
        <v>75.13</v>
      </c>
      <c r="F68" s="12">
        <f t="shared" si="9"/>
        <v>1.4307750904589602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0.35821631873130133</v>
      </c>
      <c r="J68" s="18">
        <f t="shared" si="12"/>
        <v>8.5812140745181403E-4</v>
      </c>
      <c r="K68" s="12">
        <f t="shared" si="16"/>
        <v>1.3201644539867656</v>
      </c>
      <c r="L68" s="12">
        <f t="shared" si="13"/>
        <v>0.27775631519165461</v>
      </c>
      <c r="M68" s="12">
        <f t="shared" si="17"/>
        <v>7.7148570628845753E-2</v>
      </c>
      <c r="N68" s="18">
        <f t="shared" si="14"/>
        <v>1.8481246260748847E-4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52.53</v>
      </c>
      <c r="D69" s="5" t="str">
        <f>'Исходные данные'!A71</f>
        <v>22.12.2016</v>
      </c>
      <c r="E69" s="1">
        <f>'Исходные данные'!B71</f>
        <v>74.84</v>
      </c>
      <c r="F69" s="12">
        <f t="shared" si="9"/>
        <v>1.4247096897011231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0.35396806644001866</v>
      </c>
      <c r="J69" s="18">
        <f t="shared" si="12"/>
        <v>8.4557789818356488E-4</v>
      </c>
      <c r="K69" s="12">
        <f t="shared" si="16"/>
        <v>1.3145679583998091</v>
      </c>
      <c r="L69" s="12">
        <f t="shared" si="13"/>
        <v>0.27350806290037194</v>
      </c>
      <c r="M69" s="12">
        <f t="shared" si="17"/>
        <v>7.4806660471513783E-2</v>
      </c>
      <c r="N69" s="18">
        <f t="shared" si="14"/>
        <v>1.7870216194305479E-4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52.99</v>
      </c>
      <c r="D70" s="5" t="str">
        <f>'Исходные данные'!A72</f>
        <v>21.12.2016</v>
      </c>
      <c r="E70" s="1">
        <f>'Исходные данные'!B72</f>
        <v>76.28</v>
      </c>
      <c r="F70" s="12">
        <f t="shared" si="9"/>
        <v>1.4395168899792414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0.36430756422754768</v>
      </c>
      <c r="J70" s="18">
        <f t="shared" si="12"/>
        <v>8.6784846049173334E-4</v>
      </c>
      <c r="K70" s="12">
        <f t="shared" si="16"/>
        <v>1.3282304407847689</v>
      </c>
      <c r="L70" s="12">
        <f t="shared" si="13"/>
        <v>0.28384756068790096</v>
      </c>
      <c r="M70" s="12">
        <f t="shared" si="17"/>
        <v>8.0569437708471581E-2</v>
      </c>
      <c r="N70" s="18">
        <f t="shared" si="14"/>
        <v>1.9193140451596036E-4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53.92</v>
      </c>
      <c r="D71" s="5" t="str">
        <f>'Исходные данные'!A73</f>
        <v>20.12.2016</v>
      </c>
      <c r="E71" s="1">
        <f>'Исходные данные'!B73</f>
        <v>77.62</v>
      </c>
      <c r="F71" s="12">
        <f t="shared" si="9"/>
        <v>1.439540059347181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0.36432365933670863</v>
      </c>
      <c r="J71" s="18">
        <f t="shared" si="12"/>
        <v>8.6546448998488733E-4</v>
      </c>
      <c r="K71" s="12">
        <f t="shared" si="16"/>
        <v>1.328251818970746</v>
      </c>
      <c r="L71" s="12">
        <f t="shared" si="13"/>
        <v>0.28386365579706196</v>
      </c>
      <c r="M71" s="12">
        <f t="shared" si="17"/>
        <v>8.0578575082472834E-2</v>
      </c>
      <c r="N71" s="18">
        <f t="shared" si="14"/>
        <v>1.9141742129629138E-4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54.31</v>
      </c>
      <c r="D72" s="5" t="str">
        <f>'Исходные данные'!A74</f>
        <v>19.12.2016</v>
      </c>
      <c r="E72" s="1">
        <f>'Исходные данные'!B74</f>
        <v>77.150000000000006</v>
      </c>
      <c r="F72" s="12">
        <f t="shared" si="9"/>
        <v>1.4205487018965199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0.3510432067624159</v>
      </c>
      <c r="J72" s="18">
        <f t="shared" si="12"/>
        <v>8.3158877902989416E-4</v>
      </c>
      <c r="K72" s="12">
        <f t="shared" si="16"/>
        <v>1.3107286490424261</v>
      </c>
      <c r="L72" s="12">
        <f t="shared" si="13"/>
        <v>0.27058320322276919</v>
      </c>
      <c r="M72" s="12">
        <f t="shared" si="17"/>
        <v>7.3215269866294383E-2</v>
      </c>
      <c r="N72" s="18">
        <f t="shared" si="14"/>
        <v>1.7344017973167211E-4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53.75</v>
      </c>
      <c r="D73" s="5" t="str">
        <f>'Исходные данные'!A75</f>
        <v>16.12.2016</v>
      </c>
      <c r="E73" s="1">
        <f>'Исходные данные'!B75</f>
        <v>78.010000000000005</v>
      </c>
      <c r="F73" s="12">
        <f t="shared" si="9"/>
        <v>1.4513488372093024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0.37249335659244964</v>
      </c>
      <c r="J73" s="18">
        <f t="shared" si="12"/>
        <v>8.7993936816331021E-4</v>
      </c>
      <c r="K73" s="12">
        <f t="shared" si="16"/>
        <v>1.3391476815577845</v>
      </c>
      <c r="L73" s="12">
        <f t="shared" si="13"/>
        <v>0.29203335305280298</v>
      </c>
      <c r="M73" s="12">
        <f t="shared" si="17"/>
        <v>8.5283479295263045E-2</v>
      </c>
      <c r="N73" s="18">
        <f t="shared" si="14"/>
        <v>2.0146477664016317E-4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53.25</v>
      </c>
      <c r="D74" s="5" t="str">
        <f>'Исходные данные'!A76</f>
        <v>15.12.2016</v>
      </c>
      <c r="E74" s="1">
        <f>'Исходные данные'!B76</f>
        <v>78.53</v>
      </c>
      <c r="F74" s="12">
        <f t="shared" si="9"/>
        <v>1.4747417840375587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0.38848291279724878</v>
      </c>
      <c r="J74" s="18">
        <f t="shared" si="12"/>
        <v>9.1515004945159244E-4</v>
      </c>
      <c r="K74" s="12">
        <f t="shared" si="16"/>
        <v>1.3607321619436989</v>
      </c>
      <c r="L74" s="12">
        <f t="shared" si="13"/>
        <v>0.30802290925760206</v>
      </c>
      <c r="M74" s="12">
        <f t="shared" si="17"/>
        <v>9.4878112627516914E-2</v>
      </c>
      <c r="N74" s="18">
        <f t="shared" si="14"/>
        <v>2.2350457794333335E-4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52.6</v>
      </c>
      <c r="D75" s="5" t="str">
        <f>'Исходные данные'!A77</f>
        <v>14.12.2016</v>
      </c>
      <c r="E75" s="1">
        <f>'Исходные данные'!B77</f>
        <v>77.28</v>
      </c>
      <c r="F75" s="12">
        <f t="shared" si="9"/>
        <v>1.4692015209125475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0.38471907016059836</v>
      </c>
      <c r="J75" s="18">
        <f t="shared" si="12"/>
        <v>9.0375407793322204E-4</v>
      </c>
      <c r="K75" s="12">
        <f t="shared" si="16"/>
        <v>1.3556202065482306</v>
      </c>
      <c r="L75" s="12">
        <f t="shared" si="13"/>
        <v>0.30425906662095165</v>
      </c>
      <c r="M75" s="12">
        <f t="shared" si="17"/>
        <v>9.2573579621052657E-2</v>
      </c>
      <c r="N75" s="18">
        <f t="shared" si="14"/>
        <v>2.1746712492436959E-4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53.27</v>
      </c>
      <c r="D76" s="5" t="str">
        <f>'Исходные данные'!A78</f>
        <v>13.12.2016</v>
      </c>
      <c r="E76" s="1">
        <f>'Исходные данные'!B78</f>
        <v>77.73</v>
      </c>
      <c r="F76" s="12">
        <f t="shared" si="9"/>
        <v>1.4591702646893185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0.37786796231322051</v>
      </c>
      <c r="J76" s="18">
        <f t="shared" si="12"/>
        <v>8.8518245349166163E-4</v>
      </c>
      <c r="K76" s="12">
        <f t="shared" si="16"/>
        <v>1.3463644486146114</v>
      </c>
      <c r="L76" s="12">
        <f t="shared" si="13"/>
        <v>0.29740795877357384</v>
      </c>
      <c r="M76" s="12">
        <f t="shared" si="17"/>
        <v>8.845149394186376E-2</v>
      </c>
      <c r="N76" s="18">
        <f t="shared" si="14"/>
        <v>2.0720388662524741E-4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53.81</v>
      </c>
      <c r="D77" s="5" t="str">
        <f>'Исходные данные'!A79</f>
        <v>12.12.2016</v>
      </c>
      <c r="E77" s="1">
        <f>'Исходные данные'!B79</f>
        <v>77.09</v>
      </c>
      <c r="F77" s="12">
        <f t="shared" si="9"/>
        <v>1.4326333395279687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0.35951424696984247</v>
      </c>
      <c r="J77" s="18">
        <f t="shared" si="12"/>
        <v>8.3983699158896171E-4</v>
      </c>
      <c r="K77" s="12">
        <f t="shared" si="16"/>
        <v>1.3218790451785736</v>
      </c>
      <c r="L77" s="12">
        <f t="shared" si="13"/>
        <v>0.27905424343019586</v>
      </c>
      <c r="M77" s="12">
        <f t="shared" si="17"/>
        <v>7.7871270776398979E-2</v>
      </c>
      <c r="N77" s="18">
        <f t="shared" si="14"/>
        <v>1.8190982508002333E-4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53.89</v>
      </c>
      <c r="D78" s="5" t="str">
        <f>'Исходные данные'!A80</f>
        <v>09.12.2016</v>
      </c>
      <c r="E78" s="1">
        <f>'Исходные данные'!B80</f>
        <v>75.78</v>
      </c>
      <c r="F78" s="12">
        <f t="shared" si="9"/>
        <v>1.4061978103544257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0.34088947364504946</v>
      </c>
      <c r="J78" s="18">
        <f t="shared" si="12"/>
        <v>7.9410632373398595E-4</v>
      </c>
      <c r="K78" s="12">
        <f t="shared" si="16"/>
        <v>1.2974871989897734</v>
      </c>
      <c r="L78" s="12">
        <f t="shared" si="13"/>
        <v>0.26042947010540274</v>
      </c>
      <c r="M78" s="12">
        <f t="shared" si="17"/>
        <v>6.7823508899380824E-2</v>
      </c>
      <c r="N78" s="18">
        <f t="shared" si="14"/>
        <v>1.579957184917574E-4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53.97</v>
      </c>
      <c r="D79" s="5" t="str">
        <f>'Исходные данные'!A81</f>
        <v>08.12.2016</v>
      </c>
      <c r="E79" s="1">
        <f>'Исходные данные'!B81</f>
        <v>75.14</v>
      </c>
      <c r="F79" s="12">
        <f t="shared" si="9"/>
        <v>1.392254956457291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0.33092470351527137</v>
      </c>
      <c r="J79" s="18">
        <f t="shared" si="12"/>
        <v>7.687416675438329E-4</v>
      </c>
      <c r="K79" s="12">
        <f t="shared" si="16"/>
        <v>1.2846222419291751</v>
      </c>
      <c r="L79" s="12">
        <f t="shared" si="13"/>
        <v>0.25046469997562459</v>
      </c>
      <c r="M79" s="12">
        <f t="shared" si="17"/>
        <v>6.2732565933879617E-2</v>
      </c>
      <c r="N79" s="18">
        <f t="shared" si="14"/>
        <v>1.457284295582623E-4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54.36</v>
      </c>
      <c r="D80" s="5" t="str">
        <f>'Исходные данные'!A82</f>
        <v>07.12.2016</v>
      </c>
      <c r="E80" s="1">
        <f>'Исходные данные'!B82</f>
        <v>72.459999999999994</v>
      </c>
      <c r="F80" s="12">
        <f t="shared" si="9"/>
        <v>1.3329654157468727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0.28740609618398816</v>
      </c>
      <c r="J80" s="18">
        <f t="shared" si="12"/>
        <v>6.657840368965984E-4</v>
      </c>
      <c r="K80" s="12">
        <f t="shared" si="16"/>
        <v>1.2299162684599363</v>
      </c>
      <c r="L80" s="12">
        <f t="shared" si="13"/>
        <v>0.20694609264434141</v>
      </c>
      <c r="M80" s="12">
        <f t="shared" si="17"/>
        <v>4.2826685260760312E-2</v>
      </c>
      <c r="N80" s="18">
        <f t="shared" si="14"/>
        <v>9.9209180940809744E-5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54.33</v>
      </c>
      <c r="D81" s="5" t="str">
        <f>'Исходные данные'!A83</f>
        <v>06.12.2016</v>
      </c>
      <c r="E81" s="1">
        <f>'Исходные данные'!B83</f>
        <v>71.290000000000006</v>
      </c>
      <c r="F81" s="12">
        <f t="shared" si="9"/>
        <v>1.3121663905761092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0.27167950456610557</v>
      </c>
      <c r="J81" s="18">
        <f t="shared" si="12"/>
        <v>6.2759640667011827E-4</v>
      </c>
      <c r="K81" s="12">
        <f t="shared" si="16"/>
        <v>1.2107251783360442</v>
      </c>
      <c r="L81" s="12">
        <f t="shared" si="13"/>
        <v>0.1912195010264589</v>
      </c>
      <c r="M81" s="12">
        <f t="shared" si="17"/>
        <v>3.6564897572807897E-2</v>
      </c>
      <c r="N81" s="18">
        <f t="shared" si="14"/>
        <v>8.446716789919432E-5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54.25</v>
      </c>
      <c r="D82" s="5" t="str">
        <f>'Исходные данные'!A84</f>
        <v>05.12.2016</v>
      </c>
      <c r="E82" s="1">
        <f>'Исходные данные'!B84</f>
        <v>71.239999999999995</v>
      </c>
      <c r="F82" s="12">
        <f t="shared" si="9"/>
        <v>1.3131797235023042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0.27245146600089198</v>
      </c>
      <c r="J82" s="18">
        <f t="shared" si="12"/>
        <v>6.2762305748051265E-4</v>
      </c>
      <c r="K82" s="12">
        <f t="shared" si="16"/>
        <v>1.2116601723250631</v>
      </c>
      <c r="L82" s="12">
        <f t="shared" si="13"/>
        <v>0.19199146246124538</v>
      </c>
      <c r="M82" s="12">
        <f t="shared" si="17"/>
        <v>3.6860721658007772E-2</v>
      </c>
      <c r="N82" s="18">
        <f t="shared" si="14"/>
        <v>8.4912880695827304E-5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54.06</v>
      </c>
      <c r="D83" s="5" t="str">
        <f>'Исходные данные'!A85</f>
        <v>02.12.2016</v>
      </c>
      <c r="E83" s="1">
        <f>'Исходные данные'!B85</f>
        <v>69.760000000000005</v>
      </c>
      <c r="F83" s="12">
        <f t="shared" si="9"/>
        <v>1.2904180540140584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0.25496623875242258</v>
      </c>
      <c r="J83" s="18">
        <f t="shared" si="12"/>
        <v>5.85704536519262E-4</v>
      </c>
      <c r="K83" s="12">
        <f t="shared" si="16"/>
        <v>1.19065816636888</v>
      </c>
      <c r="L83" s="12">
        <f t="shared" si="13"/>
        <v>0.17450623521277583</v>
      </c>
      <c r="M83" s="12">
        <f t="shared" si="17"/>
        <v>3.0452426128136624E-2</v>
      </c>
      <c r="N83" s="18">
        <f t="shared" si="14"/>
        <v>6.9954846643780814E-5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54.45</v>
      </c>
      <c r="D84" s="5" t="str">
        <f>'Исходные данные'!A86</f>
        <v>01.12.2016</v>
      </c>
      <c r="E84" s="1">
        <f>'Исходные данные'!B86</f>
        <v>69.540000000000006</v>
      </c>
      <c r="F84" s="12">
        <f t="shared" si="9"/>
        <v>1.2771349862258954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0.24461927720074592</v>
      </c>
      <c r="J84" s="18">
        <f t="shared" si="12"/>
        <v>5.6036726669577677E-4</v>
      </c>
      <c r="K84" s="12">
        <f t="shared" si="16"/>
        <v>1.1784019885455688</v>
      </c>
      <c r="L84" s="12">
        <f t="shared" si="13"/>
        <v>0.16415927366109925</v>
      </c>
      <c r="M84" s="12">
        <f t="shared" si="17"/>
        <v>2.6948267128939656E-2</v>
      </c>
      <c r="N84" s="18">
        <f t="shared" si="14"/>
        <v>6.173236617341094E-5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53.82</v>
      </c>
      <c r="D85" s="5" t="str">
        <f>'Исходные данные'!A87</f>
        <v>30.11.2016</v>
      </c>
      <c r="E85" s="1">
        <f>'Исходные данные'!B87</f>
        <v>69.36</v>
      </c>
      <c r="F85" s="12">
        <f t="shared" si="9"/>
        <v>1.2887402452619843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0.2536651871735266</v>
      </c>
      <c r="J85" s="18">
        <f t="shared" si="12"/>
        <v>5.7946754690176645E-4</v>
      </c>
      <c r="K85" s="12">
        <f t="shared" si="16"/>
        <v>1.1891100659792055</v>
      </c>
      <c r="L85" s="12">
        <f t="shared" si="13"/>
        <v>0.17320518363387988</v>
      </c>
      <c r="M85" s="12">
        <f t="shared" si="17"/>
        <v>3.0000035637646031E-2</v>
      </c>
      <c r="N85" s="18">
        <f t="shared" si="14"/>
        <v>6.8531465636316436E-5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53.56</v>
      </c>
      <c r="D86" s="5" t="str">
        <f>'Исходные данные'!A88</f>
        <v>29.11.2016</v>
      </c>
      <c r="E86" s="1">
        <f>'Исходные данные'!B88</f>
        <v>68.78</v>
      </c>
      <c r="F86" s="12">
        <f t="shared" si="9"/>
        <v>1.284167289021658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0.25011048418114845</v>
      </c>
      <c r="J86" s="18">
        <f t="shared" si="12"/>
        <v>5.6975259983058925E-4</v>
      </c>
      <c r="K86" s="12">
        <f t="shared" si="16"/>
        <v>1.1848906367213343</v>
      </c>
      <c r="L86" s="12">
        <f t="shared" si="13"/>
        <v>0.16965048064150162</v>
      </c>
      <c r="M86" s="12">
        <f t="shared" si="17"/>
        <v>2.8781285581892496E-2</v>
      </c>
      <c r="N86" s="18">
        <f t="shared" si="14"/>
        <v>6.5563874063244426E-5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54.04</v>
      </c>
      <c r="D87" s="5" t="str">
        <f>'Исходные данные'!A89</f>
        <v>28.11.2016</v>
      </c>
      <c r="E87" s="1">
        <f>'Исходные данные'!B89</f>
        <v>68.819999999999993</v>
      </c>
      <c r="F87" s="12">
        <f t="shared" si="9"/>
        <v>1.2735011102886749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0.24176988727733606</v>
      </c>
      <c r="J87" s="18">
        <f t="shared" si="12"/>
        <v>5.4921551337490664E-4</v>
      </c>
      <c r="K87" s="12">
        <f t="shared" si="16"/>
        <v>1.175049040989725</v>
      </c>
      <c r="L87" s="12">
        <f t="shared" si="13"/>
        <v>0.16130988373768929</v>
      </c>
      <c r="M87" s="12">
        <f t="shared" si="17"/>
        <v>2.6020878591466817E-2</v>
      </c>
      <c r="N87" s="18">
        <f t="shared" si="14"/>
        <v>5.9110215730403066E-5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53.68</v>
      </c>
      <c r="D88" s="5" t="str">
        <f>'Исходные данные'!A90</f>
        <v>25.11.2016</v>
      </c>
      <c r="E88" s="1">
        <f>'Исходные данные'!B90</f>
        <v>68.599999999999994</v>
      </c>
      <c r="F88" s="12">
        <f t="shared" si="9"/>
        <v>1.2779433681073025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0.24525204206841314</v>
      </c>
      <c r="J88" s="18">
        <f t="shared" si="12"/>
        <v>5.5557077157034594E-4</v>
      </c>
      <c r="K88" s="12">
        <f t="shared" si="16"/>
        <v>1.1791478758846741</v>
      </c>
      <c r="L88" s="12">
        <f t="shared" si="13"/>
        <v>0.16479203852876648</v>
      </c>
      <c r="M88" s="12">
        <f t="shared" si="17"/>
        <v>2.7156415962466436E-2</v>
      </c>
      <c r="N88" s="18">
        <f t="shared" si="14"/>
        <v>6.1517575316025804E-5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53.6</v>
      </c>
      <c r="D89" s="5" t="str">
        <f>'Исходные данные'!A91</f>
        <v>24.11.2016</v>
      </c>
      <c r="E89" s="1">
        <f>'Исходные данные'!B91</f>
        <v>68.58</v>
      </c>
      <c r="F89" s="12">
        <f t="shared" si="9"/>
        <v>1.2794776119402984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0.2464518789580179</v>
      </c>
      <c r="J89" s="18">
        <f t="shared" si="12"/>
        <v>5.5673055886015885E-4</v>
      </c>
      <c r="K89" s="12">
        <f t="shared" si="16"/>
        <v>1.1805635100997063</v>
      </c>
      <c r="L89" s="12">
        <f t="shared" si="13"/>
        <v>0.16599187541837118</v>
      </c>
      <c r="M89" s="12">
        <f t="shared" si="17"/>
        <v>2.755330270490804E-2</v>
      </c>
      <c r="N89" s="18">
        <f t="shared" si="14"/>
        <v>6.2242437258754464E-5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53.97</v>
      </c>
      <c r="D90" s="5" t="str">
        <f>'Исходные данные'!A92</f>
        <v>23.11.2016</v>
      </c>
      <c r="E90" s="1">
        <f>'Исходные данные'!B92</f>
        <v>68.08</v>
      </c>
      <c r="F90" s="12">
        <f t="shared" si="9"/>
        <v>1.2614415415971836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0.23225514763456723</v>
      </c>
      <c r="J90" s="18">
        <f t="shared" si="12"/>
        <v>5.2319603548176051E-4</v>
      </c>
      <c r="K90" s="12">
        <f t="shared" si="16"/>
        <v>1.1639217757590929</v>
      </c>
      <c r="L90" s="12">
        <f t="shared" si="13"/>
        <v>0.15179514409492054</v>
      </c>
      <c r="M90" s="12">
        <f t="shared" si="17"/>
        <v>2.3041765770797671E-2</v>
      </c>
      <c r="N90" s="18">
        <f t="shared" si="14"/>
        <v>5.1905676255446056E-5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53.24</v>
      </c>
      <c r="D91" s="5" t="str">
        <f>'Исходные данные'!A93</f>
        <v>22.11.2016</v>
      </c>
      <c r="E91" s="1">
        <f>'Исходные данные'!B93</f>
        <v>67.91</v>
      </c>
      <c r="F91" s="12">
        <f t="shared" si="9"/>
        <v>1.2755447032306535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0.24337330559878903</v>
      </c>
      <c r="J91" s="18">
        <f t="shared" si="12"/>
        <v>5.4671149633873245E-4</v>
      </c>
      <c r="K91" s="12">
        <f t="shared" si="16"/>
        <v>1.1769346474546467</v>
      </c>
      <c r="L91" s="12">
        <f t="shared" si="13"/>
        <v>0.16291330205914226</v>
      </c>
      <c r="M91" s="12">
        <f t="shared" si="17"/>
        <v>2.6540743987813305E-2</v>
      </c>
      <c r="N91" s="18">
        <f t="shared" si="14"/>
        <v>5.9620876758937473E-5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53.23</v>
      </c>
      <c r="D92" s="5" t="str">
        <f>'Исходные данные'!A94</f>
        <v>21.11.2016</v>
      </c>
      <c r="E92" s="1">
        <f>'Исходные данные'!B94</f>
        <v>67.77</v>
      </c>
      <c r="F92" s="12">
        <f t="shared" si="9"/>
        <v>1.2731542363328949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0.24149747196335553</v>
      </c>
      <c r="J92" s="18">
        <f t="shared" si="12"/>
        <v>5.4098350545356039E-4</v>
      </c>
      <c r="K92" s="12">
        <f t="shared" si="16"/>
        <v>1.1747289832325778</v>
      </c>
      <c r="L92" s="12">
        <f t="shared" si="13"/>
        <v>0.16103746842370883</v>
      </c>
      <c r="M92" s="12">
        <f t="shared" si="17"/>
        <v>2.5933066236317002E-2</v>
      </c>
      <c r="N92" s="18">
        <f t="shared" si="14"/>
        <v>5.8093200585598411E-5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52.88</v>
      </c>
      <c r="D93" s="5" t="str">
        <f>'Исходные данные'!A95</f>
        <v>18.11.2016</v>
      </c>
      <c r="E93" s="1">
        <f>'Исходные данные'!B95</f>
        <v>67.09</v>
      </c>
      <c r="F93" s="12">
        <f t="shared" si="9"/>
        <v>1.2687216338880485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0.2380098060313659</v>
      </c>
      <c r="J93" s="18">
        <f t="shared" si="12"/>
        <v>5.3168260849727265E-4</v>
      </c>
      <c r="K93" s="12">
        <f t="shared" si="16"/>
        <v>1.1706390572719128</v>
      </c>
      <c r="L93" s="12">
        <f t="shared" si="13"/>
        <v>0.15754980249171927</v>
      </c>
      <c r="M93" s="12">
        <f t="shared" si="17"/>
        <v>2.4821940265179733E-2</v>
      </c>
      <c r="N93" s="18">
        <f t="shared" si="14"/>
        <v>5.5448950479019494E-5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52.19</v>
      </c>
      <c r="D94" s="5" t="str">
        <f>'Исходные данные'!A96</f>
        <v>17.11.2016</v>
      </c>
      <c r="E94" s="1">
        <f>'Исходные данные'!B96</f>
        <v>67.099999999999994</v>
      </c>
      <c r="F94" s="12">
        <f t="shared" si="9"/>
        <v>1.2856869132017628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0.2512931383223142</v>
      </c>
      <c r="J94" s="18">
        <f t="shared" si="12"/>
        <v>5.5978905610712881E-4</v>
      </c>
      <c r="K94" s="12">
        <f t="shared" si="16"/>
        <v>1.1862927815024191</v>
      </c>
      <c r="L94" s="12">
        <f t="shared" si="13"/>
        <v>0.17083313478266748</v>
      </c>
      <c r="M94" s="12">
        <f t="shared" si="17"/>
        <v>2.9183959939673015E-2</v>
      </c>
      <c r="N94" s="18">
        <f t="shared" si="14"/>
        <v>6.5011171801849173E-5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51</v>
      </c>
      <c r="D95" s="5" t="str">
        <f>'Исходные данные'!A97</f>
        <v>16.11.2016</v>
      </c>
      <c r="E95" s="1">
        <f>'Исходные данные'!B97</f>
        <v>66.33</v>
      </c>
      <c r="F95" s="12">
        <f t="shared" si="9"/>
        <v>1.3005882352941176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0.26281665081313882</v>
      </c>
      <c r="J95" s="18">
        <f t="shared" si="12"/>
        <v>5.8382517687404953E-4</v>
      </c>
      <c r="K95" s="12">
        <f t="shared" si="16"/>
        <v>1.2000421093142586</v>
      </c>
      <c r="L95" s="12">
        <f t="shared" si="13"/>
        <v>0.18235664727349205</v>
      </c>
      <c r="M95" s="12">
        <f t="shared" si="17"/>
        <v>3.3253946804828773E-2</v>
      </c>
      <c r="N95" s="18">
        <f t="shared" si="14"/>
        <v>7.3870857554200363E-5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50.49</v>
      </c>
      <c r="D96" s="5" t="str">
        <f>'Исходные данные'!A98</f>
        <v>15.11.2016</v>
      </c>
      <c r="E96" s="1">
        <f>'Исходные данные'!B98</f>
        <v>66.78</v>
      </c>
      <c r="F96" s="12">
        <f t="shared" si="9"/>
        <v>1.3226381461675578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0.27962833764468403</v>
      </c>
      <c r="J96" s="18">
        <f t="shared" si="12"/>
        <v>6.1943721437248312E-4</v>
      </c>
      <c r="K96" s="12">
        <f t="shared" si="16"/>
        <v>1.2203873814278194</v>
      </c>
      <c r="L96" s="12">
        <f t="shared" si="13"/>
        <v>0.19916833410503734</v>
      </c>
      <c r="M96" s="12">
        <f t="shared" si="17"/>
        <v>3.9668025310175756E-2</v>
      </c>
      <c r="N96" s="18">
        <f t="shared" si="14"/>
        <v>8.7873250990088119E-5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50.64</v>
      </c>
      <c r="D97" s="5" t="str">
        <f>'Исходные данные'!A99</f>
        <v>14.11.2016</v>
      </c>
      <c r="E97" s="1">
        <f>'Исходные данные'!B99</f>
        <v>66.56</v>
      </c>
      <c r="F97" s="12">
        <f t="shared" si="9"/>
        <v>1.3143759873617693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0.27336201867703236</v>
      </c>
      <c r="J97" s="18">
        <f t="shared" si="12"/>
        <v>6.0386582869041889E-4</v>
      </c>
      <c r="K97" s="12">
        <f t="shared" si="16"/>
        <v>1.2127639551875031</v>
      </c>
      <c r="L97" s="12">
        <f t="shared" si="13"/>
        <v>0.19290201513738564</v>
      </c>
      <c r="M97" s="12">
        <f t="shared" si="17"/>
        <v>3.7211187444064139E-2</v>
      </c>
      <c r="N97" s="18">
        <f t="shared" si="14"/>
        <v>8.2200755800726236E-5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50.61</v>
      </c>
      <c r="D98" s="5" t="str">
        <f>'Исходные данные'!A100</f>
        <v>11.11.2016</v>
      </c>
      <c r="E98" s="1">
        <f>'Исходные данные'!B100</f>
        <v>66.47</v>
      </c>
      <c r="F98" s="12">
        <f t="shared" si="9"/>
        <v>1.313376803003359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0.27260153282750388</v>
      </c>
      <c r="J98" s="18">
        <f t="shared" si="12"/>
        <v>6.005051614848938E-4</v>
      </c>
      <c r="K98" s="12">
        <f t="shared" si="16"/>
        <v>1.2118420159660637</v>
      </c>
      <c r="L98" s="12">
        <f t="shared" si="13"/>
        <v>0.19214152928785722</v>
      </c>
      <c r="M98" s="12">
        <f t="shared" si="17"/>
        <v>3.6918367277076473E-2</v>
      </c>
      <c r="N98" s="18">
        <f t="shared" si="14"/>
        <v>8.1326285562406919E-5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51.01</v>
      </c>
      <c r="D99" s="5" t="str">
        <f>'Исходные данные'!A101</f>
        <v>10.11.2016</v>
      </c>
      <c r="E99" s="1">
        <f>'Исходные данные'!B101</f>
        <v>67.12</v>
      </c>
      <c r="F99" s="12">
        <f t="shared" si="9"/>
        <v>1.315820427367183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0.27446037022411562</v>
      </c>
      <c r="J99" s="18">
        <f t="shared" si="12"/>
        <v>6.0291246840946968E-4</v>
      </c>
      <c r="K99" s="12">
        <f t="shared" si="16"/>
        <v>1.2140967281465653</v>
      </c>
      <c r="L99" s="12">
        <f t="shared" si="13"/>
        <v>0.19400036668446882</v>
      </c>
      <c r="M99" s="12">
        <f t="shared" si="17"/>
        <v>3.7636142273708338E-2</v>
      </c>
      <c r="N99" s="18">
        <f t="shared" si="14"/>
        <v>8.2676050539181624E-5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51.49</v>
      </c>
      <c r="D100" s="5" t="str">
        <f>'Исходные данные'!A102</f>
        <v>09.11.2016</v>
      </c>
      <c r="E100" s="1">
        <f>'Исходные данные'!B102</f>
        <v>66.33</v>
      </c>
      <c r="F100" s="12">
        <f t="shared" si="9"/>
        <v>1.2882113031656632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0.25325466947941461</v>
      </c>
      <c r="J100" s="18">
        <f t="shared" si="12"/>
        <v>5.5477674919562848E-4</v>
      </c>
      <c r="K100" s="12">
        <f t="shared" si="16"/>
        <v>1.1886220154404195</v>
      </c>
      <c r="L100" s="12">
        <f t="shared" si="13"/>
        <v>0.17279466593976797</v>
      </c>
      <c r="M100" s="12">
        <f t="shared" si="17"/>
        <v>2.9857996577235989E-2</v>
      </c>
      <c r="N100" s="18">
        <f t="shared" si="14"/>
        <v>6.5406581891117339E-5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51.63</v>
      </c>
      <c r="D101" s="5" t="str">
        <f>'Исходные данные'!A103</f>
        <v>08.11.2016</v>
      </c>
      <c r="E101" s="1">
        <f>'Исходные данные'!B103</f>
        <v>65.23</v>
      </c>
      <c r="F101" s="12">
        <f t="shared" si="9"/>
        <v>1.2634127445283749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0.23381658691644686</v>
      </c>
      <c r="J101" s="18">
        <f t="shared" si="12"/>
        <v>5.1076634801542589E-4</v>
      </c>
      <c r="K101" s="12">
        <f t="shared" si="16"/>
        <v>1.1657405885541343</v>
      </c>
      <c r="L101" s="12">
        <f t="shared" si="13"/>
        <v>0.15335658337680008</v>
      </c>
      <c r="M101" s="12">
        <f t="shared" si="17"/>
        <v>2.3518241665005418E-2</v>
      </c>
      <c r="N101" s="18">
        <f t="shared" si="14"/>
        <v>5.1374996810091954E-5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51.77</v>
      </c>
      <c r="D102" s="5" t="str">
        <f>'Исходные данные'!A104</f>
        <v>07.11.2016</v>
      </c>
      <c r="E102" s="1">
        <f>'Исходные данные'!B104</f>
        <v>64.97</v>
      </c>
      <c r="F102" s="12">
        <f t="shared" si="9"/>
        <v>1.2549739231214989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0.2271147939786296</v>
      </c>
      <c r="J102" s="18">
        <f t="shared" si="12"/>
        <v>4.9474174112995736E-4</v>
      </c>
      <c r="K102" s="12">
        <f t="shared" si="16"/>
        <v>1.1579541571791467</v>
      </c>
      <c r="L102" s="12">
        <f t="shared" si="13"/>
        <v>0.1466547904389828</v>
      </c>
      <c r="M102" s="12">
        <f t="shared" si="17"/>
        <v>2.1507627558701944E-2</v>
      </c>
      <c r="N102" s="18">
        <f t="shared" si="14"/>
        <v>4.6851730437992049E-5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51.84</v>
      </c>
      <c r="D103" s="5" t="str">
        <f>'Исходные данные'!A105</f>
        <v>03.11.2016</v>
      </c>
      <c r="E103" s="1">
        <f>'Исходные данные'!B105</f>
        <v>64.709999999999994</v>
      </c>
      <c r="F103" s="12">
        <f t="shared" si="9"/>
        <v>1.2482638888888886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0.22175369702515524</v>
      </c>
      <c r="J103" s="18">
        <f t="shared" si="12"/>
        <v>4.8171499674387321E-4</v>
      </c>
      <c r="K103" s="12">
        <f t="shared" si="16"/>
        <v>1.1517628635663366</v>
      </c>
      <c r="L103" s="12">
        <f t="shared" si="13"/>
        <v>0.14129369348550849</v>
      </c>
      <c r="M103" s="12">
        <f t="shared" si="17"/>
        <v>1.996390781877681E-2</v>
      </c>
      <c r="N103" s="18">
        <f t="shared" si="14"/>
        <v>4.3367546602057934E-5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51.55</v>
      </c>
      <c r="D104" s="5" t="str">
        <f>'Исходные данные'!A106</f>
        <v>02.11.2016</v>
      </c>
      <c r="E104" s="1">
        <f>'Исходные данные'!B106</f>
        <v>65.63</v>
      </c>
      <c r="F104" s="12">
        <f t="shared" si="9"/>
        <v>1.2731328806983511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0.24148069802266242</v>
      </c>
      <c r="J104" s="18">
        <f t="shared" si="12"/>
        <v>5.2310381804475696E-4</v>
      </c>
      <c r="K104" s="12">
        <f t="shared" si="16"/>
        <v>1.1747092785635456</v>
      </c>
      <c r="L104" s="12">
        <f t="shared" si="13"/>
        <v>0.16102069448301576</v>
      </c>
      <c r="M104" s="12">
        <f t="shared" si="17"/>
        <v>2.5927664051792684E-2</v>
      </c>
      <c r="N104" s="18">
        <f t="shared" si="14"/>
        <v>5.6165400255724379E-5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51.3</v>
      </c>
      <c r="D105" s="5" t="str">
        <f>'Исходные данные'!A107</f>
        <v>01.11.2016</v>
      </c>
      <c r="E105" s="1">
        <f>'Исходные данные'!B107</f>
        <v>66.239999999999995</v>
      </c>
      <c r="F105" s="12">
        <f t="shared" si="9"/>
        <v>1.2912280701754386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0.25559375790028044</v>
      </c>
      <c r="J105" s="18">
        <f t="shared" si="12"/>
        <v>5.5213067991801931E-4</v>
      </c>
      <c r="K105" s="12">
        <f t="shared" si="16"/>
        <v>1.1914055616447274</v>
      </c>
      <c r="L105" s="12">
        <f t="shared" si="13"/>
        <v>0.1751337543606338</v>
      </c>
      <c r="M105" s="12">
        <f t="shared" si="17"/>
        <v>3.0671831916450801E-2</v>
      </c>
      <c r="N105" s="18">
        <f t="shared" si="14"/>
        <v>6.6256936591418242E-5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51.25</v>
      </c>
      <c r="D106" s="5" t="str">
        <f>'Исходные данные'!A108</f>
        <v>31.10.2016</v>
      </c>
      <c r="E106" s="1">
        <f>'Исходные данные'!B108</f>
        <v>65.790000000000006</v>
      </c>
      <c r="F106" s="12">
        <f t="shared" si="9"/>
        <v>1.2837073170731708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0.24975223307938899</v>
      </c>
      <c r="J106" s="18">
        <f t="shared" si="12"/>
        <v>5.3800608302446659E-4</v>
      </c>
      <c r="K106" s="12">
        <f t="shared" si="16"/>
        <v>1.1844662243728996</v>
      </c>
      <c r="L106" s="12">
        <f t="shared" si="13"/>
        <v>0.16929222953974238</v>
      </c>
      <c r="M106" s="12">
        <f t="shared" si="17"/>
        <v>2.8659858982536802E-2</v>
      </c>
      <c r="N106" s="18">
        <f t="shared" si="14"/>
        <v>6.1737900322704581E-5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51.15</v>
      </c>
      <c r="D107" s="5" t="str">
        <f>'Исходные данные'!A109</f>
        <v>28.10.2016</v>
      </c>
      <c r="E107" s="1">
        <f>'Исходные данные'!B109</f>
        <v>65.680000000000007</v>
      </c>
      <c r="F107" s="12">
        <f t="shared" si="9"/>
        <v>1.2840664711632455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0.25003197274653738</v>
      </c>
      <c r="J107" s="18">
        <f t="shared" si="12"/>
        <v>5.3710540515356658E-4</v>
      </c>
      <c r="K107" s="12">
        <f t="shared" si="16"/>
        <v>1.1847976129093525</v>
      </c>
      <c r="L107" s="12">
        <f t="shared" si="13"/>
        <v>0.16957196920689066</v>
      </c>
      <c r="M107" s="12">
        <f t="shared" si="17"/>
        <v>2.8754652740702654E-2</v>
      </c>
      <c r="N107" s="18">
        <f t="shared" si="14"/>
        <v>6.1769217915187994E-5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50.99</v>
      </c>
      <c r="D108" s="5" t="str">
        <f>'Исходные данные'!A110</f>
        <v>27.10.2016</v>
      </c>
      <c r="E108" s="1">
        <f>'Исходные данные'!B110</f>
        <v>65.430000000000007</v>
      </c>
      <c r="F108" s="12">
        <f t="shared" si="9"/>
        <v>1.2831927828986076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0.24935133381458305</v>
      </c>
      <c r="J108" s="18">
        <f t="shared" si="12"/>
        <v>5.3414828763640441E-4</v>
      </c>
      <c r="K108" s="12">
        <f t="shared" si="16"/>
        <v>1.1839914679054788</v>
      </c>
      <c r="L108" s="12">
        <f t="shared" si="13"/>
        <v>0.16889133027493627</v>
      </c>
      <c r="M108" s="12">
        <f t="shared" si="17"/>
        <v>2.8524281442037589E-2</v>
      </c>
      <c r="N108" s="18">
        <f t="shared" si="14"/>
        <v>6.1103327001462272E-5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51.23</v>
      </c>
      <c r="D109" s="5" t="str">
        <f>'Исходные данные'!A111</f>
        <v>26.10.2016</v>
      </c>
      <c r="E109" s="1">
        <f>'Исходные данные'!B111</f>
        <v>65.510000000000005</v>
      </c>
      <c r="F109" s="12">
        <f t="shared" si="9"/>
        <v>1.2787429240679291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0.2458775047926742</v>
      </c>
      <c r="J109" s="18">
        <f t="shared" si="12"/>
        <v>5.2523675722456658E-4</v>
      </c>
      <c r="K109" s="12">
        <f t="shared" si="16"/>
        <v>1.1798856196189837</v>
      </c>
      <c r="L109" s="12">
        <f t="shared" si="13"/>
        <v>0.16541750125302748</v>
      </c>
      <c r="M109" s="12">
        <f t="shared" si="17"/>
        <v>2.7362949720795331E-2</v>
      </c>
      <c r="N109" s="18">
        <f t="shared" si="14"/>
        <v>5.8451979946551043E-5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50.76</v>
      </c>
      <c r="D110" s="5" t="str">
        <f>'Исходные данные'!A112</f>
        <v>25.10.2016</v>
      </c>
      <c r="E110" s="1">
        <f>'Исходные данные'!B112</f>
        <v>65.73</v>
      </c>
      <c r="F110" s="12">
        <f t="shared" si="9"/>
        <v>1.2949172576832153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0.25844679942929805</v>
      </c>
      <c r="J110" s="18">
        <f t="shared" si="12"/>
        <v>5.5054603833623898E-4</v>
      </c>
      <c r="K110" s="12">
        <f t="shared" si="16"/>
        <v>1.1948095447335694</v>
      </c>
      <c r="L110" s="12">
        <f t="shared" si="13"/>
        <v>0.17798679588965133</v>
      </c>
      <c r="M110" s="12">
        <f t="shared" si="17"/>
        <v>3.1679299511064386E-2</v>
      </c>
      <c r="N110" s="18">
        <f t="shared" si="14"/>
        <v>6.7483570628836003E-5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50.14</v>
      </c>
      <c r="D111" s="5" t="str">
        <f>'Исходные данные'!A113</f>
        <v>24.10.2016</v>
      </c>
      <c r="E111" s="1">
        <f>'Исходные данные'!B113</f>
        <v>65.33</v>
      </c>
      <c r="F111" s="12">
        <f t="shared" si="9"/>
        <v>1.3029517351416036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0.26463225612251168</v>
      </c>
      <c r="J111" s="18">
        <f t="shared" si="12"/>
        <v>5.6214898690761764E-4</v>
      </c>
      <c r="K111" s="12">
        <f t="shared" si="16"/>
        <v>1.2022228912599755</v>
      </c>
      <c r="L111" s="12">
        <f t="shared" si="13"/>
        <v>0.18417225258286507</v>
      </c>
      <c r="M111" s="12">
        <f t="shared" si="17"/>
        <v>3.391941862144663E-2</v>
      </c>
      <c r="N111" s="18">
        <f t="shared" si="14"/>
        <v>7.2053827050146775E-5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49.91</v>
      </c>
      <c r="D112" s="5" t="str">
        <f>'Исходные данные'!A114</f>
        <v>21.10.2016</v>
      </c>
      <c r="E112" s="1">
        <f>'Исходные данные'!B114</f>
        <v>64.88</v>
      </c>
      <c r="F112" s="12">
        <f t="shared" si="9"/>
        <v>1.2999398918052494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0.26231802632563955</v>
      </c>
      <c r="J112" s="18">
        <f t="shared" si="12"/>
        <v>5.5567768716942409E-4</v>
      </c>
      <c r="K112" s="12">
        <f t="shared" si="16"/>
        <v>1.1994438880887948</v>
      </c>
      <c r="L112" s="12">
        <f t="shared" si="13"/>
        <v>0.18185802278599283</v>
      </c>
      <c r="M112" s="12">
        <f t="shared" si="17"/>
        <v>3.3072340451630669E-2</v>
      </c>
      <c r="N112" s="18">
        <f t="shared" si="14"/>
        <v>7.00583254184299E-5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50.08</v>
      </c>
      <c r="D113" s="5" t="str">
        <f>'Исходные данные'!A115</f>
        <v>20.10.2016</v>
      </c>
      <c r="E113" s="1">
        <f>'Исходные данные'!B115</f>
        <v>64.78</v>
      </c>
      <c r="F113" s="12">
        <f t="shared" si="9"/>
        <v>1.2935303514376997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0.25737518695134015</v>
      </c>
      <c r="J113" s="18">
        <f t="shared" si="12"/>
        <v>5.4368539505456916E-4</v>
      </c>
      <c r="K113" s="12">
        <f t="shared" si="16"/>
        <v>1.1935298577034055</v>
      </c>
      <c r="L113" s="12">
        <f t="shared" si="13"/>
        <v>0.17691518341169343</v>
      </c>
      <c r="M113" s="12">
        <f t="shared" si="17"/>
        <v>3.1298982121593107E-2</v>
      </c>
      <c r="N113" s="18">
        <f t="shared" si="14"/>
        <v>6.6116705581262879E-5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50.13</v>
      </c>
      <c r="D114" s="5" t="str">
        <f>'Исходные данные'!A116</f>
        <v>19.10.2016</v>
      </c>
      <c r="E114" s="1">
        <f>'Исходные данные'!B116</f>
        <v>64.72</v>
      </c>
      <c r="F114" s="12">
        <f t="shared" si="9"/>
        <v>1.2910432874526232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0.25545064147482421</v>
      </c>
      <c r="J114" s="18">
        <f t="shared" si="12"/>
        <v>5.3811383583304579E-4</v>
      </c>
      <c r="K114" s="12">
        <f t="shared" si="16"/>
        <v>1.1912350641402638</v>
      </c>
      <c r="L114" s="12">
        <f t="shared" si="13"/>
        <v>0.1749906379351775</v>
      </c>
      <c r="M114" s="12">
        <f t="shared" si="17"/>
        <v>3.0621723364960361E-2</v>
      </c>
      <c r="N114" s="18">
        <f t="shared" si="14"/>
        <v>6.4505506522132566E-5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50.41</v>
      </c>
      <c r="D115" s="5" t="str">
        <f>'Исходные данные'!A117</f>
        <v>18.10.2016</v>
      </c>
      <c r="E115" s="1">
        <f>'Исходные данные'!B117</f>
        <v>64.52</v>
      </c>
      <c r="F115" s="12">
        <f t="shared" si="9"/>
        <v>1.2799047807974608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0.24678568516246865</v>
      </c>
      <c r="J115" s="18">
        <f t="shared" si="12"/>
        <v>5.1840991026825417E-4</v>
      </c>
      <c r="K115" s="12">
        <f t="shared" si="16"/>
        <v>1.1809576553045233</v>
      </c>
      <c r="L115" s="12">
        <f t="shared" si="13"/>
        <v>0.16632568162282199</v>
      </c>
      <c r="M115" s="12">
        <f t="shared" si="17"/>
        <v>2.7664232367296326E-2</v>
      </c>
      <c r="N115" s="18">
        <f t="shared" si="14"/>
        <v>5.8112820481174621E-5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50.44</v>
      </c>
      <c r="D116" s="5" t="str">
        <f>'Исходные данные'!A118</f>
        <v>17.10.2016</v>
      </c>
      <c r="E116" s="1">
        <f>'Исходные данные'!B118</f>
        <v>64.3</v>
      </c>
      <c r="F116" s="12">
        <f t="shared" si="9"/>
        <v>1.2747819191118159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0.24277512014685482</v>
      </c>
      <c r="J116" s="18">
        <f t="shared" si="12"/>
        <v>5.0856173202713437E-4</v>
      </c>
      <c r="K116" s="12">
        <f t="shared" si="16"/>
        <v>1.1762308327974935</v>
      </c>
      <c r="L116" s="12">
        <f t="shared" si="13"/>
        <v>0.16231511660720821</v>
      </c>
      <c r="M116" s="12">
        <f t="shared" si="17"/>
        <v>2.634619707921158E-2</v>
      </c>
      <c r="N116" s="18">
        <f t="shared" si="14"/>
        <v>5.5189624088445341E-5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50.08</v>
      </c>
      <c r="D117" s="5" t="str">
        <f>'Исходные данные'!A119</f>
        <v>14.10.2016</v>
      </c>
      <c r="E117" s="1">
        <f>'Исходные данные'!B119</f>
        <v>63.55</v>
      </c>
      <c r="F117" s="12">
        <f t="shared" si="9"/>
        <v>1.2689696485623003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0.23820527084361998</v>
      </c>
      <c r="J117" s="18">
        <f t="shared" si="12"/>
        <v>4.9759617832220823E-4</v>
      </c>
      <c r="K117" s="12">
        <f t="shared" si="16"/>
        <v>1.1708678983799232</v>
      </c>
      <c r="L117" s="12">
        <f t="shared" si="13"/>
        <v>0.15774526730397337</v>
      </c>
      <c r="M117" s="12">
        <f t="shared" si="17"/>
        <v>2.4883569356801992E-2</v>
      </c>
      <c r="N117" s="18">
        <f t="shared" si="14"/>
        <v>5.1980247838801823E-5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49.79</v>
      </c>
      <c r="D118" s="5" t="str">
        <f>'Исходные данные'!A120</f>
        <v>13.10.2016</v>
      </c>
      <c r="E118" s="1">
        <f>'Исходные данные'!B120</f>
        <v>64.02</v>
      </c>
      <c r="F118" s="12">
        <f t="shared" si="9"/>
        <v>1.2858003615183771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0.25138137388762555</v>
      </c>
      <c r="J118" s="18">
        <f t="shared" si="12"/>
        <v>5.2365461339094472E-4</v>
      </c>
      <c r="K118" s="12">
        <f t="shared" si="16"/>
        <v>1.1863974593347058</v>
      </c>
      <c r="L118" s="12">
        <f t="shared" si="13"/>
        <v>0.17092137034797886</v>
      </c>
      <c r="M118" s="12">
        <f t="shared" si="17"/>
        <v>2.9214114841630928E-2</v>
      </c>
      <c r="N118" s="18">
        <f t="shared" si="14"/>
        <v>6.0856163590670729E-5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49.82</v>
      </c>
      <c r="D119" s="5" t="str">
        <f>'Исходные данные'!A121</f>
        <v>12.10.2016</v>
      </c>
      <c r="E119" s="1">
        <f>'Исходные данные'!B121</f>
        <v>64.709999999999994</v>
      </c>
      <c r="F119" s="12">
        <f t="shared" si="9"/>
        <v>1.2988759534323564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0.26149923923514029</v>
      </c>
      <c r="J119" s="18">
        <f t="shared" si="12"/>
        <v>5.4321085220997471E-4</v>
      </c>
      <c r="K119" s="12">
        <f t="shared" si="16"/>
        <v>1.1984622008687054</v>
      </c>
      <c r="L119" s="12">
        <f t="shared" si="13"/>
        <v>0.18103923569549357</v>
      </c>
      <c r="M119" s="12">
        <f t="shared" si="17"/>
        <v>3.2775204861208454E-2</v>
      </c>
      <c r="N119" s="18">
        <f t="shared" si="14"/>
        <v>6.808374286704642E-5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49.71</v>
      </c>
      <c r="D120" s="5" t="str">
        <f>'Исходные данные'!A122</f>
        <v>11.10.2016</v>
      </c>
      <c r="E120" s="1">
        <f>'Исходные данные'!B122</f>
        <v>65.22</v>
      </c>
      <c r="F120" s="12">
        <f t="shared" si="9"/>
        <v>1.312009656004828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0.27156005025459184</v>
      </c>
      <c r="J120" s="18">
        <f t="shared" si="12"/>
        <v>5.6253565923098791E-4</v>
      </c>
      <c r="K120" s="12">
        <f t="shared" si="16"/>
        <v>1.2105805606312099</v>
      </c>
      <c r="L120" s="12">
        <f t="shared" si="13"/>
        <v>0.19110004671494518</v>
      </c>
      <c r="M120" s="12">
        <f t="shared" si="17"/>
        <v>3.651922785445421E-2</v>
      </c>
      <c r="N120" s="18">
        <f t="shared" si="14"/>
        <v>7.5649448055604358E-5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49.28</v>
      </c>
      <c r="D121" s="5" t="str">
        <f>'Исходные данные'!A123</f>
        <v>10.10.2016</v>
      </c>
      <c r="E121" s="1">
        <f>'Исходные данные'!B123</f>
        <v>65.03</v>
      </c>
      <c r="F121" s="12">
        <f t="shared" si="9"/>
        <v>1.3196022727272727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0.27733038265579613</v>
      </c>
      <c r="J121" s="18">
        <f t="shared" si="12"/>
        <v>5.7288545693266475E-4</v>
      </c>
      <c r="K121" s="12">
        <f t="shared" si="16"/>
        <v>1.2175862058766143</v>
      </c>
      <c r="L121" s="12">
        <f t="shared" si="13"/>
        <v>0.19687037911614935</v>
      </c>
      <c r="M121" s="12">
        <f t="shared" si="17"/>
        <v>3.8757946173336354E-2</v>
      </c>
      <c r="N121" s="18">
        <f t="shared" si="14"/>
        <v>8.0062860371275547E-5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49.09</v>
      </c>
      <c r="D122" s="5" t="str">
        <f>'Исходные данные'!A124</f>
        <v>07.10.2016</v>
      </c>
      <c r="E122" s="1">
        <f>'Исходные данные'!B124</f>
        <v>64.94</v>
      </c>
      <c r="F122" s="12">
        <f t="shared" si="9"/>
        <v>1.3228763495620288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0.27980841860473871</v>
      </c>
      <c r="J122" s="18">
        <f t="shared" si="12"/>
        <v>5.7639113546166033E-4</v>
      </c>
      <c r="K122" s="12">
        <f t="shared" si="16"/>
        <v>1.2206071697483574</v>
      </c>
      <c r="L122" s="12">
        <f t="shared" si="13"/>
        <v>0.19934841506509193</v>
      </c>
      <c r="M122" s="12">
        <f t="shared" si="17"/>
        <v>3.9739790588964152E-2</v>
      </c>
      <c r="N122" s="18">
        <f t="shared" si="14"/>
        <v>8.1861950883395374E-5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48.98</v>
      </c>
      <c r="D123" s="5" t="str">
        <f>'Исходные данные'!A125</f>
        <v>06.10.2016</v>
      </c>
      <c r="E123" s="1">
        <f>'Исходные данные'!B125</f>
        <v>65.23</v>
      </c>
      <c r="F123" s="12">
        <f t="shared" si="9"/>
        <v>1.3317680685994284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0.28650743428398301</v>
      </c>
      <c r="J123" s="18">
        <f t="shared" si="12"/>
        <v>5.8854351800146298E-4</v>
      </c>
      <c r="K123" s="12">
        <f t="shared" si="16"/>
        <v>1.2288114860565529</v>
      </c>
      <c r="L123" s="12">
        <f t="shared" si="13"/>
        <v>0.20604743074433624</v>
      </c>
      <c r="M123" s="12">
        <f t="shared" si="17"/>
        <v>4.2455543716342012E-2</v>
      </c>
      <c r="N123" s="18">
        <f t="shared" si="14"/>
        <v>8.7212169973621201E-5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48.66</v>
      </c>
      <c r="D124" s="5" t="str">
        <f>'Исходные данные'!A126</f>
        <v>05.10.2016</v>
      </c>
      <c r="E124" s="1">
        <f>'Исходные данные'!B126</f>
        <v>65.260000000000005</v>
      </c>
      <c r="F124" s="12">
        <f t="shared" si="9"/>
        <v>1.3411426222770244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0.29352195380979812</v>
      </c>
      <c r="J124" s="18">
        <f t="shared" si="12"/>
        <v>6.0126987381428512E-4</v>
      </c>
      <c r="K124" s="12">
        <f t="shared" si="16"/>
        <v>1.2374613099315153</v>
      </c>
      <c r="L124" s="12">
        <f t="shared" si="13"/>
        <v>0.21306195027015148</v>
      </c>
      <c r="M124" s="12">
        <f t="shared" si="17"/>
        <v>4.539539465292048E-2</v>
      </c>
      <c r="N124" s="18">
        <f t="shared" si="14"/>
        <v>9.2990942791278317E-5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48.24</v>
      </c>
      <c r="D125" s="5" t="str">
        <f>'Исходные данные'!A127</f>
        <v>04.10.2016</v>
      </c>
      <c r="E125" s="1">
        <f>'Исходные данные'!B127</f>
        <v>65.849999999999994</v>
      </c>
      <c r="F125" s="12">
        <f t="shared" si="9"/>
        <v>1.3650497512437809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0.31119087577035992</v>
      </c>
      <c r="J125" s="18">
        <f t="shared" si="12"/>
        <v>6.3568487601863282E-4</v>
      </c>
      <c r="K125" s="12">
        <f t="shared" si="16"/>
        <v>1.2595202219640591</v>
      </c>
      <c r="L125" s="12">
        <f t="shared" si="13"/>
        <v>0.2307308722307132</v>
      </c>
      <c r="M125" s="12">
        <f t="shared" si="17"/>
        <v>5.3236735400345674E-2</v>
      </c>
      <c r="N125" s="18">
        <f t="shared" si="14"/>
        <v>1.087492924039929E-4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48.69</v>
      </c>
      <c r="D126" s="5" t="str">
        <f>'Исходные данные'!A128</f>
        <v>03.10.2016</v>
      </c>
      <c r="E126" s="1">
        <f>'Исходные данные'!B128</f>
        <v>65.150000000000006</v>
      </c>
      <c r="F126" s="12">
        <f t="shared" si="9"/>
        <v>1.3380570959129185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0.29121863337624465</v>
      </c>
      <c r="J126" s="18">
        <f t="shared" si="12"/>
        <v>5.9322624028838996E-4</v>
      </c>
      <c r="K126" s="12">
        <f t="shared" si="16"/>
        <v>1.2346143200342945</v>
      </c>
      <c r="L126" s="12">
        <f t="shared" si="13"/>
        <v>0.2107586298365979</v>
      </c>
      <c r="M126" s="12">
        <f t="shared" si="17"/>
        <v>4.4419200050600072E-2</v>
      </c>
      <c r="N126" s="18">
        <f t="shared" si="14"/>
        <v>9.0484028226968597E-5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48.65</v>
      </c>
      <c r="D127" s="5" t="str">
        <f>'Исходные данные'!A129</f>
        <v>30.09.2016</v>
      </c>
      <c r="E127" s="1">
        <f>'Исходные данные'!B129</f>
        <v>64.790000000000006</v>
      </c>
      <c r="F127" s="12">
        <f t="shared" si="9"/>
        <v>1.3317574511819117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0.28649946182985186</v>
      </c>
      <c r="J127" s="18">
        <f t="shared" si="12"/>
        <v>5.8198417190818974E-4</v>
      </c>
      <c r="K127" s="12">
        <f t="shared" si="16"/>
        <v>1.2288016894523961</v>
      </c>
      <c r="L127" s="12">
        <f t="shared" si="13"/>
        <v>0.20603945829020515</v>
      </c>
      <c r="M127" s="12">
        <f t="shared" si="17"/>
        <v>4.2452258372521166E-2</v>
      </c>
      <c r="N127" s="18">
        <f t="shared" si="14"/>
        <v>8.623591219601358E-5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47.98</v>
      </c>
      <c r="D128" s="5" t="str">
        <f>'Исходные данные'!A130</f>
        <v>29.09.2016</v>
      </c>
      <c r="E128" s="1">
        <f>'Исходные данные'!B130</f>
        <v>65.45</v>
      </c>
      <c r="F128" s="12">
        <f t="shared" si="9"/>
        <v>1.3641100458524387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0.31050223494436052</v>
      </c>
      <c r="J128" s="18">
        <f t="shared" si="12"/>
        <v>6.289820661015596E-4</v>
      </c>
      <c r="K128" s="12">
        <f t="shared" si="16"/>
        <v>1.258653163498237</v>
      </c>
      <c r="L128" s="12">
        <f t="shared" si="13"/>
        <v>0.23004223140471375</v>
      </c>
      <c r="M128" s="12">
        <f t="shared" si="17"/>
        <v>5.2919428229659844E-2</v>
      </c>
      <c r="N128" s="18">
        <f t="shared" si="14"/>
        <v>1.0719849185874335E-4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48.13</v>
      </c>
      <c r="D129" s="5" t="str">
        <f>'Исходные данные'!A131</f>
        <v>28.09.2016</v>
      </c>
      <c r="E129" s="1">
        <f>'Исходные данные'!B131</f>
        <v>65.08</v>
      </c>
      <c r="F129" s="12">
        <f t="shared" si="9"/>
        <v>1.3521712029918969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0.30171159903581901</v>
      </c>
      <c r="J129" s="18">
        <f t="shared" si="12"/>
        <v>6.0946912295505723E-4</v>
      </c>
      <c r="K129" s="12">
        <f t="shared" si="16"/>
        <v>1.2476372910027458</v>
      </c>
      <c r="L129" s="12">
        <f t="shared" si="13"/>
        <v>0.22125159549617232</v>
      </c>
      <c r="M129" s="12">
        <f t="shared" si="17"/>
        <v>4.8952268509601833E-2</v>
      </c>
      <c r="N129" s="18">
        <f t="shared" si="14"/>
        <v>9.8885479545867628E-5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48.61</v>
      </c>
      <c r="D130" s="5" t="str">
        <f>'Исходные данные'!A132</f>
        <v>27.09.2016</v>
      </c>
      <c r="E130" s="1">
        <f>'Исходные данные'!B132</f>
        <v>65.19</v>
      </c>
      <c r="F130" s="12">
        <f t="shared" ref="F130:F193" si="18">E130/C130</f>
        <v>1.3410820818761571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0.29347681187908375</v>
      </c>
      <c r="J130" s="18">
        <f t="shared" ref="J130:J193" si="21">H130*I130</f>
        <v>5.9117990525759431E-4</v>
      </c>
      <c r="K130" s="12">
        <f t="shared" si="16"/>
        <v>1.2374054497996272</v>
      </c>
      <c r="L130" s="12">
        <f t="shared" ref="L130:L193" si="22">LN(K130)</f>
        <v>0.21301680833943709</v>
      </c>
      <c r="M130" s="12">
        <f t="shared" si="17"/>
        <v>4.5376160635120455E-2</v>
      </c>
      <c r="N130" s="18">
        <f t="shared" ref="N130:N193" si="23">M130*H130</f>
        <v>9.1405771288930086E-5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48.44</v>
      </c>
      <c r="D131" s="5" t="str">
        <f>'Исходные данные'!A133</f>
        <v>26.09.2016</v>
      </c>
      <c r="E131" s="1">
        <f>'Исходные данные'!B133</f>
        <v>65.53</v>
      </c>
      <c r="F131" s="12">
        <f t="shared" si="18"/>
        <v>1.3528075970272504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0.30218213436651414</v>
      </c>
      <c r="J131" s="18">
        <f t="shared" si="21"/>
        <v>6.0701695910411876E-4</v>
      </c>
      <c r="K131" s="12">
        <f t="shared" ref="K131:K194" si="25">F131/GEOMEAN(F$2:F$1242)</f>
        <v>1.2482244865653505</v>
      </c>
      <c r="L131" s="12">
        <f t="shared" si="22"/>
        <v>0.2217221308268674</v>
      </c>
      <c r="M131" s="12">
        <f t="shared" ref="M131:M194" si="26">POWER(L131-AVERAGE(L$2:L$1242),2)</f>
        <v>4.916070329840648E-2</v>
      </c>
      <c r="N131" s="18">
        <f t="shared" si="23"/>
        <v>9.8752961309830992E-5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48.79</v>
      </c>
      <c r="D132" s="5" t="str">
        <f>'Исходные данные'!A134</f>
        <v>23.09.2016</v>
      </c>
      <c r="E132" s="1">
        <f>'Исходные данные'!B134</f>
        <v>65.599999999999994</v>
      </c>
      <c r="F132" s="12">
        <f t="shared" si="18"/>
        <v>1.3445378151260503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0.29605032212229743</v>
      </c>
      <c r="J132" s="18">
        <f t="shared" si="21"/>
        <v>5.9303967309081004E-4</v>
      </c>
      <c r="K132" s="12">
        <f t="shared" si="25"/>
        <v>1.2405940265573521</v>
      </c>
      <c r="L132" s="12">
        <f t="shared" si="22"/>
        <v>0.21559031858265076</v>
      </c>
      <c r="M132" s="12">
        <f t="shared" si="26"/>
        <v>4.6479185466568824E-2</v>
      </c>
      <c r="N132" s="18">
        <f t="shared" si="23"/>
        <v>9.3105796193778507E-5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49.02</v>
      </c>
      <c r="D133" s="5" t="str">
        <f>'Исходные данные'!A135</f>
        <v>22.09.2016</v>
      </c>
      <c r="E133" s="1">
        <f>'Исходные данные'!B135</f>
        <v>65.89</v>
      </c>
      <c r="F133" s="12">
        <f t="shared" si="18"/>
        <v>1.3441452468380253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0.29575830682576199</v>
      </c>
      <c r="J133" s="18">
        <f t="shared" si="21"/>
        <v>5.908011478557467E-4</v>
      </c>
      <c r="K133" s="12">
        <f t="shared" si="25"/>
        <v>1.2402318070142044</v>
      </c>
      <c r="L133" s="12">
        <f t="shared" si="22"/>
        <v>0.21529830328611532</v>
      </c>
      <c r="M133" s="12">
        <f t="shared" si="26"/>
        <v>4.6353359397880073E-2</v>
      </c>
      <c r="N133" s="18">
        <f t="shared" si="23"/>
        <v>9.2594585873697905E-5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49.21</v>
      </c>
      <c r="D134" s="5" t="str">
        <f>'Исходные данные'!A136</f>
        <v>21.09.2016</v>
      </c>
      <c r="E134" s="1">
        <f>'Исходные данные'!B136</f>
        <v>65.52</v>
      </c>
      <c r="F134" s="12">
        <f t="shared" si="18"/>
        <v>1.3314366998577525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0.28625858466692716</v>
      </c>
      <c r="J134" s="18">
        <f t="shared" si="21"/>
        <v>5.7022869517396374E-4</v>
      </c>
      <c r="K134" s="12">
        <f t="shared" si="25"/>
        <v>1.2285057348334292</v>
      </c>
      <c r="L134" s="12">
        <f t="shared" si="22"/>
        <v>0.20579858112728044</v>
      </c>
      <c r="M134" s="12">
        <f t="shared" si="26"/>
        <v>4.2353055994001805E-2</v>
      </c>
      <c r="N134" s="18">
        <f t="shared" si="23"/>
        <v>8.4367523455025826E-5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49.34</v>
      </c>
      <c r="D135" s="5" t="str">
        <f>'Исходные данные'!A137</f>
        <v>20.09.2016</v>
      </c>
      <c r="E135" s="1">
        <f>'Исходные данные'!B137</f>
        <v>64.95</v>
      </c>
      <c r="F135" s="12">
        <f t="shared" si="18"/>
        <v>1.3163761653830564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0.27488263201539792</v>
      </c>
      <c r="J135" s="18">
        <f t="shared" si="21"/>
        <v>5.4603944734954348E-4</v>
      </c>
      <c r="K135" s="12">
        <f t="shared" si="25"/>
        <v>1.2146095030607902</v>
      </c>
      <c r="L135" s="12">
        <f t="shared" si="22"/>
        <v>0.19442262847575112</v>
      </c>
      <c r="M135" s="12">
        <f t="shared" si="26"/>
        <v>3.7800158463419928E-2</v>
      </c>
      <c r="N135" s="18">
        <f t="shared" si="23"/>
        <v>7.5087965673781764E-5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49.49</v>
      </c>
      <c r="D136" s="5" t="str">
        <f>'Исходные данные'!A138</f>
        <v>19.09.2016</v>
      </c>
      <c r="E136" s="1">
        <f>'Исходные данные'!B138</f>
        <v>64.73</v>
      </c>
      <c r="F136" s="12">
        <f t="shared" si="18"/>
        <v>1.3079409981814509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0.26845414359362424</v>
      </c>
      <c r="J136" s="18">
        <f t="shared" si="21"/>
        <v>5.3178122354738562E-4</v>
      </c>
      <c r="K136" s="12">
        <f t="shared" si="25"/>
        <v>1.206826443391068</v>
      </c>
      <c r="L136" s="12">
        <f t="shared" si="22"/>
        <v>0.18799414005397763</v>
      </c>
      <c r="M136" s="12">
        <f t="shared" si="26"/>
        <v>3.5341796694634539E-2</v>
      </c>
      <c r="N136" s="18">
        <f t="shared" si="23"/>
        <v>7.0008619114799396E-5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49.11</v>
      </c>
      <c r="D137" s="5" t="str">
        <f>'Исходные данные'!A139</f>
        <v>16.09.2016</v>
      </c>
      <c r="E137" s="1">
        <f>'Исходные данные'!B139</f>
        <v>64.39</v>
      </c>
      <c r="F137" s="12">
        <f t="shared" si="18"/>
        <v>1.31113826104663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0.2708956614989389</v>
      </c>
      <c r="J137" s="18">
        <f t="shared" si="21"/>
        <v>5.3511990556807368E-4</v>
      </c>
      <c r="K137" s="12">
        <f t="shared" si="25"/>
        <v>1.2097765316423998</v>
      </c>
      <c r="L137" s="12">
        <f t="shared" si="22"/>
        <v>0.19043565795929224</v>
      </c>
      <c r="M137" s="12">
        <f t="shared" si="26"/>
        <v>3.6265739822388524E-2</v>
      </c>
      <c r="N137" s="18">
        <f t="shared" si="23"/>
        <v>7.1638353902500168E-5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48.84</v>
      </c>
      <c r="D138" s="5" t="str">
        <f>'Исходные данные'!A140</f>
        <v>15.09.2016</v>
      </c>
      <c r="E138" s="1">
        <f>'Исходные данные'!B140</f>
        <v>64.81</v>
      </c>
      <c r="F138" s="12">
        <f t="shared" si="18"/>
        <v>1.3269860769860768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0.28291026319712059</v>
      </c>
      <c r="J138" s="18">
        <f t="shared" si="21"/>
        <v>5.5729343717132219E-4</v>
      </c>
      <c r="K138" s="12">
        <f t="shared" si="25"/>
        <v>1.2243991815725657</v>
      </c>
      <c r="L138" s="12">
        <f t="shared" si="22"/>
        <v>0.20245025965747399</v>
      </c>
      <c r="M138" s="12">
        <f t="shared" si="26"/>
        <v>4.0986107635378619E-2</v>
      </c>
      <c r="N138" s="18">
        <f t="shared" si="23"/>
        <v>8.0736868794607932E-5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48.81</v>
      </c>
      <c r="D139" s="5" t="str">
        <f>'Исходные данные'!A141</f>
        <v>14.09.2016</v>
      </c>
      <c r="E139" s="1">
        <f>'Исходные данные'!B141</f>
        <v>64.900000000000006</v>
      </c>
      <c r="F139" s="12">
        <f t="shared" si="18"/>
        <v>1.3296455644335177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0.28491241381098814</v>
      </c>
      <c r="J139" s="18">
        <f t="shared" si="21"/>
        <v>5.5967095292673217E-4</v>
      </c>
      <c r="K139" s="12">
        <f t="shared" si="25"/>
        <v>1.2268530688518089</v>
      </c>
      <c r="L139" s="12">
        <f t="shared" si="22"/>
        <v>0.20445241027134151</v>
      </c>
      <c r="M139" s="12">
        <f t="shared" si="26"/>
        <v>4.180078806576093E-2</v>
      </c>
      <c r="N139" s="18">
        <f t="shared" si="23"/>
        <v>8.211185527834847E-5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48.16</v>
      </c>
      <c r="D140" s="5" t="str">
        <f>'Исходные данные'!A142</f>
        <v>13.09.2016</v>
      </c>
      <c r="E140" s="1">
        <f>'Исходные данные'!B142</f>
        <v>64.739999999999995</v>
      </c>
      <c r="F140" s="12">
        <f t="shared" si="18"/>
        <v>1.3442691029900331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0.29585044749753259</v>
      </c>
      <c r="J140" s="18">
        <f t="shared" si="21"/>
        <v>5.7953516774374191E-4</v>
      </c>
      <c r="K140" s="12">
        <f t="shared" si="25"/>
        <v>1.2403460880709398</v>
      </c>
      <c r="L140" s="12">
        <f t="shared" si="22"/>
        <v>0.21539044395788592</v>
      </c>
      <c r="M140" s="12">
        <f t="shared" si="26"/>
        <v>4.6393043348375171E-2</v>
      </c>
      <c r="N140" s="18">
        <f t="shared" si="23"/>
        <v>9.0878348795695268E-5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48.17</v>
      </c>
      <c r="D141" s="5" t="str">
        <f>'Исходные данные'!A143</f>
        <v>12.09.2016</v>
      </c>
      <c r="E141" s="1">
        <f>'Исходные данные'!B143</f>
        <v>65.56</v>
      </c>
      <c r="F141" s="12">
        <f t="shared" si="18"/>
        <v>1.3610130786796761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0.30822933323349949</v>
      </c>
      <c r="J141" s="18">
        <f t="shared" si="21"/>
        <v>6.0209871580494735E-4</v>
      </c>
      <c r="K141" s="12">
        <f t="shared" si="25"/>
        <v>1.2557956172606006</v>
      </c>
      <c r="L141" s="12">
        <f t="shared" si="22"/>
        <v>0.22776932969385283</v>
      </c>
      <c r="M141" s="12">
        <f t="shared" si="26"/>
        <v>5.1878867549187004E-2</v>
      </c>
      <c r="N141" s="18">
        <f t="shared" si="23"/>
        <v>1.0134077506866432E-4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48.41</v>
      </c>
      <c r="D142" s="5" t="str">
        <f>'Исходные данные'!A144</f>
        <v>09.09.2016</v>
      </c>
      <c r="E142" s="1">
        <f>'Исходные данные'!B144</f>
        <v>66.16</v>
      </c>
      <c r="F142" s="12">
        <f t="shared" si="18"/>
        <v>1.3666597810369758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0.31236964676383289</v>
      </c>
      <c r="J142" s="18">
        <f t="shared" si="21"/>
        <v>6.0848339325382658E-4</v>
      </c>
      <c r="K142" s="12">
        <f t="shared" si="25"/>
        <v>1.2610057832636719</v>
      </c>
      <c r="L142" s="12">
        <f t="shared" si="22"/>
        <v>0.23190964322418628</v>
      </c>
      <c r="M142" s="12">
        <f t="shared" si="26"/>
        <v>5.3782082620369341E-2</v>
      </c>
      <c r="N142" s="18">
        <f t="shared" si="23"/>
        <v>1.0476531400581987E-4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48.34</v>
      </c>
      <c r="D143" s="5" t="str">
        <f>'Исходные данные'!A145</f>
        <v>08.09.2016</v>
      </c>
      <c r="E143" s="1">
        <f>'Исходные данные'!B145</f>
        <v>66.23</v>
      </c>
      <c r="F143" s="12">
        <f t="shared" si="18"/>
        <v>1.3700868845676459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0.31487415722155121</v>
      </c>
      <c r="J143" s="18">
        <f t="shared" si="21"/>
        <v>6.1165015614939673E-4</v>
      </c>
      <c r="K143" s="12">
        <f t="shared" si="25"/>
        <v>1.2641679436140256</v>
      </c>
      <c r="L143" s="12">
        <f t="shared" si="22"/>
        <v>0.23441415368190455</v>
      </c>
      <c r="M143" s="12">
        <f t="shared" si="26"/>
        <v>5.4949995446403534E-2</v>
      </c>
      <c r="N143" s="18">
        <f t="shared" si="23"/>
        <v>1.0674160620794494E-4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48.05</v>
      </c>
      <c r="D144" s="5" t="str">
        <f>'Исходные данные'!A146</f>
        <v>07.09.2016</v>
      </c>
      <c r="E144" s="1">
        <f>'Исходные данные'!B146</f>
        <v>66.61</v>
      </c>
      <c r="F144" s="12">
        <f t="shared" si="18"/>
        <v>1.386264308012487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0.3266125810087866</v>
      </c>
      <c r="J144" s="18">
        <f t="shared" si="21"/>
        <v>6.3268152362759718E-4</v>
      </c>
      <c r="K144" s="12">
        <f t="shared" si="25"/>
        <v>1.2790947196890274</v>
      </c>
      <c r="L144" s="12">
        <f t="shared" si="22"/>
        <v>0.24615257746913996</v>
      </c>
      <c r="M144" s="12">
        <f t="shared" si="26"/>
        <v>6.0591091394700924E-2</v>
      </c>
      <c r="N144" s="18">
        <f t="shared" si="23"/>
        <v>1.1737105748791436E-4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48.2</v>
      </c>
      <c r="D145" s="5" t="str">
        <f>'Исходные данные'!A147</f>
        <v>06.09.2016</v>
      </c>
      <c r="E145" s="1">
        <f>'Исходные данные'!B147</f>
        <v>65.72</v>
      </c>
      <c r="F145" s="12">
        <f t="shared" si="18"/>
        <v>1.3634854771784231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0.31004427211251256</v>
      </c>
      <c r="J145" s="18">
        <f t="shared" si="21"/>
        <v>5.989107715084368E-4</v>
      </c>
      <c r="K145" s="12">
        <f t="shared" si="25"/>
        <v>1.2580768790996566</v>
      </c>
      <c r="L145" s="12">
        <f t="shared" si="22"/>
        <v>0.22958426857286587</v>
      </c>
      <c r="M145" s="12">
        <f t="shared" si="26"/>
        <v>5.2708936376137785E-2</v>
      </c>
      <c r="N145" s="18">
        <f t="shared" si="23"/>
        <v>1.0181755507150938E-4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48.24</v>
      </c>
      <c r="D146" s="5" t="str">
        <f>'Исходные данные'!A148</f>
        <v>05.09.2016</v>
      </c>
      <c r="E146" s="1">
        <f>'Исходные данные'!B148</f>
        <v>65.61</v>
      </c>
      <c r="F146" s="12">
        <f t="shared" si="18"/>
        <v>1.3600746268656716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0.30753957093785611</v>
      </c>
      <c r="J146" s="18">
        <f t="shared" si="21"/>
        <v>5.9241437078487056E-4</v>
      </c>
      <c r="K146" s="12">
        <f t="shared" si="25"/>
        <v>1.2549297154603178</v>
      </c>
      <c r="L146" s="12">
        <f t="shared" si="22"/>
        <v>0.22707956739820945</v>
      </c>
      <c r="M146" s="12">
        <f t="shared" si="26"/>
        <v>5.1565129929757925E-2</v>
      </c>
      <c r="N146" s="18">
        <f t="shared" si="23"/>
        <v>9.9330059896423527E-5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48.01</v>
      </c>
      <c r="D147" s="5" t="str">
        <f>'Исходные данные'!A149</f>
        <v>02.09.2016</v>
      </c>
      <c r="E147" s="1">
        <f>'Исходные данные'!B149</f>
        <v>64.959999999999994</v>
      </c>
      <c r="F147" s="12">
        <f t="shared" si="18"/>
        <v>1.3530514476150801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0.30236237331057347</v>
      </c>
      <c r="J147" s="18">
        <f t="shared" si="21"/>
        <v>5.8081589880465618E-4</v>
      </c>
      <c r="K147" s="12">
        <f t="shared" si="25"/>
        <v>1.2484494855049346</v>
      </c>
      <c r="L147" s="12">
        <f t="shared" si="22"/>
        <v>0.22190236977092681</v>
      </c>
      <c r="M147" s="12">
        <f t="shared" si="26"/>
        <v>4.9240661709953108E-2</v>
      </c>
      <c r="N147" s="18">
        <f t="shared" si="23"/>
        <v>9.4587692495143904E-5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48</v>
      </c>
      <c r="D148" s="5" t="str">
        <f>'Исходные данные'!A150</f>
        <v>01.09.2016</v>
      </c>
      <c r="E148" s="1">
        <f>'Исходные данные'!B150</f>
        <v>64.13</v>
      </c>
      <c r="F148" s="12">
        <f t="shared" si="18"/>
        <v>1.3360416666666666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0.28971126225288057</v>
      </c>
      <c r="J148" s="18">
        <f t="shared" si="21"/>
        <v>5.5496078784118786E-4</v>
      </c>
      <c r="K148" s="12">
        <f t="shared" si="25"/>
        <v>1.2327546999806818</v>
      </c>
      <c r="L148" s="12">
        <f t="shared" si="22"/>
        <v>0.20925125871323388</v>
      </c>
      <c r="M148" s="12">
        <f t="shared" si="26"/>
        <v>4.3786089273072717E-2</v>
      </c>
      <c r="N148" s="18">
        <f t="shared" si="23"/>
        <v>8.387510520132502E-5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48.52</v>
      </c>
      <c r="D149" s="5" t="str">
        <f>'Исходные данные'!A151</f>
        <v>31.08.2016</v>
      </c>
      <c r="E149" s="1">
        <f>'Исходные данные'!B151</f>
        <v>63.46</v>
      </c>
      <c r="F149" s="12">
        <f t="shared" si="18"/>
        <v>1.307914262159934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0.26843370207920009</v>
      </c>
      <c r="J149" s="18">
        <f t="shared" si="21"/>
        <v>5.1276707367428902E-4</v>
      </c>
      <c r="K149" s="12">
        <f t="shared" si="25"/>
        <v>1.2068017742830557</v>
      </c>
      <c r="L149" s="12">
        <f t="shared" si="22"/>
        <v>0.18797369853955334</v>
      </c>
      <c r="M149" s="12">
        <f t="shared" si="26"/>
        <v>3.5334111342638856E-2</v>
      </c>
      <c r="N149" s="18">
        <f t="shared" si="23"/>
        <v>6.7495879741288027E-5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48.05</v>
      </c>
      <c r="D150" s="5" t="str">
        <f>'Исходные данные'!A152</f>
        <v>30.08.2016</v>
      </c>
      <c r="E150" s="1">
        <f>'Исходные данные'!B152</f>
        <v>63.69</v>
      </c>
      <c r="F150" s="12">
        <f t="shared" si="18"/>
        <v>1.3254942767950053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0.28178542896697301</v>
      </c>
      <c r="J150" s="18">
        <f t="shared" si="21"/>
        <v>5.3676945049312933E-4</v>
      </c>
      <c r="K150" s="12">
        <f t="shared" si="25"/>
        <v>1.2230227097582069</v>
      </c>
      <c r="L150" s="12">
        <f t="shared" si="22"/>
        <v>0.20132542542732637</v>
      </c>
      <c r="M150" s="12">
        <f t="shared" si="26"/>
        <v>4.053192692349393E-2</v>
      </c>
      <c r="N150" s="18">
        <f t="shared" si="23"/>
        <v>7.7208747882778151E-5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47.32</v>
      </c>
      <c r="D151" s="5" t="str">
        <f>'Исходные данные'!A153</f>
        <v>29.08.2016</v>
      </c>
      <c r="E151" s="1">
        <f>'Исходные данные'!B153</f>
        <v>63.22</v>
      </c>
      <c r="F151" s="12">
        <f t="shared" si="18"/>
        <v>1.3360101437024514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0.28968766767728565</v>
      </c>
      <c r="J151" s="18">
        <f t="shared" si="21"/>
        <v>5.5028216215553057E-4</v>
      </c>
      <c r="K151" s="12">
        <f t="shared" si="25"/>
        <v>1.2327256139998601</v>
      </c>
      <c r="L151" s="12">
        <f t="shared" si="22"/>
        <v>0.20922766413763899</v>
      </c>
      <c r="M151" s="12">
        <f t="shared" si="26"/>
        <v>4.3776215440492643E-2</v>
      </c>
      <c r="N151" s="18">
        <f t="shared" si="23"/>
        <v>8.3156009631781255E-5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46.79</v>
      </c>
      <c r="D152" s="5" t="str">
        <f>'Исходные данные'!A154</f>
        <v>26.08.2016</v>
      </c>
      <c r="E152" s="1">
        <f>'Исходные данные'!B154</f>
        <v>63.38</v>
      </c>
      <c r="F152" s="12">
        <f t="shared" si="18"/>
        <v>1.3545629407993163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0.30347884938464992</v>
      </c>
      <c r="J152" s="18">
        <f t="shared" si="21"/>
        <v>5.7487050396909281E-4</v>
      </c>
      <c r="K152" s="12">
        <f t="shared" si="25"/>
        <v>1.2498441278827466</v>
      </c>
      <c r="L152" s="12">
        <f t="shared" si="22"/>
        <v>0.2230188458450032</v>
      </c>
      <c r="M152" s="12">
        <f t="shared" si="26"/>
        <v>4.973740560203728E-2</v>
      </c>
      <c r="N152" s="18">
        <f t="shared" si="23"/>
        <v>9.4216013677836811E-5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46.81</v>
      </c>
      <c r="D153" s="5" t="str">
        <f>'Исходные данные'!A155</f>
        <v>25.08.2016</v>
      </c>
      <c r="E153" s="1">
        <f>'Исходные данные'!B155</f>
        <v>63.02</v>
      </c>
      <c r="F153" s="12">
        <f t="shared" si="18"/>
        <v>1.3462935270241401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0.29735528101714931</v>
      </c>
      <c r="J153" s="18">
        <f t="shared" si="21"/>
        <v>5.6169870489393349E-4</v>
      </c>
      <c r="K153" s="12">
        <f t="shared" si="25"/>
        <v>1.2422140075416144</v>
      </c>
      <c r="L153" s="12">
        <f t="shared" si="22"/>
        <v>0.21689527747750256</v>
      </c>
      <c r="M153" s="12">
        <f t="shared" si="26"/>
        <v>4.7043561392042806E-2</v>
      </c>
      <c r="N153" s="18">
        <f t="shared" si="23"/>
        <v>8.8864429840022688E-5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46.45</v>
      </c>
      <c r="D154" s="5" t="str">
        <f>'Исходные данные'!A156</f>
        <v>24.08.2016</v>
      </c>
      <c r="E154" s="1">
        <f>'Исходные данные'!B156</f>
        <v>61.89</v>
      </c>
      <c r="F154" s="12">
        <f t="shared" si="18"/>
        <v>1.3324004305705059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0.28698215049142262</v>
      </c>
      <c r="J154" s="18">
        <f t="shared" si="21"/>
        <v>5.405910130552846E-4</v>
      </c>
      <c r="K154" s="12">
        <f t="shared" si="25"/>
        <v>1.2293949612664841</v>
      </c>
      <c r="L154" s="12">
        <f t="shared" si="22"/>
        <v>0.20652214695177604</v>
      </c>
      <c r="M154" s="12">
        <f t="shared" si="26"/>
        <v>4.2651397181570953E-2</v>
      </c>
      <c r="N154" s="18">
        <f t="shared" si="23"/>
        <v>8.0342843522241582E-5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48</v>
      </c>
      <c r="D155" s="5" t="str">
        <f>'Исходные данные'!A157</f>
        <v>23.08.2016</v>
      </c>
      <c r="E155" s="1">
        <f>'Исходные данные'!B157</f>
        <v>61.56</v>
      </c>
      <c r="F155" s="12">
        <f t="shared" si="18"/>
        <v>1.2825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0.24881129806278754</v>
      </c>
      <c r="J155" s="18">
        <f t="shared" si="21"/>
        <v>4.6738008400085048E-4</v>
      </c>
      <c r="K155" s="12">
        <f t="shared" si="25"/>
        <v>1.1833522428007293</v>
      </c>
      <c r="L155" s="12">
        <f t="shared" si="22"/>
        <v>0.16835129452314077</v>
      </c>
      <c r="M155" s="12">
        <f t="shared" si="26"/>
        <v>2.8342158367617266E-2</v>
      </c>
      <c r="N155" s="18">
        <f t="shared" si="23"/>
        <v>5.3239384472322458E-5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48.43</v>
      </c>
      <c r="D156" s="5" t="str">
        <f>'Исходные данные'!A158</f>
        <v>22.08.2016</v>
      </c>
      <c r="E156" s="1">
        <f>'Исходные данные'!B158</f>
        <v>60.91</v>
      </c>
      <c r="F156" s="12">
        <f t="shared" si="18"/>
        <v>1.2576915135246747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0.22927790843325541</v>
      </c>
      <c r="J156" s="18">
        <f t="shared" si="21"/>
        <v>4.2948548011336482E-4</v>
      </c>
      <c r="K156" s="12">
        <f t="shared" si="25"/>
        <v>1.1604616555796239</v>
      </c>
      <c r="L156" s="12">
        <f t="shared" si="22"/>
        <v>0.14881790489360872</v>
      </c>
      <c r="M156" s="12">
        <f t="shared" si="26"/>
        <v>2.2146768816923151E-2</v>
      </c>
      <c r="N156" s="18">
        <f t="shared" si="23"/>
        <v>4.1485530391013973E-5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48.51</v>
      </c>
      <c r="D157" s="5" t="str">
        <f>'Исходные данные'!A159</f>
        <v>19.08.2016</v>
      </c>
      <c r="E157" s="1">
        <f>'Исходные данные'!B159</f>
        <v>60.81</v>
      </c>
      <c r="F157" s="12">
        <f t="shared" si="18"/>
        <v>1.2535559678416823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0.22598428687489336</v>
      </c>
      <c r="J157" s="18">
        <f t="shared" si="21"/>
        <v>4.2213434400504435E-4</v>
      </c>
      <c r="K157" s="12">
        <f t="shared" si="25"/>
        <v>1.1566458214594104</v>
      </c>
      <c r="L157" s="12">
        <f t="shared" si="22"/>
        <v>0.14552428333524675</v>
      </c>
      <c r="M157" s="12">
        <f t="shared" si="26"/>
        <v>2.1177317040237158E-2</v>
      </c>
      <c r="N157" s="18">
        <f t="shared" si="23"/>
        <v>3.9558824908549647E-5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48.58</v>
      </c>
      <c r="D158" s="5" t="str">
        <f>'Исходные данные'!A160</f>
        <v>18.08.2016</v>
      </c>
      <c r="E158" s="1">
        <f>'Исходные данные'!B160</f>
        <v>60.92</v>
      </c>
      <c r="F158" s="12">
        <f t="shared" si="18"/>
        <v>1.2540139975298477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0.22634960445293462</v>
      </c>
      <c r="J158" s="18">
        <f t="shared" si="21"/>
        <v>4.2163664925115498E-4</v>
      </c>
      <c r="K158" s="12">
        <f t="shared" si="25"/>
        <v>1.1570684417001587</v>
      </c>
      <c r="L158" s="12">
        <f t="shared" si="22"/>
        <v>0.1458896009132879</v>
      </c>
      <c r="M158" s="12">
        <f t="shared" si="26"/>
        <v>2.1283775654638397E-2</v>
      </c>
      <c r="N158" s="18">
        <f t="shared" si="23"/>
        <v>3.9646722034811544E-5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48.8</v>
      </c>
      <c r="D159" s="5" t="str">
        <f>'Исходные данные'!A161</f>
        <v>17.08.2016</v>
      </c>
      <c r="E159" s="1">
        <f>'Исходные данные'!B161</f>
        <v>60.97</v>
      </c>
      <c r="F159" s="12">
        <f t="shared" si="18"/>
        <v>1.2493852459016395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0.22265162706062333</v>
      </c>
      <c r="J159" s="18">
        <f t="shared" si="21"/>
        <v>4.1359059648817865E-4</v>
      </c>
      <c r="K159" s="12">
        <f t="shared" si="25"/>
        <v>1.1527975304950064</v>
      </c>
      <c r="L159" s="12">
        <f t="shared" si="22"/>
        <v>0.14219162352097661</v>
      </c>
      <c r="M159" s="12">
        <f t="shared" si="26"/>
        <v>2.0218457799531134E-2</v>
      </c>
      <c r="N159" s="18">
        <f t="shared" si="23"/>
        <v>3.7557165567455335E-5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48.88</v>
      </c>
      <c r="D160" s="5" t="str">
        <f>'Исходные данные'!A162</f>
        <v>16.08.2016</v>
      </c>
      <c r="E160" s="1">
        <f>'Исходные данные'!B162</f>
        <v>61.21</v>
      </c>
      <c r="F160" s="12">
        <f t="shared" si="18"/>
        <v>1.2522504091653028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0.22494225999963863</v>
      </c>
      <c r="J160" s="18">
        <f t="shared" si="21"/>
        <v>4.1667937720895405E-4</v>
      </c>
      <c r="K160" s="12">
        <f t="shared" si="25"/>
        <v>1.1554411931648281</v>
      </c>
      <c r="L160" s="12">
        <f t="shared" si="22"/>
        <v>0.14448225645999185</v>
      </c>
      <c r="M160" s="12">
        <f t="shared" si="26"/>
        <v>2.0875122431770841E-2</v>
      </c>
      <c r="N160" s="18">
        <f t="shared" si="23"/>
        <v>3.8668736652885559E-5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49.08</v>
      </c>
      <c r="D161" s="5" t="str">
        <f>'Исходные данные'!A163</f>
        <v>15.08.2016</v>
      </c>
      <c r="E161" s="1">
        <f>'Исходные данные'!B163</f>
        <v>61.72</v>
      </c>
      <c r="F161" s="12">
        <f t="shared" si="18"/>
        <v>1.2575387123064385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0.22915640765224946</v>
      </c>
      <c r="J161" s="18">
        <f t="shared" si="21"/>
        <v>4.2330083679871614E-4</v>
      </c>
      <c r="K161" s="12">
        <f t="shared" si="25"/>
        <v>1.1603206671474193</v>
      </c>
      <c r="L161" s="12">
        <f t="shared" si="22"/>
        <v>0.14869640411260282</v>
      </c>
      <c r="M161" s="12">
        <f t="shared" si="26"/>
        <v>2.2110620596018468E-2</v>
      </c>
      <c r="N161" s="18">
        <f t="shared" si="23"/>
        <v>4.0843039460789306E-5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49.31</v>
      </c>
      <c r="D162" s="5" t="str">
        <f>'Исходные данные'!A164</f>
        <v>12.08.2016</v>
      </c>
      <c r="E162" s="1">
        <f>'Исходные данные'!B164</f>
        <v>61.94</v>
      </c>
      <c r="F162" s="12">
        <f t="shared" si="18"/>
        <v>1.2561346582843236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0.22803927430902193</v>
      </c>
      <c r="J162" s="18">
        <f t="shared" si="21"/>
        <v>4.2006156029217859E-4</v>
      </c>
      <c r="K162" s="12">
        <f t="shared" si="25"/>
        <v>1.1590251580042745</v>
      </c>
      <c r="L162" s="12">
        <f t="shared" si="22"/>
        <v>0.14757927076937524</v>
      </c>
      <c r="M162" s="12">
        <f t="shared" si="26"/>
        <v>2.1779641160820557E-2</v>
      </c>
      <c r="N162" s="18">
        <f t="shared" si="23"/>
        <v>4.0119361352730304E-5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49.58</v>
      </c>
      <c r="D163" s="5" t="str">
        <f>'Исходные данные'!A165</f>
        <v>11.08.2016</v>
      </c>
      <c r="E163" s="1">
        <f>'Исходные данные'!B165</f>
        <v>61.84</v>
      </c>
      <c r="F163" s="12">
        <f t="shared" si="18"/>
        <v>1.247277127874143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0.22096287767212225</v>
      </c>
      <c r="J163" s="18">
        <f t="shared" si="21"/>
        <v>4.0589039802959925E-4</v>
      </c>
      <c r="K163" s="12">
        <f t="shared" si="25"/>
        <v>1.1508523872623151</v>
      </c>
      <c r="L163" s="12">
        <f t="shared" si="22"/>
        <v>0.14050287413247547</v>
      </c>
      <c r="M163" s="12">
        <f t="shared" si="26"/>
        <v>1.9741057639486231E-2</v>
      </c>
      <c r="N163" s="18">
        <f t="shared" si="23"/>
        <v>3.6262678270809146E-5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49.52</v>
      </c>
      <c r="D164" s="5" t="str">
        <f>'Исходные данные'!A166</f>
        <v>10.08.2016</v>
      </c>
      <c r="E164" s="1">
        <f>'Исходные данные'!B166</f>
        <v>61.38</v>
      </c>
      <c r="F164" s="12">
        <f t="shared" si="18"/>
        <v>1.2394991922455574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0.21470742081524949</v>
      </c>
      <c r="J164" s="18">
        <f t="shared" si="21"/>
        <v>3.932988573392689E-4</v>
      </c>
      <c r="K164" s="12">
        <f t="shared" si="25"/>
        <v>1.1436757497804855</v>
      </c>
      <c r="L164" s="12">
        <f t="shared" si="22"/>
        <v>0.13424741727560272</v>
      </c>
      <c r="M164" s="12">
        <f t="shared" si="26"/>
        <v>1.8022369045169781E-2</v>
      </c>
      <c r="N164" s="18">
        <f t="shared" si="23"/>
        <v>3.3013191277217614E-5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49.33</v>
      </c>
      <c r="D165" s="5" t="str">
        <f>'Исходные данные'!A167</f>
        <v>09.08.2016</v>
      </c>
      <c r="E165" s="1">
        <f>'Исходные данные'!B167</f>
        <v>61.76</v>
      </c>
      <c r="F165" s="12">
        <f t="shared" si="18"/>
        <v>1.2519764848976283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0.22472349047087387</v>
      </c>
      <c r="J165" s="18">
        <f t="shared" si="21"/>
        <v>4.1049726779890822E-4</v>
      </c>
      <c r="K165" s="12">
        <f t="shared" si="25"/>
        <v>1.1551884454872372</v>
      </c>
      <c r="L165" s="12">
        <f t="shared" si="22"/>
        <v>0.14426348693122709</v>
      </c>
      <c r="M165" s="12">
        <f t="shared" si="26"/>
        <v>2.0811953661556314E-2</v>
      </c>
      <c r="N165" s="18">
        <f t="shared" si="23"/>
        <v>3.8016720449318716E-5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48.94</v>
      </c>
      <c r="D166" s="5" t="str">
        <f>'Исходные данные'!A168</f>
        <v>08.08.2016</v>
      </c>
      <c r="E166" s="1">
        <f>'Исходные данные'!B168</f>
        <v>61.7</v>
      </c>
      <c r="F166" s="12">
        <f t="shared" si="18"/>
        <v>1.2607274213322437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0.23168887289681664</v>
      </c>
      <c r="J166" s="18">
        <f t="shared" si="21"/>
        <v>4.2203954412304125E-4</v>
      </c>
      <c r="K166" s="12">
        <f t="shared" si="25"/>
        <v>1.1632628628412403</v>
      </c>
      <c r="L166" s="12">
        <f t="shared" si="22"/>
        <v>0.15122886935716992</v>
      </c>
      <c r="M166" s="12">
        <f t="shared" si="26"/>
        <v>2.2870170927047951E-2</v>
      </c>
      <c r="N166" s="18">
        <f t="shared" si="23"/>
        <v>4.1659819012395767E-5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48.89</v>
      </c>
      <c r="D167" s="5" t="str">
        <f>'Исходные данные'!A169</f>
        <v>05.08.2016</v>
      </c>
      <c r="E167" s="1">
        <f>'Исходные данные'!B169</f>
        <v>61.46</v>
      </c>
      <c r="F167" s="12">
        <f t="shared" si="18"/>
        <v>1.2571077930047045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0.22881368011178449</v>
      </c>
      <c r="J167" s="18">
        <f t="shared" si="21"/>
        <v>4.15638839820771E-4</v>
      </c>
      <c r="K167" s="12">
        <f t="shared" si="25"/>
        <v>1.1599230614381226</v>
      </c>
      <c r="L167" s="12">
        <f t="shared" si="22"/>
        <v>0.14835367657213788</v>
      </c>
      <c r="M167" s="12">
        <f t="shared" si="26"/>
        <v>2.2008813352470475E-2</v>
      </c>
      <c r="N167" s="18">
        <f t="shared" si="23"/>
        <v>3.9978893059119984E-5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48.47</v>
      </c>
      <c r="D168" s="5" t="str">
        <f>'Исходные данные'!A170</f>
        <v>04.08.2016</v>
      </c>
      <c r="E168" s="1">
        <f>'Исходные данные'!B170</f>
        <v>61.02</v>
      </c>
      <c r="F168" s="12">
        <f t="shared" si="18"/>
        <v>1.2589230451825872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0.23025662943123903</v>
      </c>
      <c r="J168" s="18">
        <f t="shared" si="21"/>
        <v>4.1709256683679461E-4</v>
      </c>
      <c r="K168" s="12">
        <f t="shared" si="25"/>
        <v>1.1615979797507512</v>
      </c>
      <c r="L168" s="12">
        <f t="shared" si="22"/>
        <v>0.14979662589159223</v>
      </c>
      <c r="M168" s="12">
        <f t="shared" si="26"/>
        <v>2.2439029128505626E-2</v>
      </c>
      <c r="N168" s="18">
        <f t="shared" si="23"/>
        <v>4.0646613648658977E-5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48.14</v>
      </c>
      <c r="D169" s="5" t="str">
        <f>'Исходные данные'!A171</f>
        <v>03.08.2016</v>
      </c>
      <c r="E169" s="1">
        <f>'Исходные данные'!B171</f>
        <v>60.19</v>
      </c>
      <c r="F169" s="12">
        <f t="shared" si="18"/>
        <v>1.2503115911923555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0.22339279320475341</v>
      </c>
      <c r="J169" s="18">
        <f t="shared" si="21"/>
        <v>4.0352982114021883E-4</v>
      </c>
      <c r="K169" s="12">
        <f t="shared" si="25"/>
        <v>1.1536522617054366</v>
      </c>
      <c r="L169" s="12">
        <f t="shared" si="22"/>
        <v>0.14293278966510667</v>
      </c>
      <c r="M169" s="12">
        <f t="shared" si="26"/>
        <v>2.0429782361449607E-2</v>
      </c>
      <c r="N169" s="18">
        <f t="shared" si="23"/>
        <v>3.6903725961710833E-5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47.88</v>
      </c>
      <c r="D170" s="5" t="str">
        <f>'Исходные данные'!A172</f>
        <v>02.08.2016</v>
      </c>
      <c r="E170" s="1">
        <f>'Исходные данные'!B172</f>
        <v>59.96</v>
      </c>
      <c r="F170" s="12">
        <f t="shared" si="18"/>
        <v>1.2522974101921469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0.22497979254462447</v>
      </c>
      <c r="J170" s="18">
        <f t="shared" si="21"/>
        <v>4.0526225614993328E-4</v>
      </c>
      <c r="K170" s="12">
        <f t="shared" si="25"/>
        <v>1.1554845606272297</v>
      </c>
      <c r="L170" s="12">
        <f t="shared" si="22"/>
        <v>0.14451978900497783</v>
      </c>
      <c r="M170" s="12">
        <f t="shared" si="26"/>
        <v>2.0885969414043297E-2</v>
      </c>
      <c r="N170" s="18">
        <f t="shared" si="23"/>
        <v>3.7622468182047079E-5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47.85</v>
      </c>
      <c r="D171" s="5" t="str">
        <f>'Исходные данные'!A173</f>
        <v>01.08.2016</v>
      </c>
      <c r="E171" s="1">
        <f>'Исходные данные'!B173</f>
        <v>61.13</v>
      </c>
      <c r="F171" s="12">
        <f t="shared" si="18"/>
        <v>1.277533960292581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0.2449316261416708</v>
      </c>
      <c r="J171" s="18">
        <f t="shared" si="21"/>
        <v>4.3997062470252233E-4</v>
      </c>
      <c r="K171" s="12">
        <f t="shared" si="25"/>
        <v>1.1787701186482056</v>
      </c>
      <c r="L171" s="12">
        <f t="shared" si="22"/>
        <v>0.16447162260202408</v>
      </c>
      <c r="M171" s="12">
        <f t="shared" si="26"/>
        <v>2.705091464134262E-2</v>
      </c>
      <c r="N171" s="18">
        <f t="shared" si="23"/>
        <v>4.8591551858811879E-5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47.13</v>
      </c>
      <c r="D172" s="5" t="str">
        <f>'Исходные данные'!A174</f>
        <v>29.07.2016</v>
      </c>
      <c r="E172" s="1">
        <f>'Исходные данные'!B174</f>
        <v>61.33</v>
      </c>
      <c r="F172" s="12">
        <f t="shared" si="18"/>
        <v>1.3012942923827711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0.2633593787022529</v>
      </c>
      <c r="J172" s="18">
        <f t="shared" si="21"/>
        <v>4.717520256186934E-4</v>
      </c>
      <c r="K172" s="12">
        <f t="shared" si="25"/>
        <v>1.2006935824054115</v>
      </c>
      <c r="L172" s="12">
        <f t="shared" si="22"/>
        <v>0.18289937516260621</v>
      </c>
      <c r="M172" s="12">
        <f t="shared" si="26"/>
        <v>3.3452181434871754E-2</v>
      </c>
      <c r="N172" s="18">
        <f t="shared" si="23"/>
        <v>5.9922431587699525E-5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46.82</v>
      </c>
      <c r="D173" s="5" t="str">
        <f>'Исходные данные'!A175</f>
        <v>28.07.2016</v>
      </c>
      <c r="E173" s="1">
        <f>'Исходные данные'!B175</f>
        <v>60.78</v>
      </c>
      <c r="F173" s="12">
        <f t="shared" si="18"/>
        <v>1.2981631781290046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0.26095032542588226</v>
      </c>
      <c r="J173" s="18">
        <f t="shared" si="21"/>
        <v>4.6613208425643881E-4</v>
      </c>
      <c r="K173" s="12">
        <f t="shared" si="25"/>
        <v>1.1978045289358912</v>
      </c>
      <c r="L173" s="12">
        <f t="shared" si="22"/>
        <v>0.18049032188623562</v>
      </c>
      <c r="M173" s="12">
        <f t="shared" si="26"/>
        <v>3.2576756294596929E-2</v>
      </c>
      <c r="N173" s="18">
        <f t="shared" si="23"/>
        <v>5.8191425073457308E-5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46.37</v>
      </c>
      <c r="D174" s="5" t="str">
        <f>'Исходные данные'!A176</f>
        <v>27.07.2016</v>
      </c>
      <c r="E174" s="1">
        <f>'Исходные данные'!B176</f>
        <v>60.37</v>
      </c>
      <c r="F174" s="12">
        <f t="shared" si="18"/>
        <v>1.3019193444037094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0.26383959440496541</v>
      </c>
      <c r="J174" s="18">
        <f t="shared" si="21"/>
        <v>4.699777459914E-4</v>
      </c>
      <c r="K174" s="12">
        <f t="shared" si="25"/>
        <v>1.2012703127842375</v>
      </c>
      <c r="L174" s="12">
        <f t="shared" si="22"/>
        <v>0.1833795908653186</v>
      </c>
      <c r="M174" s="12">
        <f t="shared" si="26"/>
        <v>3.3628074345931624E-2</v>
      </c>
      <c r="N174" s="18">
        <f t="shared" si="23"/>
        <v>5.9901724071308426E-5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46.98</v>
      </c>
      <c r="D175" s="5" t="str">
        <f>'Исходные данные'!A177</f>
        <v>26.07.2016</v>
      </c>
      <c r="E175" s="1">
        <f>'Исходные данные'!B177</f>
        <v>60.39</v>
      </c>
      <c r="F175" s="12">
        <f t="shared" si="18"/>
        <v>1.2854406130268201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0.2511015490890432</v>
      </c>
      <c r="J175" s="18">
        <f t="shared" si="21"/>
        <v>4.4603905263226217E-4</v>
      </c>
      <c r="K175" s="12">
        <f t="shared" si="25"/>
        <v>1.186065522348875</v>
      </c>
      <c r="L175" s="12">
        <f t="shared" si="22"/>
        <v>0.17064154554939662</v>
      </c>
      <c r="M175" s="12">
        <f t="shared" si="26"/>
        <v>2.911853706748678E-2</v>
      </c>
      <c r="N175" s="18">
        <f t="shared" si="23"/>
        <v>5.1724112155968948E-5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47.19</v>
      </c>
      <c r="D176" s="5" t="str">
        <f>'Исходные данные'!A178</f>
        <v>25.07.2016</v>
      </c>
      <c r="E176" s="1">
        <f>'Исходные данные'!B178</f>
        <v>60.1</v>
      </c>
      <c r="F176" s="12">
        <f t="shared" si="18"/>
        <v>1.2735749099385465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0.2418278358028659</v>
      </c>
      <c r="J176" s="18">
        <f t="shared" si="21"/>
        <v>4.2836694532192345E-4</v>
      </c>
      <c r="K176" s="12">
        <f t="shared" si="25"/>
        <v>1.1751171353220398</v>
      </c>
      <c r="L176" s="12">
        <f t="shared" si="22"/>
        <v>0.16136783226321927</v>
      </c>
      <c r="M176" s="12">
        <f t="shared" si="26"/>
        <v>2.6039577289330453E-2</v>
      </c>
      <c r="N176" s="18">
        <f t="shared" si="23"/>
        <v>4.6125766059443957E-5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47.18</v>
      </c>
      <c r="D177" s="5" t="str">
        <f>'Исходные данные'!A179</f>
        <v>22.07.2016</v>
      </c>
      <c r="E177" s="1">
        <f>'Исходные данные'!B179</f>
        <v>59.87</v>
      </c>
      <c r="F177" s="12">
        <f t="shared" si="18"/>
        <v>1.2689699025010597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0.23820547095773165</v>
      </c>
      <c r="J177" s="18">
        <f t="shared" si="21"/>
        <v>4.2077270835228213E-4</v>
      </c>
      <c r="K177" s="12">
        <f t="shared" si="25"/>
        <v>1.170868132687136</v>
      </c>
      <c r="L177" s="12">
        <f t="shared" si="22"/>
        <v>0.15774546741808498</v>
      </c>
      <c r="M177" s="12">
        <f t="shared" si="26"/>
        <v>2.4883632490950092E-2</v>
      </c>
      <c r="N177" s="18">
        <f t="shared" si="23"/>
        <v>4.3955134173714364E-5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47.08</v>
      </c>
      <c r="D178" s="5" t="str">
        <f>'Исходные данные'!A180</f>
        <v>21.07.2016</v>
      </c>
      <c r="E178" s="1">
        <f>'Исходные данные'!B180</f>
        <v>59.95</v>
      </c>
      <c r="F178" s="12">
        <f t="shared" si="18"/>
        <v>1.2733644859813085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0.24166259908144733</v>
      </c>
      <c r="J178" s="18">
        <f t="shared" si="21"/>
        <v>4.2568803445800239E-4</v>
      </c>
      <c r="K178" s="12">
        <f t="shared" si="25"/>
        <v>1.1749229788606466</v>
      </c>
      <c r="L178" s="12">
        <f t="shared" si="22"/>
        <v>0.16120259554180061</v>
      </c>
      <c r="M178" s="12">
        <f t="shared" si="26"/>
        <v>2.5986276809413334E-2</v>
      </c>
      <c r="N178" s="18">
        <f t="shared" si="23"/>
        <v>4.5774758443910058E-5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47.16</v>
      </c>
      <c r="D179" s="5" t="str">
        <f>'Исходные данные'!A181</f>
        <v>20.07.2016</v>
      </c>
      <c r="E179" s="1">
        <f>'Исходные данные'!B181</f>
        <v>59.89</v>
      </c>
      <c r="F179" s="12">
        <f t="shared" si="18"/>
        <v>1.2699321458863444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0.23896347060720088</v>
      </c>
      <c r="J179" s="18">
        <f t="shared" si="21"/>
        <v>4.1975868186131887E-4</v>
      </c>
      <c r="K179" s="12">
        <f t="shared" si="25"/>
        <v>1.1717559867753207</v>
      </c>
      <c r="L179" s="12">
        <f t="shared" si="22"/>
        <v>0.15850346706755425</v>
      </c>
      <c r="M179" s="12">
        <f t="shared" si="26"/>
        <v>2.5123349072435238E-2</v>
      </c>
      <c r="N179" s="18">
        <f t="shared" si="23"/>
        <v>4.4131196553978322E-5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47.53</v>
      </c>
      <c r="D180" s="5" t="str">
        <f>'Исходные данные'!A182</f>
        <v>19.07.2016</v>
      </c>
      <c r="E180" s="1">
        <f>'Исходные данные'!B182</f>
        <v>59.58</v>
      </c>
      <c r="F180" s="12">
        <f t="shared" si="18"/>
        <v>1.2535240900483904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0.22595885665921808</v>
      </c>
      <c r="J180" s="18">
        <f t="shared" si="21"/>
        <v>3.9580721652610111E-4</v>
      </c>
      <c r="K180" s="12">
        <f t="shared" si="25"/>
        <v>1.1566164080807066</v>
      </c>
      <c r="L180" s="12">
        <f t="shared" si="22"/>
        <v>0.14549885311957145</v>
      </c>
      <c r="M180" s="12">
        <f t="shared" si="26"/>
        <v>2.1169916259110608E-2</v>
      </c>
      <c r="N180" s="18">
        <f t="shared" si="23"/>
        <v>3.7082882045408807E-5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46.96</v>
      </c>
      <c r="D181" s="5" t="str">
        <f>'Исходные данные'!A183</f>
        <v>18.07.2016</v>
      </c>
      <c r="E181" s="1">
        <f>'Исходные данные'!B183</f>
        <v>59.37</v>
      </c>
      <c r="F181" s="12">
        <f t="shared" si="18"/>
        <v>1.264267461669506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0.23449287276274305</v>
      </c>
      <c r="J181" s="18">
        <f t="shared" si="21"/>
        <v>4.0960962788295756E-4</v>
      </c>
      <c r="K181" s="12">
        <f t="shared" si="25"/>
        <v>1.166529229057774</v>
      </c>
      <c r="L181" s="12">
        <f t="shared" si="22"/>
        <v>0.15403286922309645</v>
      </c>
      <c r="M181" s="12">
        <f t="shared" si="26"/>
        <v>2.3726124801099514E-2</v>
      </c>
      <c r="N181" s="18">
        <f t="shared" si="23"/>
        <v>4.144453959893266E-5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46.78</v>
      </c>
      <c r="D182" s="5" t="str">
        <f>'Исходные данные'!A184</f>
        <v>15.07.2016</v>
      </c>
      <c r="E182" s="1">
        <f>'Исходные данные'!B184</f>
        <v>58.86</v>
      </c>
      <c r="F182" s="12">
        <f t="shared" si="18"/>
        <v>1.258230012825994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0.22970598164929373</v>
      </c>
      <c r="J182" s="18">
        <f t="shared" si="21"/>
        <v>4.0012803649167381E-4</v>
      </c>
      <c r="K182" s="12">
        <f t="shared" si="25"/>
        <v>1.1609585244731622</v>
      </c>
      <c r="L182" s="12">
        <f t="shared" si="22"/>
        <v>0.14924597810964707</v>
      </c>
      <c r="M182" s="12">
        <f t="shared" si="26"/>
        <v>2.2274361981905237E-2</v>
      </c>
      <c r="N182" s="18">
        <f t="shared" si="23"/>
        <v>3.8800020182025303E-5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46.56</v>
      </c>
      <c r="D183" s="5" t="str">
        <f>'Исходные данные'!A185</f>
        <v>14.07.2016</v>
      </c>
      <c r="E183" s="1">
        <f>'Исходные данные'!B185</f>
        <v>59.17</v>
      </c>
      <c r="F183" s="12">
        <f t="shared" si="18"/>
        <v>1.2708333333333333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0.23967285326542026</v>
      </c>
      <c r="J183" s="18">
        <f t="shared" si="21"/>
        <v>4.1632423610210269E-4</v>
      </c>
      <c r="K183" s="12">
        <f t="shared" si="25"/>
        <v>1.1725875050494556</v>
      </c>
      <c r="L183" s="12">
        <f t="shared" si="22"/>
        <v>0.1592128497257736</v>
      </c>
      <c r="M183" s="12">
        <f t="shared" si="26"/>
        <v>2.5348731517801749E-2</v>
      </c>
      <c r="N183" s="18">
        <f t="shared" si="23"/>
        <v>4.4032067635207332E-5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46.13</v>
      </c>
      <c r="D184" s="5" t="str">
        <f>'Исходные данные'!A186</f>
        <v>13.07.2016</v>
      </c>
      <c r="E184" s="1">
        <f>'Исходные данные'!B186</f>
        <v>59.37</v>
      </c>
      <c r="F184" s="12">
        <f t="shared" si="18"/>
        <v>1.2870149577281593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0.25232555071285473</v>
      </c>
      <c r="J184" s="18">
        <f t="shared" si="21"/>
        <v>4.3707930809487177E-4</v>
      </c>
      <c r="K184" s="12">
        <f t="shared" si="25"/>
        <v>1.1875181573065912</v>
      </c>
      <c r="L184" s="12">
        <f t="shared" si="22"/>
        <v>0.17186554717320798</v>
      </c>
      <c r="M184" s="12">
        <f t="shared" si="26"/>
        <v>2.9537766305146158E-2</v>
      </c>
      <c r="N184" s="18">
        <f t="shared" si="23"/>
        <v>5.1165434585787206E-5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45.74</v>
      </c>
      <c r="D185" s="5" t="str">
        <f>'Исходные данные'!A187</f>
        <v>12.07.2016</v>
      </c>
      <c r="E185" s="1">
        <f>'Исходные данные'!B187</f>
        <v>59.55</v>
      </c>
      <c r="F185" s="12">
        <f t="shared" si="18"/>
        <v>1.3019239177962394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0.26384310720667387</v>
      </c>
      <c r="J185" s="18">
        <f t="shared" si="21"/>
        <v>4.5575447263493076E-4</v>
      </c>
      <c r="K185" s="12">
        <f t="shared" si="25"/>
        <v>1.2012745326160563</v>
      </c>
      <c r="L185" s="12">
        <f t="shared" si="22"/>
        <v>0.18338310366702715</v>
      </c>
      <c r="M185" s="12">
        <f t="shared" si="26"/>
        <v>3.3629362710551607E-2</v>
      </c>
      <c r="N185" s="18">
        <f t="shared" si="23"/>
        <v>5.8090327351968687E-5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45.51</v>
      </c>
      <c r="D186" s="5" t="str">
        <f>'Исходные данные'!A188</f>
        <v>11.07.2016</v>
      </c>
      <c r="E186" s="1">
        <f>'Исходные данные'!B188</f>
        <v>59.03</v>
      </c>
      <c r="F186" s="12">
        <f t="shared" si="18"/>
        <v>1.2970775653702484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0.26011370722404753</v>
      </c>
      <c r="J186" s="18">
        <f t="shared" si="21"/>
        <v>4.4805837007766972E-4</v>
      </c>
      <c r="K186" s="12">
        <f t="shared" si="25"/>
        <v>1.1968028429375386</v>
      </c>
      <c r="L186" s="12">
        <f t="shared" si="22"/>
        <v>0.17965370368440092</v>
      </c>
      <c r="M186" s="12">
        <f t="shared" si="26"/>
        <v>3.2275453247522512E-2</v>
      </c>
      <c r="N186" s="18">
        <f t="shared" si="23"/>
        <v>5.5596020409438931E-5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44.96</v>
      </c>
      <c r="D187" s="5" t="str">
        <f>'Исходные данные'!A189</f>
        <v>08.07.2016</v>
      </c>
      <c r="E187" s="1">
        <f>'Исходные данные'!B189</f>
        <v>58.64</v>
      </c>
      <c r="F187" s="12">
        <f t="shared" si="18"/>
        <v>1.304270462633452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0.26564385199296048</v>
      </c>
      <c r="J187" s="18">
        <f t="shared" si="21"/>
        <v>4.5630717150330367E-4</v>
      </c>
      <c r="K187" s="12">
        <f t="shared" si="25"/>
        <v>1.2034396703127019</v>
      </c>
      <c r="L187" s="12">
        <f t="shared" si="22"/>
        <v>0.18518384845331373</v>
      </c>
      <c r="M187" s="12">
        <f t="shared" si="26"/>
        <v>3.4293057727979845E-2</v>
      </c>
      <c r="N187" s="18">
        <f t="shared" si="23"/>
        <v>5.890657004352077E-5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45.7</v>
      </c>
      <c r="D188" s="5" t="str">
        <f>'Исходные данные'!A190</f>
        <v>07.07.2016</v>
      </c>
      <c r="E188" s="1">
        <f>'Исходные данные'!B190</f>
        <v>57.67</v>
      </c>
      <c r="F188" s="12">
        <f t="shared" si="18"/>
        <v>1.2619256017505469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0.23263880972716214</v>
      </c>
      <c r="J188" s="18">
        <f t="shared" si="21"/>
        <v>3.9849773911772621E-4</v>
      </c>
      <c r="K188" s="12">
        <f t="shared" si="25"/>
        <v>1.1643684140968185</v>
      </c>
      <c r="L188" s="12">
        <f t="shared" si="22"/>
        <v>0.15217880618751545</v>
      </c>
      <c r="M188" s="12">
        <f t="shared" si="26"/>
        <v>2.3158389052657373E-2</v>
      </c>
      <c r="N188" s="18">
        <f t="shared" si="23"/>
        <v>3.9669071939956571E-5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46.04</v>
      </c>
      <c r="D189" s="5" t="str">
        <f>'Исходные данные'!A191</f>
        <v>06.07.2016</v>
      </c>
      <c r="E189" s="1">
        <f>'Исходные данные'!B191</f>
        <v>57.52</v>
      </c>
      <c r="F189" s="12">
        <f t="shared" si="18"/>
        <v>1.2493483927019984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0.22262212955910946</v>
      </c>
      <c r="J189" s="18">
        <f t="shared" si="21"/>
        <v>3.8027536931526025E-4</v>
      </c>
      <c r="K189" s="12">
        <f t="shared" si="25"/>
        <v>1.1527635263496265</v>
      </c>
      <c r="L189" s="12">
        <f t="shared" si="22"/>
        <v>0.14216212601946268</v>
      </c>
      <c r="M189" s="12">
        <f t="shared" si="26"/>
        <v>2.0210070074373573E-2</v>
      </c>
      <c r="N189" s="18">
        <f t="shared" si="23"/>
        <v>3.4522137923306117E-5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45.98</v>
      </c>
      <c r="D190" s="5" t="str">
        <f>'Исходные данные'!A192</f>
        <v>05.07.2016</v>
      </c>
      <c r="E190" s="1">
        <f>'Исходные данные'!B192</f>
        <v>57.62</v>
      </c>
      <c r="F190" s="12">
        <f t="shared" si="18"/>
        <v>1.2531535450195737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0.22566321032134687</v>
      </c>
      <c r="J190" s="18">
        <f t="shared" si="21"/>
        <v>3.8439417293720024E-4</v>
      </c>
      <c r="K190" s="12">
        <f t="shared" si="25"/>
        <v>1.1562745092183995</v>
      </c>
      <c r="L190" s="12">
        <f t="shared" si="22"/>
        <v>0.14520320678170023</v>
      </c>
      <c r="M190" s="12">
        <f t="shared" si="26"/>
        <v>2.108397125968918E-2</v>
      </c>
      <c r="N190" s="18">
        <f t="shared" si="23"/>
        <v>3.591438623539454E-5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46.04</v>
      </c>
      <c r="D191" s="5" t="str">
        <f>'Исходные данные'!A193</f>
        <v>04.07.2016</v>
      </c>
      <c r="E191" s="1">
        <f>'Исходные данные'!B193</f>
        <v>57.91</v>
      </c>
      <c r="F191" s="12">
        <f t="shared" si="18"/>
        <v>1.2578192875760208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0.2293794973840165</v>
      </c>
      <c r="J191" s="18">
        <f t="shared" si="21"/>
        <v>3.8963395738685167E-4</v>
      </c>
      <c r="K191" s="12">
        <f t="shared" si="25"/>
        <v>1.1605795516499804</v>
      </c>
      <c r="L191" s="12">
        <f t="shared" si="22"/>
        <v>0.14891949384436984</v>
      </c>
      <c r="M191" s="12">
        <f t="shared" si="26"/>
        <v>2.217701564686329E-2</v>
      </c>
      <c r="N191" s="18">
        <f t="shared" si="23"/>
        <v>3.7670840105867221E-5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46.33</v>
      </c>
      <c r="D192" s="5" t="str">
        <f>'Исходные данные'!A194</f>
        <v>01.07.2016</v>
      </c>
      <c r="E192" s="1">
        <f>'Исходные данные'!B194</f>
        <v>57.59</v>
      </c>
      <c r="F192" s="12">
        <f t="shared" si="18"/>
        <v>1.2430390675588172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0.21755924209002403</v>
      </c>
      <c r="J192" s="18">
        <f t="shared" si="21"/>
        <v>3.685241127664694E-4</v>
      </c>
      <c r="K192" s="12">
        <f t="shared" si="25"/>
        <v>1.1469419637307241</v>
      </c>
      <c r="L192" s="12">
        <f t="shared" si="22"/>
        <v>0.13709923855037731</v>
      </c>
      <c r="M192" s="12">
        <f t="shared" si="26"/>
        <v>1.8796201211093249E-2</v>
      </c>
      <c r="N192" s="18">
        <f t="shared" si="23"/>
        <v>3.1838929517100946E-5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46.04</v>
      </c>
      <c r="D193" s="5" t="str">
        <f>'Исходные данные'!A195</f>
        <v>30.06.2016</v>
      </c>
      <c r="E193" s="1">
        <f>'Исходные данные'!B195</f>
        <v>57.51</v>
      </c>
      <c r="F193" s="12">
        <f t="shared" si="18"/>
        <v>1.2491311902693309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0.22244826187198086</v>
      </c>
      <c r="J193" s="18">
        <f t="shared" si="21"/>
        <v>3.7575395300504043E-4</v>
      </c>
      <c r="K193" s="12">
        <f t="shared" si="25"/>
        <v>1.1525631154444891</v>
      </c>
      <c r="L193" s="12">
        <f t="shared" si="22"/>
        <v>0.14198825833233411</v>
      </c>
      <c r="M193" s="12">
        <f t="shared" si="26"/>
        <v>2.0160665504249633E-2</v>
      </c>
      <c r="N193" s="18">
        <f t="shared" si="23"/>
        <v>3.4054884019699975E-5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46.07</v>
      </c>
      <c r="D194" s="5" t="str">
        <f>'Исходные данные'!A196</f>
        <v>29.06.2016</v>
      </c>
      <c r="E194" s="1">
        <f>'Исходные данные'!B196</f>
        <v>57.44</v>
      </c>
      <c r="F194" s="12">
        <f t="shared" ref="F194:F257" si="27">E194/C194</f>
        <v>1.2467983503364446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0.22057894579214318</v>
      </c>
      <c r="J194" s="18">
        <f t="shared" ref="J194:J257" si="30">H194*I194</f>
        <v>3.7155641818409243E-4</v>
      </c>
      <c r="K194" s="12">
        <f t="shared" si="25"/>
        <v>1.1504106231507845</v>
      </c>
      <c r="L194" s="12">
        <f t="shared" ref="L194:L257" si="31">LN(K194)</f>
        <v>0.14011894225249641</v>
      </c>
      <c r="M194" s="12">
        <f t="shared" si="26"/>
        <v>1.963331797795841E-2</v>
      </c>
      <c r="N194" s="18">
        <f t="shared" ref="N194:N257" si="32">M194*H194</f>
        <v>3.3071539438010187E-5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46.46</v>
      </c>
      <c r="D195" s="5" t="str">
        <f>'Исходные данные'!A197</f>
        <v>28.06.2016</v>
      </c>
      <c r="E195" s="1">
        <f>'Исходные данные'!B197</f>
        <v>56.5</v>
      </c>
      <c r="F195" s="12">
        <f t="shared" si="27"/>
        <v>1.2160998708566508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0.19564891081013214</v>
      </c>
      <c r="J195" s="18">
        <f t="shared" si="30"/>
        <v>3.2864294577146145E-4</v>
      </c>
      <c r="K195" s="12">
        <f t="shared" ref="K195:K258" si="34">F195/GEOMEAN(F$2:F$1242)</f>
        <v>1.1220853876396844</v>
      </c>
      <c r="L195" s="12">
        <f t="shared" si="31"/>
        <v>0.11518890727048552</v>
      </c>
      <c r="M195" s="12">
        <f t="shared" ref="M195:M258" si="35">POWER(L195-AVERAGE(L$2:L$1242),2)</f>
        <v>1.3268484358168495E-2</v>
      </c>
      <c r="N195" s="18">
        <f t="shared" si="32"/>
        <v>2.2287851066151857E-5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47.24</v>
      </c>
      <c r="D196" s="5" t="str">
        <f>'Исходные данные'!A198</f>
        <v>27.06.2016</v>
      </c>
      <c r="E196" s="1">
        <f>'Исходные данные'!B198</f>
        <v>56.4</v>
      </c>
      <c r="F196" s="12">
        <f t="shared" si="27"/>
        <v>1.1939034716342083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0.17722816717485165</v>
      </c>
      <c r="J196" s="18">
        <f t="shared" si="30"/>
        <v>2.968696468047595E-4</v>
      </c>
      <c r="K196" s="12">
        <f t="shared" si="34"/>
        <v>1.1016049519266411</v>
      </c>
      <c r="L196" s="12">
        <f t="shared" si="31"/>
        <v>9.6768163635204865E-2</v>
      </c>
      <c r="M196" s="12">
        <f t="shared" si="35"/>
        <v>9.3640774933297713E-3</v>
      </c>
      <c r="N196" s="18">
        <f t="shared" si="32"/>
        <v>1.5685488499999965E-5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47.37</v>
      </c>
      <c r="D197" s="5" t="str">
        <f>'Исходные данные'!A199</f>
        <v>24.06.2016</v>
      </c>
      <c r="E197" s="1">
        <f>'Исходные данные'!B199</f>
        <v>57.35</v>
      </c>
      <c r="F197" s="12">
        <f t="shared" si="27"/>
        <v>1.2106818661600169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0.19118372663971933</v>
      </c>
      <c r="J197" s="18">
        <f t="shared" si="30"/>
        <v>3.1935236871244904E-4</v>
      </c>
      <c r="K197" s="12">
        <f t="shared" si="34"/>
        <v>1.1170862390944472</v>
      </c>
      <c r="L197" s="12">
        <f t="shared" si="31"/>
        <v>0.11072372310007263</v>
      </c>
      <c r="M197" s="12">
        <f t="shared" si="35"/>
        <v>1.2259742857141541E-2</v>
      </c>
      <c r="N197" s="18">
        <f t="shared" si="32"/>
        <v>2.0478614943058036E-5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47.85</v>
      </c>
      <c r="D198" s="5" t="str">
        <f>'Исходные данные'!A200</f>
        <v>23.06.2016</v>
      </c>
      <c r="E198" s="1">
        <f>'Исходные данные'!B200</f>
        <v>58.61</v>
      </c>
      <c r="F198" s="12">
        <f t="shared" si="27"/>
        <v>1.224869383490073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0.20283421258937448</v>
      </c>
      <c r="J198" s="18">
        <f t="shared" si="30"/>
        <v>3.3786764038859485E-4</v>
      </c>
      <c r="K198" s="12">
        <f t="shared" si="34"/>
        <v>1.130176945100136</v>
      </c>
      <c r="L198" s="12">
        <f t="shared" si="31"/>
        <v>0.12237420904972771</v>
      </c>
      <c r="M198" s="12">
        <f t="shared" si="35"/>
        <v>1.4975447040546441E-2</v>
      </c>
      <c r="N198" s="18">
        <f t="shared" si="32"/>
        <v>2.4945096247628034E-5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48</v>
      </c>
      <c r="D199" s="5" t="str">
        <f>'Исходные данные'!A201</f>
        <v>22.06.2016</v>
      </c>
      <c r="E199" s="1">
        <f>'Исходные данные'!B201</f>
        <v>58.22</v>
      </c>
      <c r="F199" s="12">
        <f t="shared" si="27"/>
        <v>1.2129166666666666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0.19302792740958621</v>
      </c>
      <c r="J199" s="18">
        <f t="shared" si="30"/>
        <v>3.2063557422429696E-4</v>
      </c>
      <c r="K199" s="12">
        <f t="shared" si="34"/>
        <v>1.1191482712127756</v>
      </c>
      <c r="L199" s="12">
        <f t="shared" si="31"/>
        <v>0.11256792386993959</v>
      </c>
      <c r="M199" s="12">
        <f t="shared" si="35"/>
        <v>1.26715374843885E-2</v>
      </c>
      <c r="N199" s="18">
        <f t="shared" si="32"/>
        <v>2.1048486362237318E-5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47.84</v>
      </c>
      <c r="D200" s="5" t="str">
        <f>'Исходные данные'!A202</f>
        <v>21.06.2016</v>
      </c>
      <c r="E200" s="1">
        <f>'Исходные данные'!B202</f>
        <v>57.94</v>
      </c>
      <c r="F200" s="12">
        <f t="shared" si="27"/>
        <v>1.2111204013377925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0.19154588269882794</v>
      </c>
      <c r="J200" s="18">
        <f t="shared" si="30"/>
        <v>3.172857360166427E-4</v>
      </c>
      <c r="K200" s="12">
        <f t="shared" si="34"/>
        <v>1.1174908719101726</v>
      </c>
      <c r="L200" s="12">
        <f t="shared" si="31"/>
        <v>0.11108587915918135</v>
      </c>
      <c r="M200" s="12">
        <f t="shared" si="35"/>
        <v>1.2340072548568226E-2</v>
      </c>
      <c r="N200" s="18">
        <f t="shared" si="32"/>
        <v>2.0440684737804571E-5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48.12</v>
      </c>
      <c r="D201" s="5" t="str">
        <f>'Исходные данные'!A203</f>
        <v>20.06.2016</v>
      </c>
      <c r="E201" s="1">
        <f>'Исходные данные'!B203</f>
        <v>58.41</v>
      </c>
      <c r="F201" s="12">
        <f t="shared" si="27"/>
        <v>1.2138403990024937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0.19378921694573986</v>
      </c>
      <c r="J201" s="18">
        <f t="shared" si="30"/>
        <v>3.2010577131991473E-4</v>
      </c>
      <c r="K201" s="12">
        <f t="shared" si="34"/>
        <v>1.1200005914711371</v>
      </c>
      <c r="L201" s="12">
        <f t="shared" si="31"/>
        <v>0.11332921340609325</v>
      </c>
      <c r="M201" s="12">
        <f t="shared" si="35"/>
        <v>1.2843510611243811E-2</v>
      </c>
      <c r="N201" s="18">
        <f t="shared" si="32"/>
        <v>2.1215225157852052E-5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48.17</v>
      </c>
      <c r="D202" s="5" t="str">
        <f>'Исходные данные'!A204</f>
        <v>17.06.2016</v>
      </c>
      <c r="E202" s="1">
        <f>'Исходные данные'!B204</f>
        <v>57.84</v>
      </c>
      <c r="F202" s="12">
        <f t="shared" si="27"/>
        <v>1.2007473531243513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0.18294415720837989</v>
      </c>
      <c r="J202" s="18">
        <f t="shared" si="30"/>
        <v>3.0134820544453611E-4</v>
      </c>
      <c r="K202" s="12">
        <f t="shared" si="34"/>
        <v>1.1079197453073999</v>
      </c>
      <c r="L202" s="12">
        <f t="shared" si="31"/>
        <v>0.10248415366873311</v>
      </c>
      <c r="M202" s="12">
        <f t="shared" si="35"/>
        <v>1.0503001753196487E-2</v>
      </c>
      <c r="N202" s="18">
        <f t="shared" si="32"/>
        <v>1.7300693164534693E-5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47.93</v>
      </c>
      <c r="D203" s="5" t="str">
        <f>'Исходные данные'!A205</f>
        <v>16.06.2016</v>
      </c>
      <c r="E203" s="1">
        <f>'Исходные данные'!B205</f>
        <v>57.96</v>
      </c>
      <c r="F203" s="12">
        <f t="shared" si="27"/>
        <v>1.2092635092843731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0.19001150428094177</v>
      </c>
      <c r="J203" s="18">
        <f t="shared" si="30"/>
        <v>3.121160710795327E-4</v>
      </c>
      <c r="K203" s="12">
        <f t="shared" si="34"/>
        <v>1.115777532825531</v>
      </c>
      <c r="L203" s="12">
        <f t="shared" si="31"/>
        <v>0.10955150074129512</v>
      </c>
      <c r="M203" s="12">
        <f t="shared" si="35"/>
        <v>1.200153131466997E-2</v>
      </c>
      <c r="N203" s="18">
        <f t="shared" si="32"/>
        <v>1.9713915823403552E-5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47.47</v>
      </c>
      <c r="D204" s="5" t="str">
        <f>'Исходные данные'!A206</f>
        <v>15.06.2016</v>
      </c>
      <c r="E204" s="1">
        <f>'Исходные данные'!B206</f>
        <v>58.73</v>
      </c>
      <c r="F204" s="12">
        <f t="shared" si="27"/>
        <v>1.2372024436486202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0.21285273697120147</v>
      </c>
      <c r="J204" s="18">
        <f t="shared" si="30"/>
        <v>3.4865961277690064E-4</v>
      </c>
      <c r="K204" s="12">
        <f t="shared" si="34"/>
        <v>1.141556558666774</v>
      </c>
      <c r="L204" s="12">
        <f t="shared" si="31"/>
        <v>0.13239273343155472</v>
      </c>
      <c r="M204" s="12">
        <f t="shared" si="35"/>
        <v>1.7527835865478691E-2</v>
      </c>
      <c r="N204" s="18">
        <f t="shared" si="32"/>
        <v>2.8711157547867052E-5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47.2</v>
      </c>
      <c r="D205" s="5" t="str">
        <f>'Исходные данные'!A207</f>
        <v>14.06.2016</v>
      </c>
      <c r="E205" s="1">
        <f>'Исходные данные'!B207</f>
        <v>57.63</v>
      </c>
      <c r="F205" s="12">
        <f t="shared" si="27"/>
        <v>1.2209745762711863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0.19964937285706519</v>
      </c>
      <c r="J205" s="18">
        <f t="shared" si="30"/>
        <v>3.2611931711288401E-4</v>
      </c>
      <c r="K205" s="12">
        <f t="shared" si="34"/>
        <v>1.1265832383884433</v>
      </c>
      <c r="L205" s="12">
        <f t="shared" si="31"/>
        <v>0.11918936931741853</v>
      </c>
      <c r="M205" s="12">
        <f t="shared" si="35"/>
        <v>1.4206105758283972E-2</v>
      </c>
      <c r="N205" s="18">
        <f t="shared" si="32"/>
        <v>2.3205109249412951E-5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47.69</v>
      </c>
      <c r="D206" s="5" t="str">
        <f>'Исходные данные'!A208</f>
        <v>10.06.2016</v>
      </c>
      <c r="E206" s="1">
        <f>'Исходные данные'!B208</f>
        <v>58.32</v>
      </c>
      <c r="F206" s="12">
        <f t="shared" si="27"/>
        <v>1.2228978821555883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0.20122335539026981</v>
      </c>
      <c r="J206" s="18">
        <f t="shared" si="30"/>
        <v>3.2777296510968731E-4</v>
      </c>
      <c r="K206" s="12">
        <f t="shared" si="34"/>
        <v>1.1283578569708206</v>
      </c>
      <c r="L206" s="12">
        <f t="shared" si="31"/>
        <v>0.12076335185062312</v>
      </c>
      <c r="M206" s="12">
        <f t="shared" si="35"/>
        <v>1.4583787150197381E-2</v>
      </c>
      <c r="N206" s="18">
        <f t="shared" si="32"/>
        <v>2.3755548392867614E-5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47.64</v>
      </c>
      <c r="D207" s="5" t="str">
        <f>'Исходные данные'!A209</f>
        <v>09.06.2016</v>
      </c>
      <c r="E207" s="1">
        <f>'Исходные данные'!B209</f>
        <v>59.03</v>
      </c>
      <c r="F207" s="12">
        <f t="shared" si="27"/>
        <v>1.2390848026868178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0.21437304476549859</v>
      </c>
      <c r="J207" s="18">
        <f t="shared" si="30"/>
        <v>3.4821789753072699E-4</v>
      </c>
      <c r="K207" s="12">
        <f t="shared" si="34"/>
        <v>1.1432933959296256</v>
      </c>
      <c r="L207" s="12">
        <f t="shared" si="31"/>
        <v>0.13391304122585185</v>
      </c>
      <c r="M207" s="12">
        <f t="shared" si="35"/>
        <v>1.793270261035668E-2</v>
      </c>
      <c r="N207" s="18">
        <f t="shared" si="32"/>
        <v>2.9129072672606721E-5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47.61</v>
      </c>
      <c r="D208" s="5" t="str">
        <f>'Исходные данные'!A210</f>
        <v>08.06.2016</v>
      </c>
      <c r="E208" s="1">
        <f>'Исходные данные'!B210</f>
        <v>59.32</v>
      </c>
      <c r="F208" s="12">
        <f t="shared" si="27"/>
        <v>1.2459567317790381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0.21990369406330401</v>
      </c>
      <c r="J208" s="18">
        <f t="shared" si="30"/>
        <v>3.5620466838624093E-4</v>
      </c>
      <c r="K208" s="12">
        <f t="shared" si="34"/>
        <v>1.1496340686030344</v>
      </c>
      <c r="L208" s="12">
        <f t="shared" si="31"/>
        <v>0.1394436905236574</v>
      </c>
      <c r="M208" s="12">
        <f t="shared" si="35"/>
        <v>1.9444542826857526E-2</v>
      </c>
      <c r="N208" s="18">
        <f t="shared" si="32"/>
        <v>3.1496682941437897E-5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47.45</v>
      </c>
      <c r="D209" s="5" t="str">
        <f>'Исходные данные'!A211</f>
        <v>07.06.2016</v>
      </c>
      <c r="E209" s="1">
        <f>'Исходные данные'!B211</f>
        <v>59.53</v>
      </c>
      <c r="F209" s="12">
        <f t="shared" si="27"/>
        <v>1.2545837723919915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0.22680386210936179</v>
      </c>
      <c r="J209" s="18">
        <f t="shared" si="30"/>
        <v>3.6635632768618724E-4</v>
      </c>
      <c r="K209" s="12">
        <f t="shared" si="34"/>
        <v>1.1575941682974369</v>
      </c>
      <c r="L209" s="12">
        <f t="shared" si="31"/>
        <v>0.14634385856971505</v>
      </c>
      <c r="M209" s="12">
        <f t="shared" si="35"/>
        <v>2.1416524941072743E-2</v>
      </c>
      <c r="N209" s="18">
        <f t="shared" si="32"/>
        <v>3.4594117385125364E-5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47.61</v>
      </c>
      <c r="D210" s="5" t="str">
        <f>'Исходные данные'!A212</f>
        <v>06.06.2016</v>
      </c>
      <c r="E210" s="1">
        <f>'Исходные данные'!B212</f>
        <v>58.9</v>
      </c>
      <c r="F210" s="12">
        <f t="shared" si="27"/>
        <v>1.2371350556605756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0.21279826745111369</v>
      </c>
      <c r="J210" s="18">
        <f t="shared" si="30"/>
        <v>3.4277371270954453E-4</v>
      </c>
      <c r="K210" s="12">
        <f t="shared" si="34"/>
        <v>1.1414943803222981</v>
      </c>
      <c r="L210" s="12">
        <f t="shared" si="31"/>
        <v>0.13233826391146705</v>
      </c>
      <c r="M210" s="12">
        <f t="shared" si="35"/>
        <v>1.7513416095101087E-2</v>
      </c>
      <c r="N210" s="18">
        <f t="shared" si="32"/>
        <v>2.8210467731011951E-5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48.18</v>
      </c>
      <c r="D211" s="5" t="str">
        <f>'Исходные данные'!A213</f>
        <v>03.06.2016</v>
      </c>
      <c r="E211" s="1">
        <f>'Исходные данные'!B213</f>
        <v>58.43</v>
      </c>
      <c r="F211" s="12">
        <f t="shared" si="27"/>
        <v>1.2127438771274388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0.1928854593796204</v>
      </c>
      <c r="J211" s="18">
        <f t="shared" si="30"/>
        <v>3.0983115062451194E-4</v>
      </c>
      <c r="K211" s="12">
        <f t="shared" si="34"/>
        <v>1.1189888397205512</v>
      </c>
      <c r="L211" s="12">
        <f t="shared" si="31"/>
        <v>0.11242545583997372</v>
      </c>
      <c r="M211" s="12">
        <f t="shared" si="35"/>
        <v>1.2639483120825867E-2</v>
      </c>
      <c r="N211" s="18">
        <f t="shared" si="32"/>
        <v>2.0302751753398043E-5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48.12</v>
      </c>
      <c r="D212" s="5" t="str">
        <f>'Исходные данные'!A214</f>
        <v>02.06.2016</v>
      </c>
      <c r="E212" s="1">
        <f>'Исходные данные'!B214</f>
        <v>57.76</v>
      </c>
      <c r="F212" s="12">
        <f t="shared" si="27"/>
        <v>1.2003325020781379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0.18259860347809259</v>
      </c>
      <c r="J212" s="18">
        <f t="shared" si="30"/>
        <v>2.9248878016078649E-4</v>
      </c>
      <c r="K212" s="12">
        <f t="shared" si="34"/>
        <v>1.1075369656458289</v>
      </c>
      <c r="L212" s="12">
        <f t="shared" si="31"/>
        <v>0.10213859993844589</v>
      </c>
      <c r="M212" s="12">
        <f t="shared" si="35"/>
        <v>1.0432293597385884E-2</v>
      </c>
      <c r="N212" s="18">
        <f t="shared" si="32"/>
        <v>1.6710581408935398E-5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48.06</v>
      </c>
      <c r="D213" s="5" t="str">
        <f>'Исходные данные'!A215</f>
        <v>01.06.2016</v>
      </c>
      <c r="E213" s="1">
        <f>'Исходные данные'!B215</f>
        <v>57.53</v>
      </c>
      <c r="F213" s="12">
        <f t="shared" si="27"/>
        <v>1.1970453599667084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0.17985632056687928</v>
      </c>
      <c r="J213" s="18">
        <f t="shared" si="30"/>
        <v>2.8729206664783707E-4</v>
      </c>
      <c r="K213" s="12">
        <f t="shared" si="34"/>
        <v>1.1045039465503397</v>
      </c>
      <c r="L213" s="12">
        <f t="shared" si="31"/>
        <v>9.939631702723252E-2</v>
      </c>
      <c r="M213" s="12">
        <f t="shared" si="35"/>
        <v>9.8796278385780995E-3</v>
      </c>
      <c r="N213" s="18">
        <f t="shared" si="32"/>
        <v>1.5781145141358401E-5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48.21</v>
      </c>
      <c r="D214" s="5" t="str">
        <f>'Исходные данные'!A216</f>
        <v>31.05.2016</v>
      </c>
      <c r="E214" s="1">
        <f>'Исходные данные'!B216</f>
        <v>57.51</v>
      </c>
      <c r="F214" s="12">
        <f t="shared" si="27"/>
        <v>1.1929060360920971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0.17639237730813193</v>
      </c>
      <c r="J214" s="18">
        <f t="shared" si="30"/>
        <v>2.8097256211480489E-4</v>
      </c>
      <c r="K214" s="12">
        <f t="shared" si="34"/>
        <v>1.1006846263236731</v>
      </c>
      <c r="L214" s="12">
        <f t="shared" si="31"/>
        <v>9.593237376848518E-2</v>
      </c>
      <c r="M214" s="12">
        <f t="shared" si="35"/>
        <v>9.2030203368563303E-3</v>
      </c>
      <c r="N214" s="18">
        <f t="shared" si="32"/>
        <v>1.4659342102545432E-5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48.09</v>
      </c>
      <c r="D215" s="5" t="str">
        <f>'Исходные данные'!A217</f>
        <v>30.05.2016</v>
      </c>
      <c r="E215" s="1">
        <f>'Исходные данные'!B217</f>
        <v>57.86</v>
      </c>
      <c r="F215" s="12">
        <f t="shared" si="27"/>
        <v>1.2031607402786442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0.18495204425841771</v>
      </c>
      <c r="J215" s="18">
        <f t="shared" si="30"/>
        <v>2.9378485498519582E-4</v>
      </c>
      <c r="K215" s="12">
        <f t="shared" si="34"/>
        <v>1.1101465578623932</v>
      </c>
      <c r="L215" s="12">
        <f t="shared" si="31"/>
        <v>0.104492040718771</v>
      </c>
      <c r="M215" s="12">
        <f t="shared" si="35"/>
        <v>1.0918586573573282E-2</v>
      </c>
      <c r="N215" s="18">
        <f t="shared" si="32"/>
        <v>1.7343497802482605E-5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47.99</v>
      </c>
      <c r="D216" s="5" t="str">
        <f>'Исходные данные'!A218</f>
        <v>27.05.2016</v>
      </c>
      <c r="E216" s="1">
        <f>'Исходные данные'!B218</f>
        <v>57.94</v>
      </c>
      <c r="F216" s="12">
        <f t="shared" si="27"/>
        <v>1.2073348614294643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0.18841533647105008</v>
      </c>
      <c r="J216" s="18">
        <f t="shared" si="30"/>
        <v>2.9845075869604952E-4</v>
      </c>
      <c r="K216" s="12">
        <f t="shared" si="34"/>
        <v>1.1139979852507325</v>
      </c>
      <c r="L216" s="12">
        <f t="shared" si="31"/>
        <v>0.10795533293140336</v>
      </c>
      <c r="M216" s="12">
        <f t="shared" si="35"/>
        <v>1.1654353908330127E-2</v>
      </c>
      <c r="N216" s="18">
        <f t="shared" si="32"/>
        <v>1.8460550139918297E-5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48.34</v>
      </c>
      <c r="D217" s="5" t="str">
        <f>'Исходные данные'!A219</f>
        <v>26.05.2016</v>
      </c>
      <c r="E217" s="1">
        <f>'Исходные данные'!B219</f>
        <v>57.97</v>
      </c>
      <c r="F217" s="12">
        <f t="shared" si="27"/>
        <v>1.1992139015308232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0.18166626007630443</v>
      </c>
      <c r="J217" s="18">
        <f t="shared" si="30"/>
        <v>2.8695703872497463E-4</v>
      </c>
      <c r="K217" s="12">
        <f t="shared" si="34"/>
        <v>1.1065048420852339</v>
      </c>
      <c r="L217" s="12">
        <f t="shared" si="31"/>
        <v>0.10120625653665766</v>
      </c>
      <c r="M217" s="12">
        <f t="shared" si="35"/>
        <v>1.0242706362163746E-2</v>
      </c>
      <c r="N217" s="18">
        <f t="shared" si="32"/>
        <v>1.6179210630424274E-5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48.48</v>
      </c>
      <c r="D218" s="5" t="str">
        <f>'Исходные данные'!A220</f>
        <v>25.05.2016</v>
      </c>
      <c r="E218" s="1">
        <f>'Исходные данные'!B220</f>
        <v>57.92</v>
      </c>
      <c r="F218" s="12">
        <f t="shared" si="27"/>
        <v>1.1947194719471947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0.17791140631640193</v>
      </c>
      <c r="J218" s="18">
        <f t="shared" si="30"/>
        <v>2.8024157710792311E-4</v>
      </c>
      <c r="K218" s="12">
        <f t="shared" si="34"/>
        <v>1.102357868730149</v>
      </c>
      <c r="L218" s="12">
        <f t="shared" si="31"/>
        <v>9.7451402776755305E-2</v>
      </c>
      <c r="M218" s="12">
        <f t="shared" si="35"/>
        <v>9.4967759031573777E-3</v>
      </c>
      <c r="N218" s="18">
        <f t="shared" si="32"/>
        <v>1.4959082790949679E-5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48.64</v>
      </c>
      <c r="D219" s="5" t="str">
        <f>'Исходные данные'!A221</f>
        <v>24.05.2016</v>
      </c>
      <c r="E219" s="1">
        <f>'Исходные данные'!B221</f>
        <v>57.26</v>
      </c>
      <c r="F219" s="12">
        <f t="shared" si="27"/>
        <v>1.177220394736842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0.16315606201205737</v>
      </c>
      <c r="J219" s="18">
        <f t="shared" si="30"/>
        <v>2.5628203252544673E-4</v>
      </c>
      <c r="K219" s="12">
        <f t="shared" si="34"/>
        <v>1.0862116135536857</v>
      </c>
      <c r="L219" s="12">
        <f t="shared" si="31"/>
        <v>8.2696058472410627E-2</v>
      </c>
      <c r="M219" s="12">
        <f t="shared" si="35"/>
        <v>6.8386380868723463E-3</v>
      </c>
      <c r="N219" s="18">
        <f t="shared" si="32"/>
        <v>1.0741985599530205E-5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48.52</v>
      </c>
      <c r="D220" s="5" t="str">
        <f>'Исходные данные'!A222</f>
        <v>23.05.2016</v>
      </c>
      <c r="E220" s="1">
        <f>'Исходные данные'!B222</f>
        <v>56.95</v>
      </c>
      <c r="F220" s="12">
        <f t="shared" si="27"/>
        <v>1.1737427864798022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0.16019760581734185</v>
      </c>
      <c r="J220" s="18">
        <f t="shared" si="30"/>
        <v>2.5093262842583241E-4</v>
      </c>
      <c r="K220" s="12">
        <f t="shared" si="34"/>
        <v>1.0830028529060831</v>
      </c>
      <c r="L220" s="12">
        <f t="shared" si="31"/>
        <v>7.9737602277695177E-2</v>
      </c>
      <c r="M220" s="12">
        <f t="shared" si="35"/>
        <v>6.3580852169958877E-3</v>
      </c>
      <c r="N220" s="18">
        <f t="shared" si="32"/>
        <v>9.9592689111430843E-6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48.57</v>
      </c>
      <c r="D221" s="5" t="str">
        <f>'Исходные данные'!A223</f>
        <v>20.05.2016</v>
      </c>
      <c r="E221" s="1">
        <f>'Исходные данные'!B223</f>
        <v>56.91</v>
      </c>
      <c r="F221" s="12">
        <f t="shared" si="27"/>
        <v>1.1717109326744903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0.15846501625737899</v>
      </c>
      <c r="J221" s="18">
        <f t="shared" si="30"/>
        <v>2.4752592003076767E-4</v>
      </c>
      <c r="K221" s="12">
        <f t="shared" si="34"/>
        <v>1.0811280780463879</v>
      </c>
      <c r="L221" s="12">
        <f t="shared" si="31"/>
        <v>7.8005012717732261E-2</v>
      </c>
      <c r="M221" s="12">
        <f t="shared" si="35"/>
        <v>6.0847820090935614E-3</v>
      </c>
      <c r="N221" s="18">
        <f t="shared" si="32"/>
        <v>9.5045663740776143E-6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49.12</v>
      </c>
      <c r="D222" s="5" t="str">
        <f>'Исходные данные'!A224</f>
        <v>19.05.2016</v>
      </c>
      <c r="E222" s="1">
        <f>'Исходные данные'!B224</f>
        <v>56.75</v>
      </c>
      <c r="F222" s="12">
        <f t="shared" si="27"/>
        <v>1.1553338762214984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0.14438937252262507</v>
      </c>
      <c r="J222" s="18">
        <f t="shared" si="30"/>
        <v>2.2490995689723064E-4</v>
      </c>
      <c r="K222" s="12">
        <f t="shared" si="34"/>
        <v>1.0660171022303082</v>
      </c>
      <c r="L222" s="12">
        <f t="shared" si="31"/>
        <v>6.392936898297831E-2</v>
      </c>
      <c r="M222" s="12">
        <f t="shared" si="35"/>
        <v>4.08696421856178E-3</v>
      </c>
      <c r="N222" s="18">
        <f t="shared" si="32"/>
        <v>6.3661122018742765E-6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49.48</v>
      </c>
      <c r="D223" s="5" t="str">
        <f>'Исходные данные'!A225</f>
        <v>18.05.2016</v>
      </c>
      <c r="E223" s="1">
        <f>'Исходные данные'!B225</f>
        <v>57.31</v>
      </c>
      <c r="F223" s="12">
        <f t="shared" si="27"/>
        <v>1.158245755860954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0.14690658103935902</v>
      </c>
      <c r="J223" s="18">
        <f t="shared" si="30"/>
        <v>2.2819224137017022E-4</v>
      </c>
      <c r="K223" s="12">
        <f t="shared" si="34"/>
        <v>1.0687038697173379</v>
      </c>
      <c r="L223" s="12">
        <f t="shared" si="31"/>
        <v>6.644657749971225E-2</v>
      </c>
      <c r="M223" s="12">
        <f t="shared" si="35"/>
        <v>4.4151476614252569E-3</v>
      </c>
      <c r="N223" s="18">
        <f t="shared" si="32"/>
        <v>6.8581164554565877E-6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49.35</v>
      </c>
      <c r="D224" s="5" t="str">
        <f>'Исходные данные'!A226</f>
        <v>17.05.2016</v>
      </c>
      <c r="E224" s="1">
        <f>'Исходные данные'!B226</f>
        <v>57.15</v>
      </c>
      <c r="F224" s="12">
        <f t="shared" si="27"/>
        <v>1.1580547112462005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0.14674162436132901</v>
      </c>
      <c r="J224" s="18">
        <f t="shared" si="30"/>
        <v>2.2729983172571359E-4</v>
      </c>
      <c r="K224" s="12">
        <f t="shared" si="34"/>
        <v>1.0685275944164854</v>
      </c>
      <c r="L224" s="12">
        <f t="shared" si="31"/>
        <v>6.6281620821682374E-2</v>
      </c>
      <c r="M224" s="12">
        <f t="shared" si="35"/>
        <v>4.3932532587492691E-3</v>
      </c>
      <c r="N224" s="18">
        <f t="shared" si="32"/>
        <v>6.8050611459996228E-6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49.4</v>
      </c>
      <c r="D225" s="5" t="str">
        <f>'Исходные данные'!A227</f>
        <v>16.05.2016</v>
      </c>
      <c r="E225" s="1">
        <f>'Исходные данные'!B227</f>
        <v>57.27</v>
      </c>
      <c r="F225" s="12">
        <f t="shared" si="27"/>
        <v>1.1593117408906883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0.14782650221188917</v>
      </c>
      <c r="J225" s="18">
        <f t="shared" si="30"/>
        <v>2.283411912196098E-4</v>
      </c>
      <c r="K225" s="12">
        <f t="shared" si="34"/>
        <v>1.0696874453709271</v>
      </c>
      <c r="L225" s="12">
        <f t="shared" si="31"/>
        <v>6.7366498672242439E-2</v>
      </c>
      <c r="M225" s="12">
        <f t="shared" si="35"/>
        <v>4.538245143357233E-3</v>
      </c>
      <c r="N225" s="18">
        <f t="shared" si="32"/>
        <v>7.0100305870421652E-6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49.54</v>
      </c>
      <c r="D226" s="5" t="str">
        <f>'Исходные данные'!A228</f>
        <v>13.05.2016</v>
      </c>
      <c r="E226" s="1">
        <f>'Исходные данные'!B228</f>
        <v>56.27</v>
      </c>
      <c r="F226" s="12">
        <f t="shared" si="27"/>
        <v>1.1358498183286234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0.12738110938397418</v>
      </c>
      <c r="J226" s="18">
        <f t="shared" si="30"/>
        <v>1.9621091256760223E-4</v>
      </c>
      <c r="K226" s="12">
        <f t="shared" si="34"/>
        <v>1.0480393216405282</v>
      </c>
      <c r="L226" s="12">
        <f t="shared" si="31"/>
        <v>4.692110584432739E-2</v>
      </c>
      <c r="M226" s="12">
        <f t="shared" si="35"/>
        <v>2.201590173654568E-3</v>
      </c>
      <c r="N226" s="18">
        <f t="shared" si="32"/>
        <v>3.3912094121467557E-6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49.4</v>
      </c>
      <c r="D227" s="5" t="str">
        <f>'Исходные данные'!A229</f>
        <v>12.05.2016</v>
      </c>
      <c r="E227" s="1">
        <f>'Исходные данные'!B229</f>
        <v>56.17</v>
      </c>
      <c r="F227" s="12">
        <f t="shared" si="27"/>
        <v>1.1370445344129556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0.12843238235046467</v>
      </c>
      <c r="J227" s="18">
        <f t="shared" si="30"/>
        <v>1.9727808279642933E-4</v>
      </c>
      <c r="K227" s="12">
        <f t="shared" si="34"/>
        <v>1.0491416763835337</v>
      </c>
      <c r="L227" s="12">
        <f t="shared" si="31"/>
        <v>4.7972378810817888E-2</v>
      </c>
      <c r="M227" s="12">
        <f t="shared" si="35"/>
        <v>2.3013491287686033E-3</v>
      </c>
      <c r="N227" s="18">
        <f t="shared" si="32"/>
        <v>3.5349787620525316E-6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49.15</v>
      </c>
      <c r="D228" s="5" t="str">
        <f>'Исходные данные'!A230</f>
        <v>11.05.2016</v>
      </c>
      <c r="E228" s="1">
        <f>'Исходные данные'!B230</f>
        <v>56.34</v>
      </c>
      <c r="F228" s="12">
        <f t="shared" si="27"/>
        <v>1.1462868769074264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0.13652791585505109</v>
      </c>
      <c r="J228" s="18">
        <f t="shared" si="30"/>
        <v>2.0912787770353768E-4</v>
      </c>
      <c r="K228" s="12">
        <f t="shared" si="34"/>
        <v>1.0576695100829994</v>
      </c>
      <c r="L228" s="12">
        <f t="shared" si="31"/>
        <v>5.6067912315404485E-2</v>
      </c>
      <c r="M228" s="12">
        <f t="shared" si="35"/>
        <v>3.1436107914078787E-3</v>
      </c>
      <c r="N228" s="18">
        <f t="shared" si="32"/>
        <v>4.8152544409381747E-6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49.14</v>
      </c>
      <c r="D229" s="5" t="str">
        <f>'Исходные данные'!A231</f>
        <v>10.05.2016</v>
      </c>
      <c r="E229" s="1">
        <f>'Исходные данные'!B231</f>
        <v>55.7</v>
      </c>
      <c r="F229" s="12">
        <f t="shared" si="27"/>
        <v>1.1334961334961335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0.12530677984020533</v>
      </c>
      <c r="J229" s="18">
        <f t="shared" si="30"/>
        <v>1.9140408765779283E-4</v>
      </c>
      <c r="K229" s="12">
        <f t="shared" si="34"/>
        <v>1.0458675959287365</v>
      </c>
      <c r="L229" s="12">
        <f t="shared" si="31"/>
        <v>4.4846776300558604E-2</v>
      </c>
      <c r="M229" s="12">
        <f t="shared" si="35"/>
        <v>2.0112333445523392E-3</v>
      </c>
      <c r="N229" s="18">
        <f t="shared" si="32"/>
        <v>3.0721265351474295E-6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50.26</v>
      </c>
      <c r="D230" s="5" t="str">
        <f>'Исходные данные'!A232</f>
        <v>06.05.2016</v>
      </c>
      <c r="E230" s="1">
        <f>'Исходные данные'!B232</f>
        <v>55.92</v>
      </c>
      <c r="F230" s="12">
        <f t="shared" si="27"/>
        <v>1.1126144050935138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0.10671256581010879</v>
      </c>
      <c r="J230" s="18">
        <f t="shared" si="30"/>
        <v>1.6254677993239177E-4</v>
      </c>
      <c r="K230" s="12">
        <f t="shared" si="34"/>
        <v>1.0266001962103772</v>
      </c>
      <c r="L230" s="12">
        <f t="shared" si="31"/>
        <v>2.6252562270462087E-2</v>
      </c>
      <c r="M230" s="12">
        <f t="shared" si="35"/>
        <v>6.8919702576448626E-4</v>
      </c>
      <c r="N230" s="18">
        <f t="shared" si="32"/>
        <v>1.0497991162197945E-6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50.64</v>
      </c>
      <c r="D231" s="5" t="str">
        <f>'Исходные данные'!A233</f>
        <v>05.05.2016</v>
      </c>
      <c r="E231" s="1">
        <f>'Исходные данные'!B233</f>
        <v>56.26</v>
      </c>
      <c r="F231" s="12">
        <f t="shared" si="27"/>
        <v>1.1109794628751974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0.10524202522579001</v>
      </c>
      <c r="J231" s="18">
        <f t="shared" si="30"/>
        <v>1.5985939847453962E-4</v>
      </c>
      <c r="K231" s="12">
        <f t="shared" si="34"/>
        <v>1.0250916484202062</v>
      </c>
      <c r="L231" s="12">
        <f t="shared" si="31"/>
        <v>2.4782021686143241E-2</v>
      </c>
      <c r="M231" s="12">
        <f t="shared" si="35"/>
        <v>6.1414859885247077E-4</v>
      </c>
      <c r="N231" s="18">
        <f t="shared" si="32"/>
        <v>9.3287282695200838E-7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50.19</v>
      </c>
      <c r="D232" s="5" t="str">
        <f>'Исходные данные'!A234</f>
        <v>04.05.2016</v>
      </c>
      <c r="E232" s="1">
        <f>'Исходные данные'!B234</f>
        <v>55.81</v>
      </c>
      <c r="F232" s="12">
        <f t="shared" si="27"/>
        <v>1.1119744969117356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0.10613726113350004</v>
      </c>
      <c r="J232" s="18">
        <f t="shared" si="30"/>
        <v>1.6076926396443202E-4</v>
      </c>
      <c r="K232" s="12">
        <f t="shared" si="34"/>
        <v>1.0260097581736569</v>
      </c>
      <c r="L232" s="12">
        <f t="shared" si="31"/>
        <v>2.5677257593853375E-2</v>
      </c>
      <c r="M232" s="12">
        <f t="shared" si="35"/>
        <v>6.5932155754109764E-4</v>
      </c>
      <c r="N232" s="18">
        <f t="shared" si="32"/>
        <v>9.9869395902763579E-7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50.19</v>
      </c>
      <c r="D233" s="5" t="str">
        <f>'Исходные данные'!A235</f>
        <v>29.04.2016</v>
      </c>
      <c r="E233" s="1">
        <f>'Исходные данные'!B235</f>
        <v>56.03</v>
      </c>
      <c r="F233" s="12">
        <f t="shared" si="27"/>
        <v>1.1163578402072127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0.11007145791035099</v>
      </c>
      <c r="J233" s="18">
        <f t="shared" si="30"/>
        <v>1.6626316180104944E-4</v>
      </c>
      <c r="K233" s="12">
        <f t="shared" si="34"/>
        <v>1.0300542331207667</v>
      </c>
      <c r="L233" s="12">
        <f t="shared" si="31"/>
        <v>2.9611454370704213E-2</v>
      </c>
      <c r="M233" s="12">
        <f t="shared" si="35"/>
        <v>8.7683822994829392E-4</v>
      </c>
      <c r="N233" s="18">
        <f t="shared" si="32"/>
        <v>1.3244659357376373E-6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50.13</v>
      </c>
      <c r="D234" s="5" t="str">
        <f>'Исходные данные'!A236</f>
        <v>28.04.2016</v>
      </c>
      <c r="E234" s="1">
        <f>'Исходные данные'!B236</f>
        <v>56.44</v>
      </c>
      <c r="F234" s="12">
        <f t="shared" si="27"/>
        <v>1.1258727308996608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0.11855849570920113</v>
      </c>
      <c r="J234" s="18">
        <f t="shared" si="30"/>
        <v>1.7858302123090254E-4</v>
      </c>
      <c r="K234" s="12">
        <f t="shared" si="34"/>
        <v>1.0388335448095871</v>
      </c>
      <c r="L234" s="12">
        <f t="shared" si="31"/>
        <v>3.809849216955434E-2</v>
      </c>
      <c r="M234" s="12">
        <f t="shared" si="35"/>
        <v>1.4514951055935887E-3</v>
      </c>
      <c r="N234" s="18">
        <f t="shared" si="32"/>
        <v>2.1863669887863964E-6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49.77</v>
      </c>
      <c r="D235" s="5" t="str">
        <f>'Исходные данные'!A237</f>
        <v>27.04.2016</v>
      </c>
      <c r="E235" s="1">
        <f>'Исходные данные'!B237</f>
        <v>55.86</v>
      </c>
      <c r="F235" s="12">
        <f t="shared" si="27"/>
        <v>1.1223628691983121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0.11543616764656775</v>
      </c>
      <c r="J235" s="18">
        <f t="shared" si="30"/>
        <v>1.7339459486587376E-4</v>
      </c>
      <c r="K235" s="12">
        <f t="shared" si="34"/>
        <v>1.0355950241731651</v>
      </c>
      <c r="L235" s="12">
        <f t="shared" si="31"/>
        <v>3.4976164106921032E-2</v>
      </c>
      <c r="M235" s="12">
        <f t="shared" si="35"/>
        <v>1.2233320556342667E-3</v>
      </c>
      <c r="N235" s="18">
        <f t="shared" si="32"/>
        <v>1.8375451169046769E-6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50.49</v>
      </c>
      <c r="D236" s="5" t="str">
        <f>'Исходные данные'!A238</f>
        <v>26.04.2016</v>
      </c>
      <c r="E236" s="1">
        <f>'Исходные данные'!B238</f>
        <v>56.51</v>
      </c>
      <c r="F236" s="12">
        <f t="shared" si="27"/>
        <v>1.1192315309962368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0.11264231677092759</v>
      </c>
      <c r="J236" s="18">
        <f t="shared" si="30"/>
        <v>1.6872576220805434E-4</v>
      </c>
      <c r="K236" s="12">
        <f t="shared" si="34"/>
        <v>1.032705764068375</v>
      </c>
      <c r="L236" s="12">
        <f t="shared" si="31"/>
        <v>3.2182313231280929E-2</v>
      </c>
      <c r="M236" s="12">
        <f t="shared" si="35"/>
        <v>1.0357012849162755E-3</v>
      </c>
      <c r="N236" s="18">
        <f t="shared" si="32"/>
        <v>1.5513662513949799E-6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50.17</v>
      </c>
      <c r="D237" s="5" t="str">
        <f>'Исходные данные'!A239</f>
        <v>25.04.2016</v>
      </c>
      <c r="E237" s="1">
        <f>'Исходные данные'!B239</f>
        <v>56.81</v>
      </c>
      <c r="F237" s="12">
        <f t="shared" si="27"/>
        <v>1.1323500099661152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0.12429512807287393</v>
      </c>
      <c r="J237" s="18">
        <f t="shared" si="30"/>
        <v>1.8566074979213261E-4</v>
      </c>
      <c r="K237" s="12">
        <f t="shared" si="34"/>
        <v>1.0448100771374897</v>
      </c>
      <c r="L237" s="12">
        <f t="shared" si="31"/>
        <v>4.3835124533227174E-2</v>
      </c>
      <c r="M237" s="12">
        <f t="shared" si="35"/>
        <v>1.9215181428435294E-3</v>
      </c>
      <c r="N237" s="18">
        <f t="shared" si="32"/>
        <v>2.8701889178661445E-6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49.83</v>
      </c>
      <c r="D238" s="5" t="str">
        <f>'Исходные данные'!A240</f>
        <v>22.04.2016</v>
      </c>
      <c r="E238" s="1">
        <f>'Исходные данные'!B240</f>
        <v>56.85</v>
      </c>
      <c r="F238" s="12">
        <f t="shared" si="27"/>
        <v>1.1408789885611079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0.13179900790323199</v>
      </c>
      <c r="J238" s="18">
        <f t="shared" si="30"/>
        <v>1.9631989106707278E-4</v>
      </c>
      <c r="K238" s="12">
        <f t="shared" si="34"/>
        <v>1.0526796958113176</v>
      </c>
      <c r="L238" s="12">
        <f t="shared" si="31"/>
        <v>5.1339004363585378E-2</v>
      </c>
      <c r="M238" s="12">
        <f t="shared" si="35"/>
        <v>2.635693369044232E-3</v>
      </c>
      <c r="N238" s="18">
        <f t="shared" si="32"/>
        <v>3.9259706376308848E-6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50.49</v>
      </c>
      <c r="D239" s="5" t="str">
        <f>'Исходные данные'!A241</f>
        <v>21.04.2016</v>
      </c>
      <c r="E239" s="1">
        <f>'Исходные данные'!B241</f>
        <v>56.55</v>
      </c>
      <c r="F239" s="12">
        <f t="shared" si="27"/>
        <v>1.1200237670825905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0.11334990569130507</v>
      </c>
      <c r="J239" s="18">
        <f t="shared" si="30"/>
        <v>1.6836797777045436E-4</v>
      </c>
      <c r="K239" s="12">
        <f t="shared" si="34"/>
        <v>1.0334367538146629</v>
      </c>
      <c r="L239" s="12">
        <f t="shared" si="31"/>
        <v>3.2889902151658372E-2</v>
      </c>
      <c r="M239" s="12">
        <f t="shared" si="35"/>
        <v>1.0817456635456579E-3</v>
      </c>
      <c r="N239" s="18">
        <f t="shared" si="32"/>
        <v>1.6068061876394823E-6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50.1</v>
      </c>
      <c r="D240" s="5" t="str">
        <f>'Исходные данные'!A242</f>
        <v>20.04.2016</v>
      </c>
      <c r="E240" s="1">
        <f>'Исходные данные'!B242</f>
        <v>56.78</v>
      </c>
      <c r="F240" s="12">
        <f t="shared" si="27"/>
        <v>1.1333333333333333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0.12516314295400599</v>
      </c>
      <c r="J240" s="18">
        <f t="shared" si="30"/>
        <v>1.8539625710159877E-4</v>
      </c>
      <c r="K240" s="12">
        <f t="shared" si="34"/>
        <v>1.0457173815523013</v>
      </c>
      <c r="L240" s="12">
        <f t="shared" si="31"/>
        <v>4.4703139414359203E-2</v>
      </c>
      <c r="M240" s="12">
        <f t="shared" si="35"/>
        <v>1.9983706734996295E-3</v>
      </c>
      <c r="N240" s="18">
        <f t="shared" si="32"/>
        <v>2.9600602415726924E-6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49.46</v>
      </c>
      <c r="D241" s="5" t="str">
        <f>'Исходные данные'!A243</f>
        <v>19.04.2016</v>
      </c>
      <c r="E241" s="1">
        <f>'Исходные данные'!B243</f>
        <v>56.73</v>
      </c>
      <c r="F241" s="12">
        <f t="shared" si="27"/>
        <v>1.146987464617873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0.13713890924520569</v>
      </c>
      <c r="J241" s="18">
        <f t="shared" si="30"/>
        <v>2.0256824348755553E-4</v>
      </c>
      <c r="K241" s="12">
        <f t="shared" si="34"/>
        <v>1.0583159366236898</v>
      </c>
      <c r="L241" s="12">
        <f t="shared" si="31"/>
        <v>5.6678905705558953E-2</v>
      </c>
      <c r="M241" s="12">
        <f t="shared" si="35"/>
        <v>3.2124983519796362E-3</v>
      </c>
      <c r="N241" s="18">
        <f t="shared" si="32"/>
        <v>4.7451897637863974E-6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49.36</v>
      </c>
      <c r="D242" s="5" t="str">
        <f>'Исходные данные'!A244</f>
        <v>18.04.2016</v>
      </c>
      <c r="E242" s="1">
        <f>'Исходные данные'!B244</f>
        <v>55.37</v>
      </c>
      <c r="F242" s="12">
        <f t="shared" si="27"/>
        <v>1.1217585089141004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0.11489755123774341</v>
      </c>
      <c r="J242" s="18">
        <f t="shared" si="30"/>
        <v>1.6924179137450349E-4</v>
      </c>
      <c r="K242" s="12">
        <f t="shared" si="34"/>
        <v>1.0350373858902946</v>
      </c>
      <c r="L242" s="12">
        <f t="shared" si="31"/>
        <v>3.4437547698096788E-2</v>
      </c>
      <c r="M242" s="12">
        <f t="shared" si="35"/>
        <v>1.1859446914586872E-3</v>
      </c>
      <c r="N242" s="18">
        <f t="shared" si="32"/>
        <v>1.7468727739744735E-6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49.28</v>
      </c>
      <c r="D243" s="5" t="str">
        <f>'Исходные данные'!A245</f>
        <v>15.04.2016</v>
      </c>
      <c r="E243" s="1">
        <f>'Исходные данные'!B245</f>
        <v>56.22</v>
      </c>
      <c r="F243" s="12">
        <f t="shared" si="27"/>
        <v>1.1408279220779221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0.13175424625312146</v>
      </c>
      <c r="J243" s="18">
        <f t="shared" si="30"/>
        <v>1.9352970333986097E-4</v>
      </c>
      <c r="K243" s="12">
        <f t="shared" si="34"/>
        <v>1.0526325771856568</v>
      </c>
      <c r="L243" s="12">
        <f t="shared" si="31"/>
        <v>5.1294242713474866E-2</v>
      </c>
      <c r="M243" s="12">
        <f t="shared" si="35"/>
        <v>2.631099335548863E-3</v>
      </c>
      <c r="N243" s="18">
        <f t="shared" si="32"/>
        <v>3.8647397586581624E-6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49.25</v>
      </c>
      <c r="D244" s="5" t="str">
        <f>'Исходные данные'!A246</f>
        <v>14.04.2016</v>
      </c>
      <c r="E244" s="1">
        <f>'Исходные данные'!B246</f>
        <v>56.33</v>
      </c>
      <c r="F244" s="12">
        <f t="shared" si="27"/>
        <v>1.1437563451776649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0.13431788528852465</v>
      </c>
      <c r="J244" s="18">
        <f t="shared" si="30"/>
        <v>1.9674469234713923E-4</v>
      </c>
      <c r="K244" s="12">
        <f t="shared" si="34"/>
        <v>1.055334609187957</v>
      </c>
      <c r="L244" s="12">
        <f t="shared" si="31"/>
        <v>5.3857881748877866E-2</v>
      </c>
      <c r="M244" s="12">
        <f t="shared" si="35"/>
        <v>2.9006714264761049E-3</v>
      </c>
      <c r="N244" s="18">
        <f t="shared" si="32"/>
        <v>4.2488139697575736E-6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48.88</v>
      </c>
      <c r="D245" s="5" t="str">
        <f>'Исходные данные'!A247</f>
        <v>13.04.2016</v>
      </c>
      <c r="E245" s="1">
        <f>'Исходные данные'!B247</f>
        <v>56.57</v>
      </c>
      <c r="F245" s="12">
        <f t="shared" si="27"/>
        <v>1.1573240589198035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0.14611049449172436</v>
      </c>
      <c r="J245" s="18">
        <f t="shared" si="30"/>
        <v>2.1342080780610204E-4</v>
      </c>
      <c r="K245" s="12">
        <f t="shared" si="34"/>
        <v>1.0678534275009692</v>
      </c>
      <c r="L245" s="12">
        <f t="shared" si="31"/>
        <v>6.565049095207777E-2</v>
      </c>
      <c r="M245" s="12">
        <f t="shared" si="35"/>
        <v>4.3099869622488362E-3</v>
      </c>
      <c r="N245" s="18">
        <f t="shared" si="32"/>
        <v>6.2955156117756748E-6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48.82</v>
      </c>
      <c r="D246" s="5" t="str">
        <f>'Исходные данные'!A248</f>
        <v>12.04.2016</v>
      </c>
      <c r="E246" s="1">
        <f>'Исходные данные'!B248</f>
        <v>56.22</v>
      </c>
      <c r="F246" s="12">
        <f t="shared" si="27"/>
        <v>1.1515772224498155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0.14113250051357171</v>
      </c>
      <c r="J246" s="18">
        <f t="shared" si="30"/>
        <v>2.0557417422398797E-4</v>
      </c>
      <c r="K246" s="12">
        <f t="shared" si="34"/>
        <v>1.062550868572494</v>
      </c>
      <c r="L246" s="12">
        <f t="shared" si="31"/>
        <v>6.0672496973924996E-2</v>
      </c>
      <c r="M246" s="12">
        <f t="shared" si="35"/>
        <v>3.6811518890509302E-3</v>
      </c>
      <c r="N246" s="18">
        <f t="shared" si="32"/>
        <v>5.361980812576527E-6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48.06</v>
      </c>
      <c r="D247" s="5" t="str">
        <f>'Исходные данные'!A249</f>
        <v>11.04.2016</v>
      </c>
      <c r="E247" s="1">
        <f>'Исходные данные'!B249</f>
        <v>56.84</v>
      </c>
      <c r="F247" s="12">
        <f t="shared" si="27"/>
        <v>1.1826883062838118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0.16779007292057696</v>
      </c>
      <c r="J247" s="18">
        <f t="shared" si="30"/>
        <v>2.4372156061112268E-4</v>
      </c>
      <c r="K247" s="12">
        <f t="shared" si="34"/>
        <v>1.0912568107408536</v>
      </c>
      <c r="L247" s="12">
        <f t="shared" si="31"/>
        <v>8.7330069380930311E-2</v>
      </c>
      <c r="M247" s="12">
        <f t="shared" si="35"/>
        <v>7.6265410180780899E-3</v>
      </c>
      <c r="N247" s="18">
        <f t="shared" si="32"/>
        <v>1.1077845349471709E-5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48.16</v>
      </c>
      <c r="D248" s="5" t="str">
        <f>'Исходные данные'!A250</f>
        <v>08.04.2016</v>
      </c>
      <c r="E248" s="1">
        <f>'Исходные данные'!B250</f>
        <v>56.03</v>
      </c>
      <c r="F248" s="12">
        <f t="shared" si="27"/>
        <v>1.1634136212624586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0.15135846057662769</v>
      </c>
      <c r="J248" s="18">
        <f t="shared" si="30"/>
        <v>2.1924038645808978E-4</v>
      </c>
      <c r="K248" s="12">
        <f t="shared" si="34"/>
        <v>1.0734722167842874</v>
      </c>
      <c r="L248" s="12">
        <f t="shared" si="31"/>
        <v>7.0898457036980903E-2</v>
      </c>
      <c r="M248" s="12">
        <f t="shared" si="35"/>
        <v>5.0265912102246168E-3</v>
      </c>
      <c r="N248" s="18">
        <f t="shared" si="32"/>
        <v>7.280939534520177E-6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48.68</v>
      </c>
      <c r="D249" s="5" t="str">
        <f>'Исходные данные'!A251</f>
        <v>07.04.2016</v>
      </c>
      <c r="E249" s="1">
        <f>'Исходные данные'!B251</f>
        <v>55.67</v>
      </c>
      <c r="F249" s="12">
        <f t="shared" si="27"/>
        <v>1.1435907970419064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0.13417313407608999</v>
      </c>
      <c r="J249" s="18">
        <f t="shared" si="30"/>
        <v>1.9380527372009048E-4</v>
      </c>
      <c r="K249" s="12">
        <f t="shared" si="34"/>
        <v>1.0551818592793869</v>
      </c>
      <c r="L249" s="12">
        <f t="shared" si="31"/>
        <v>5.3713130536443408E-2</v>
      </c>
      <c r="M249" s="12">
        <f t="shared" si="35"/>
        <v>2.8851003920250026E-3</v>
      </c>
      <c r="N249" s="18">
        <f t="shared" si="32"/>
        <v>4.1673593975173272E-6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49</v>
      </c>
      <c r="D250" s="5" t="str">
        <f>'Исходные данные'!A252</f>
        <v>06.04.2016</v>
      </c>
      <c r="E250" s="1">
        <f>'Исходные данные'!B252</f>
        <v>55.48</v>
      </c>
      <c r="F250" s="12">
        <f t="shared" si="27"/>
        <v>1.1322448979591837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0.12420229733600426</v>
      </c>
      <c r="J250" s="18">
        <f t="shared" si="30"/>
        <v>1.7890225907688236E-4</v>
      </c>
      <c r="K250" s="12">
        <f t="shared" si="34"/>
        <v>1.0447130911498503</v>
      </c>
      <c r="L250" s="12">
        <f t="shared" si="31"/>
        <v>4.374229379635762E-2</v>
      </c>
      <c r="M250" s="12">
        <f t="shared" si="35"/>
        <v>1.9133882665668608E-3</v>
      </c>
      <c r="N250" s="18">
        <f t="shared" si="32"/>
        <v>2.7560640239524892E-6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48.54</v>
      </c>
      <c r="D251" s="5" t="str">
        <f>'Исходные данные'!A253</f>
        <v>05.04.2016</v>
      </c>
      <c r="E251" s="1">
        <f>'Исходные данные'!B253</f>
        <v>54.67</v>
      </c>
      <c r="F251" s="12">
        <f t="shared" si="27"/>
        <v>1.1262875978574372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0.11892691260845256</v>
      </c>
      <c r="J251" s="18">
        <f t="shared" si="30"/>
        <v>1.7082542489740263E-4</v>
      </c>
      <c r="K251" s="12">
        <f t="shared" si="34"/>
        <v>1.039216339152627</v>
      </c>
      <c r="L251" s="12">
        <f t="shared" si="31"/>
        <v>3.8466909068805843E-2</v>
      </c>
      <c r="M251" s="12">
        <f t="shared" si="35"/>
        <v>1.4797030933077725E-3</v>
      </c>
      <c r="N251" s="18">
        <f t="shared" si="32"/>
        <v>2.1254306875728641E-6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48.33</v>
      </c>
      <c r="D252" s="5" t="str">
        <f>'Исходные данные'!A254</f>
        <v>04.04.2016</v>
      </c>
      <c r="E252" s="1">
        <f>'Исходные данные'!B254</f>
        <v>54.77</v>
      </c>
      <c r="F252" s="12">
        <f t="shared" si="27"/>
        <v>1.133250569004759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0.12509011293863725</v>
      </c>
      <c r="J252" s="18">
        <f t="shared" si="30"/>
        <v>1.7917669396805595E-4</v>
      </c>
      <c r="K252" s="12">
        <f t="shared" si="34"/>
        <v>1.0456410155843932</v>
      </c>
      <c r="L252" s="12">
        <f t="shared" si="31"/>
        <v>4.4630109398990571E-2</v>
      </c>
      <c r="M252" s="12">
        <f t="shared" si="35"/>
        <v>1.9918466649658608E-3</v>
      </c>
      <c r="N252" s="18">
        <f t="shared" si="32"/>
        <v>2.8530832048649112E-6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48.33</v>
      </c>
      <c r="D253" s="5" t="str">
        <f>'Исходные данные'!A255</f>
        <v>01.04.2016</v>
      </c>
      <c r="E253" s="1">
        <f>'Исходные данные'!B255</f>
        <v>54.88</v>
      </c>
      <c r="F253" s="12">
        <f t="shared" si="27"/>
        <v>1.1355265880405545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0.12709649756063707</v>
      </c>
      <c r="J253" s="18">
        <f t="shared" si="30"/>
        <v>1.8154248944960336E-4</v>
      </c>
      <c r="K253" s="12">
        <f t="shared" si="34"/>
        <v>1.0477410797018714</v>
      </c>
      <c r="L253" s="12">
        <f t="shared" si="31"/>
        <v>4.663649402099037E-2</v>
      </c>
      <c r="M253" s="12">
        <f t="shared" si="35"/>
        <v>2.1749625745698647E-3</v>
      </c>
      <c r="N253" s="18">
        <f t="shared" si="32"/>
        <v>3.1066797891794919E-6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47.97</v>
      </c>
      <c r="D254" s="5" t="str">
        <f>'Исходные данные'!A256</f>
        <v>31.03.2016</v>
      </c>
      <c r="E254" s="1">
        <f>'Исходные данные'!B256</f>
        <v>55.21</v>
      </c>
      <c r="F254" s="12">
        <f t="shared" si="27"/>
        <v>1.1509276631227852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0.14056828078198075</v>
      </c>
      <c r="J254" s="18">
        <f t="shared" si="30"/>
        <v>2.0022495577503668E-4</v>
      </c>
      <c r="K254" s="12">
        <f t="shared" si="34"/>
        <v>1.0619515255031189</v>
      </c>
      <c r="L254" s="12">
        <f t="shared" si="31"/>
        <v>6.0108277242333974E-2</v>
      </c>
      <c r="M254" s="12">
        <f t="shared" si="35"/>
        <v>3.6130049930412768E-3</v>
      </c>
      <c r="N254" s="18">
        <f t="shared" si="32"/>
        <v>5.1463513740249836E-6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47.69</v>
      </c>
      <c r="D255" s="5" t="str">
        <f>'Исходные данные'!A257</f>
        <v>30.03.2016</v>
      </c>
      <c r="E255" s="1">
        <f>'Исходные данные'!B257</f>
        <v>54.38</v>
      </c>
      <c r="F255" s="12">
        <f t="shared" si="27"/>
        <v>1.1402809813378068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0.13127470689419174</v>
      </c>
      <c r="J255" s="18">
        <f t="shared" si="30"/>
        <v>1.8646533245571787E-4</v>
      </c>
      <c r="K255" s="12">
        <f t="shared" si="34"/>
        <v>1.0521279194457001</v>
      </c>
      <c r="L255" s="12">
        <f t="shared" si="31"/>
        <v>5.0814703354545125E-2</v>
      </c>
      <c r="M255" s="12">
        <f t="shared" si="35"/>
        <v>2.5821340770104131E-3</v>
      </c>
      <c r="N255" s="18">
        <f t="shared" si="32"/>
        <v>3.6677171140291304E-6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46.92</v>
      </c>
      <c r="D256" s="5" t="str">
        <f>'Исходные данные'!A258</f>
        <v>29.03.2016</v>
      </c>
      <c r="E256" s="1">
        <f>'Исходные данные'!B258</f>
        <v>53.58</v>
      </c>
      <c r="F256" s="12">
        <f t="shared" si="27"/>
        <v>1.1419437340153451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0.13273184033118782</v>
      </c>
      <c r="J256" s="18">
        <f t="shared" si="30"/>
        <v>1.8800886510779731E-4</v>
      </c>
      <c r="K256" s="12">
        <f t="shared" si="34"/>
        <v>1.053662127718751</v>
      </c>
      <c r="L256" s="12">
        <f t="shared" si="31"/>
        <v>5.227183679154114E-2</v>
      </c>
      <c r="M256" s="12">
        <f t="shared" si="35"/>
        <v>2.7323449215615075E-3</v>
      </c>
      <c r="N256" s="18">
        <f t="shared" si="32"/>
        <v>3.8702474591179757E-6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46.84</v>
      </c>
      <c r="D257" s="5" t="str">
        <f>'Исходные данные'!A259</f>
        <v>28.03.2016</v>
      </c>
      <c r="E257" s="1">
        <f>'Исходные данные'!B259</f>
        <v>53.86</v>
      </c>
      <c r="F257" s="12">
        <f t="shared" si="27"/>
        <v>1.1498719043552519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0.13965054865393622</v>
      </c>
      <c r="J257" s="18">
        <f t="shared" si="30"/>
        <v>1.9725682001855754E-4</v>
      </c>
      <c r="K257" s="12">
        <f t="shared" si="34"/>
        <v>1.0609773855378815</v>
      </c>
      <c r="L257" s="12">
        <f t="shared" si="31"/>
        <v>5.9190545114289464E-2</v>
      </c>
      <c r="M257" s="12">
        <f t="shared" si="35"/>
        <v>3.5035206309267288E-3</v>
      </c>
      <c r="N257" s="18">
        <f t="shared" si="32"/>
        <v>4.9487334291725141E-6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46.04</v>
      </c>
      <c r="D258" s="5" t="str">
        <f>'Исходные данные'!A260</f>
        <v>25.03.2016</v>
      </c>
      <c r="E258" s="1">
        <f>'Исходные данные'!B260</f>
        <v>54.4</v>
      </c>
      <c r="F258" s="12">
        <f t="shared" ref="F258:F321" si="36">E258/C258</f>
        <v>1.1815812337098175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0.16685357000821499</v>
      </c>
      <c r="J258" s="18">
        <f t="shared" ref="J258:J321" si="39">H258*I258</f>
        <v>2.3502337249991801E-4</v>
      </c>
      <c r="K258" s="12">
        <f t="shared" si="34"/>
        <v>1.0902353239467955</v>
      </c>
      <c r="L258" s="12">
        <f t="shared" ref="L258:L321" si="40">LN(K258)</f>
        <v>8.6393566468568231E-2</v>
      </c>
      <c r="M258" s="12">
        <f t="shared" si="35"/>
        <v>7.4638483271589054E-3</v>
      </c>
      <c r="N258" s="18">
        <f t="shared" ref="N258:N321" si="41">M258*H258</f>
        <v>1.0513283027689434E-5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46.83</v>
      </c>
      <c r="D259" s="5" t="str">
        <f>'Исходные данные'!A261</f>
        <v>24.03.2016</v>
      </c>
      <c r="E259" s="1">
        <f>'Исходные данные'!B261</f>
        <v>54.1</v>
      </c>
      <c r="F259" s="12">
        <f t="shared" si="36"/>
        <v>1.155242366004698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0.14431016265698557</v>
      </c>
      <c r="J259" s="18">
        <f t="shared" si="39"/>
        <v>2.0270228119459482E-4</v>
      </c>
      <c r="K259" s="12">
        <f t="shared" ref="K259:K322" si="43">F259/GEOMEAN(F$2:F$1242)</f>
        <v>1.0659326665029867</v>
      </c>
      <c r="L259" s="12">
        <f t="shared" si="40"/>
        <v>6.3850159117338892E-2</v>
      </c>
      <c r="M259" s="12">
        <f t="shared" ref="M259:M322" si="44">POWER(L259-AVERAGE(L$2:L$1242),2)</f>
        <v>4.0768428193094864E-3</v>
      </c>
      <c r="N259" s="18">
        <f t="shared" si="41"/>
        <v>5.7264528313927012E-6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47</v>
      </c>
      <c r="D260" s="5" t="str">
        <f>'Исходные данные'!A262</f>
        <v>23.03.2016</v>
      </c>
      <c r="E260" s="1">
        <f>'Исходные данные'!B262</f>
        <v>54</v>
      </c>
      <c r="F260" s="12">
        <f t="shared" si="36"/>
        <v>1.1489361702127661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0.1388364448542159</v>
      </c>
      <c r="J260" s="18">
        <f t="shared" si="39"/>
        <v>1.94469444522909E-4</v>
      </c>
      <c r="K260" s="12">
        <f t="shared" si="43"/>
        <v>1.0601139913108439</v>
      </c>
      <c r="L260" s="12">
        <f t="shared" si="40"/>
        <v>5.8376441314569275E-2</v>
      </c>
      <c r="M260" s="12">
        <f t="shared" si="44"/>
        <v>3.4078089005533433E-3</v>
      </c>
      <c r="N260" s="18">
        <f t="shared" si="41"/>
        <v>4.7733482705258851E-6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46.4</v>
      </c>
      <c r="D261" s="5" t="str">
        <f>'Исходные данные'!A263</f>
        <v>22.03.2016</v>
      </c>
      <c r="E261" s="1">
        <f>'Исходные данные'!B263</f>
        <v>54.43</v>
      </c>
      <c r="F261" s="12">
        <f t="shared" si="36"/>
        <v>1.1730603448275863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0.15961601321389912</v>
      </c>
      <c r="J261" s="18">
        <f t="shared" si="39"/>
        <v>2.2295156122775713E-4</v>
      </c>
      <c r="K261" s="12">
        <f t="shared" si="43"/>
        <v>1.0823731695846559</v>
      </c>
      <c r="L261" s="12">
        <f t="shared" si="40"/>
        <v>7.9156009674252459E-2</v>
      </c>
      <c r="M261" s="12">
        <f t="shared" si="44"/>
        <v>6.2656738675503382E-3</v>
      </c>
      <c r="N261" s="18">
        <f t="shared" si="41"/>
        <v>8.7518898811379614E-6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46.08</v>
      </c>
      <c r="D262" s="5" t="str">
        <f>'Исходные данные'!A264</f>
        <v>21.03.2016</v>
      </c>
      <c r="E262" s="1">
        <f>'Исходные данные'!B264</f>
        <v>54.65</v>
      </c>
      <c r="F262" s="12">
        <f t="shared" si="36"/>
        <v>1.1859809027777779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0.17057019823491187</v>
      </c>
      <c r="J262" s="18">
        <f t="shared" si="39"/>
        <v>2.375873876436433E-4</v>
      </c>
      <c r="K262" s="12">
        <f t="shared" si="43"/>
        <v>1.0942948625504227</v>
      </c>
      <c r="L262" s="12">
        <f t="shared" si="40"/>
        <v>9.0110194695265142E-2</v>
      </c>
      <c r="M262" s="12">
        <f t="shared" si="44"/>
        <v>8.1198471880185776E-3</v>
      </c>
      <c r="N262" s="18">
        <f t="shared" si="41"/>
        <v>1.1310142694505343E-5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45.88</v>
      </c>
      <c r="D263" s="5" t="str">
        <f>'Исходные данные'!A265</f>
        <v>18.03.2016</v>
      </c>
      <c r="E263" s="1">
        <f>'Исходные данные'!B265</f>
        <v>54.8</v>
      </c>
      <c r="F263" s="12">
        <f t="shared" si="36"/>
        <v>1.1944202266782911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0.1776609016927998</v>
      </c>
      <c r="J263" s="18">
        <f t="shared" si="39"/>
        <v>2.4677335155567838E-4</v>
      </c>
      <c r="K263" s="12">
        <f t="shared" si="43"/>
        <v>1.1020817575721726</v>
      </c>
      <c r="L263" s="12">
        <f t="shared" si="40"/>
        <v>9.7200898153153206E-2</v>
      </c>
      <c r="M263" s="12">
        <f t="shared" si="44"/>
        <v>9.4480146017796481E-3</v>
      </c>
      <c r="N263" s="18">
        <f t="shared" si="41"/>
        <v>1.3123417739147067E-5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45.84</v>
      </c>
      <c r="D264" s="5" t="str">
        <f>'Исходные данные'!A266</f>
        <v>17.03.2016</v>
      </c>
      <c r="E264" s="1">
        <f>'Исходные данные'!B266</f>
        <v>54.5</v>
      </c>
      <c r="F264" s="12">
        <f t="shared" si="36"/>
        <v>1.1889179755671901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0.17304362926271419</v>
      </c>
      <c r="J264" s="18">
        <f t="shared" si="39"/>
        <v>2.3968904328621835E-4</v>
      </c>
      <c r="K264" s="12">
        <f t="shared" si="43"/>
        <v>1.0970048755505164</v>
      </c>
      <c r="L264" s="12">
        <f t="shared" si="40"/>
        <v>9.2583625723067567E-2</v>
      </c>
      <c r="M264" s="12">
        <f t="shared" si="44"/>
        <v>8.5717277520290461E-3</v>
      </c>
      <c r="N264" s="18">
        <f t="shared" si="41"/>
        <v>1.1873012794215961E-5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45.74</v>
      </c>
      <c r="D265" s="5" t="str">
        <f>'Исходные данные'!A267</f>
        <v>16.03.2016</v>
      </c>
      <c r="E265" s="1">
        <f>'Исходные данные'!B267</f>
        <v>53.8</v>
      </c>
      <c r="F265" s="12">
        <f t="shared" si="36"/>
        <v>1.1762133799737646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0.16230027857310353</v>
      </c>
      <c r="J265" s="18">
        <f t="shared" si="39"/>
        <v>2.2418058675540561E-4</v>
      </c>
      <c r="K265" s="12">
        <f t="shared" si="43"/>
        <v>1.0852824492820123</v>
      </c>
      <c r="L265" s="12">
        <f t="shared" si="40"/>
        <v>8.1840275033456839E-2</v>
      </c>
      <c r="M265" s="12">
        <f t="shared" si="44"/>
        <v>6.6978306175518474E-3</v>
      </c>
      <c r="N265" s="18">
        <f t="shared" si="41"/>
        <v>9.2515158386174636E-6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45.8</v>
      </c>
      <c r="D266" s="5" t="str">
        <f>'Исходные данные'!A268</f>
        <v>15.03.2016</v>
      </c>
      <c r="E266" s="1">
        <f>'Исходные данные'!B268</f>
        <v>53.04</v>
      </c>
      <c r="F266" s="12">
        <f t="shared" si="36"/>
        <v>1.1580786026200873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0.14676225475746779</v>
      </c>
      <c r="J266" s="18">
        <f t="shared" si="39"/>
        <v>2.0215257652846466E-4</v>
      </c>
      <c r="K266" s="12">
        <f t="shared" si="43"/>
        <v>1.0685496387914346</v>
      </c>
      <c r="L266" s="12">
        <f t="shared" si="40"/>
        <v>6.6302251217821059E-2</v>
      </c>
      <c r="M266" s="12">
        <f t="shared" si="44"/>
        <v>4.395988516551045E-3</v>
      </c>
      <c r="N266" s="18">
        <f t="shared" si="41"/>
        <v>6.0551018821487454E-6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46.01</v>
      </c>
      <c r="D267" s="5" t="str">
        <f>'Исходные данные'!A269</f>
        <v>14.03.2016</v>
      </c>
      <c r="E267" s="1">
        <f>'Исходные данные'!B269</f>
        <v>53.2</v>
      </c>
      <c r="F267" s="12">
        <f t="shared" si="36"/>
        <v>1.1562703760052164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0.14519963218022161</v>
      </c>
      <c r="J267" s="18">
        <f t="shared" si="39"/>
        <v>1.9944198650472615E-4</v>
      </c>
      <c r="K267" s="12">
        <f t="shared" si="43"/>
        <v>1.0668812029082382</v>
      </c>
      <c r="L267" s="12">
        <f t="shared" si="40"/>
        <v>6.4739628640574906E-2</v>
      </c>
      <c r="M267" s="12">
        <f t="shared" si="44"/>
        <v>4.1912195165195376E-3</v>
      </c>
      <c r="N267" s="18">
        <f t="shared" si="41"/>
        <v>5.7569370782875676E-6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46.23</v>
      </c>
      <c r="D268" s="5" t="str">
        <f>'Исходные данные'!A270</f>
        <v>11.03.2016</v>
      </c>
      <c r="E268" s="1">
        <f>'Исходные данные'!B270</f>
        <v>53.11</v>
      </c>
      <c r="F268" s="12">
        <f t="shared" si="36"/>
        <v>1.1488211118321436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0.13873629643417373</v>
      </c>
      <c r="J268" s="18">
        <f t="shared" si="39"/>
        <v>1.9003226345201452E-4</v>
      </c>
      <c r="K268" s="12">
        <f t="shared" si="43"/>
        <v>1.0600078278856879</v>
      </c>
      <c r="L268" s="12">
        <f t="shared" si="40"/>
        <v>5.8276292894527085E-2</v>
      </c>
      <c r="M268" s="12">
        <f t="shared" si="44"/>
        <v>3.3961263135287006E-3</v>
      </c>
      <c r="N268" s="18">
        <f t="shared" si="41"/>
        <v>4.6518004798766959E-6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46.43</v>
      </c>
      <c r="D269" s="5" t="str">
        <f>'Исходные данные'!A271</f>
        <v>10.03.2016</v>
      </c>
      <c r="E269" s="1">
        <f>'Исходные данные'!B271</f>
        <v>52.71</v>
      </c>
      <c r="F269" s="12">
        <f t="shared" si="36"/>
        <v>1.1352573766961016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0.12685938883528514</v>
      </c>
      <c r="J269" s="18">
        <f t="shared" si="39"/>
        <v>1.7327903813886143E-4</v>
      </c>
      <c r="K269" s="12">
        <f t="shared" si="43"/>
        <v>1.0474926805999254</v>
      </c>
      <c r="L269" s="12">
        <f t="shared" si="40"/>
        <v>4.6399385295638459E-2</v>
      </c>
      <c r="M269" s="12">
        <f t="shared" si="44"/>
        <v>2.1529029558131048E-3</v>
      </c>
      <c r="N269" s="18">
        <f t="shared" si="41"/>
        <v>2.9406806765716039E-6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46.45</v>
      </c>
      <c r="D270" s="5" t="str">
        <f>'Исходные данные'!A272</f>
        <v>09.03.2016</v>
      </c>
      <c r="E270" s="1">
        <f>'Исходные данные'!B272</f>
        <v>52.44</v>
      </c>
      <c r="F270" s="12">
        <f t="shared" si="36"/>
        <v>1.1289558665231429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0.12129319363565137</v>
      </c>
      <c r="J270" s="18">
        <f t="shared" si="39"/>
        <v>1.6521368357434458E-4</v>
      </c>
      <c r="K270" s="12">
        <f t="shared" si="43"/>
        <v>1.0416783287900211</v>
      </c>
      <c r="L270" s="12">
        <f t="shared" si="40"/>
        <v>4.0833190096004682E-2</v>
      </c>
      <c r="M270" s="12">
        <f t="shared" si="44"/>
        <v>1.6673494134164498E-3</v>
      </c>
      <c r="N270" s="18">
        <f t="shared" si="41"/>
        <v>2.2710997224092099E-6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46.64</v>
      </c>
      <c r="D271" s="5" t="str">
        <f>'Исходные данные'!A273</f>
        <v>04.03.2016</v>
      </c>
      <c r="E271" s="1">
        <f>'Исходные данные'!B273</f>
        <v>52.68</v>
      </c>
      <c r="F271" s="12">
        <f t="shared" si="36"/>
        <v>1.1295025728987993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0.12177733483284334</v>
      </c>
      <c r="J271" s="18">
        <f t="shared" si="39"/>
        <v>1.654101736375316E-4</v>
      </c>
      <c r="K271" s="12">
        <f t="shared" si="43"/>
        <v>1.0421827702838116</v>
      </c>
      <c r="L271" s="12">
        <f t="shared" si="40"/>
        <v>4.1317331293196563E-2</v>
      </c>
      <c r="M271" s="12">
        <f t="shared" si="44"/>
        <v>1.7071218651917549E-3</v>
      </c>
      <c r="N271" s="18">
        <f t="shared" si="41"/>
        <v>2.3187839061299476E-6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48.4</v>
      </c>
      <c r="D272" s="5" t="str">
        <f>'Исходные данные'!A274</f>
        <v>03.03.2016</v>
      </c>
      <c r="E272" s="1">
        <f>'Исходные данные'!B274</f>
        <v>52.22</v>
      </c>
      <c r="F272" s="12">
        <f t="shared" si="36"/>
        <v>1.0789256198347108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7.5965749548396813E-2</v>
      </c>
      <c r="J272" s="18">
        <f t="shared" si="39"/>
        <v>1.0289629781427766E-4</v>
      </c>
      <c r="K272" s="12">
        <f t="shared" si="43"/>
        <v>0.99551583005580668</v>
      </c>
      <c r="L272" s="12">
        <f t="shared" si="40"/>
        <v>-4.4942539912499017E-3</v>
      </c>
      <c r="M272" s="12">
        <f t="shared" si="44"/>
        <v>2.0198318937866249E-5</v>
      </c>
      <c r="N272" s="18">
        <f t="shared" si="41"/>
        <v>2.7358806477047541E-8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48.22</v>
      </c>
      <c r="D273" s="5" t="str">
        <f>'Исходные данные'!A275</f>
        <v>02.03.2016</v>
      </c>
      <c r="E273" s="1">
        <f>'Исходные данные'!B275</f>
        <v>52.07</v>
      </c>
      <c r="F273" s="12">
        <f t="shared" si="36"/>
        <v>1.0798423890501867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7.6815094421782776E-2</v>
      </c>
      <c r="J273" s="18">
        <f t="shared" si="39"/>
        <v>1.037563439061557E-4</v>
      </c>
      <c r="K273" s="12">
        <f t="shared" si="43"/>
        <v>0.99636172550006719</v>
      </c>
      <c r="L273" s="12">
        <f t="shared" si="40"/>
        <v>-3.6449091178639313E-3</v>
      </c>
      <c r="M273" s="12">
        <f t="shared" si="44"/>
        <v>1.3285362477488089E-5</v>
      </c>
      <c r="N273" s="18">
        <f t="shared" si="41"/>
        <v>1.794491887965838E-8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48.79</v>
      </c>
      <c r="D274" s="5" t="str">
        <f>'Исходные данные'!A276</f>
        <v>01.03.2016</v>
      </c>
      <c r="E274" s="1">
        <f>'Исходные данные'!B276</f>
        <v>52.65</v>
      </c>
      <c r="F274" s="12">
        <f t="shared" si="36"/>
        <v>1.0791145726583316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7.6140864752238621E-2</v>
      </c>
      <c r="J274" s="18">
        <f t="shared" si="39"/>
        <v>1.0255859569030237E-4</v>
      </c>
      <c r="K274" s="12">
        <f t="shared" si="43"/>
        <v>0.99569017527811876</v>
      </c>
      <c r="L274" s="12">
        <f t="shared" si="40"/>
        <v>-4.3191387874080269E-3</v>
      </c>
      <c r="M274" s="12">
        <f t="shared" si="44"/>
        <v>1.8654959864893035E-5</v>
      </c>
      <c r="N274" s="18">
        <f t="shared" si="41"/>
        <v>2.512745938239599E-8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49.04</v>
      </c>
      <c r="D275" s="5" t="str">
        <f>'Исходные данные'!A277</f>
        <v>29.02.2016</v>
      </c>
      <c r="E275" s="1">
        <f>'Исходные данные'!B277</f>
        <v>52.23</v>
      </c>
      <c r="F275" s="12">
        <f t="shared" si="36"/>
        <v>1.0650489396411094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6.3020750820251464E-2</v>
      </c>
      <c r="J275" s="18">
        <f t="shared" si="39"/>
        <v>8.4649423162493079E-5</v>
      </c>
      <c r="K275" s="12">
        <f t="shared" si="43"/>
        <v>0.98271193092931408</v>
      </c>
      <c r="L275" s="12">
        <f t="shared" si="40"/>
        <v>-1.7439252719395285E-2</v>
      </c>
      <c r="M275" s="12">
        <f t="shared" si="44"/>
        <v>3.0412753541093803E-4</v>
      </c>
      <c r="N275" s="18">
        <f t="shared" si="41"/>
        <v>4.0850386746096638E-7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48.71</v>
      </c>
      <c r="D276" s="5" t="str">
        <f>'Исходные данные'!A278</f>
        <v>26.02.2016</v>
      </c>
      <c r="E276" s="1">
        <f>'Исходные данные'!B278</f>
        <v>51.39</v>
      </c>
      <c r="F276" s="12">
        <f t="shared" si="36"/>
        <v>1.0550195031820981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5.3559253185686946E-2</v>
      </c>
      <c r="J276" s="18">
        <f t="shared" si="39"/>
        <v>7.173995700765441E-5</v>
      </c>
      <c r="K276" s="12">
        <f t="shared" si="43"/>
        <v>0.97345785207722968</v>
      </c>
      <c r="L276" s="12">
        <f t="shared" si="40"/>
        <v>-2.6900750353959734E-2</v>
      </c>
      <c r="M276" s="12">
        <f t="shared" si="44"/>
        <v>7.2365036960606813E-4</v>
      </c>
      <c r="N276" s="18">
        <f t="shared" si="41"/>
        <v>9.6929369466985226E-7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48.46</v>
      </c>
      <c r="D277" s="5" t="str">
        <f>'Исходные данные'!A279</f>
        <v>25.02.2016</v>
      </c>
      <c r="E277" s="1">
        <f>'Исходные данные'!B279</f>
        <v>50.47</v>
      </c>
      <c r="F277" s="12">
        <f t="shared" si="36"/>
        <v>1.0414775072224514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4.0640384963791201E-2</v>
      </c>
      <c r="J277" s="18">
        <f t="shared" si="39"/>
        <v>5.4283842513574275E-5</v>
      </c>
      <c r="K277" s="12">
        <f t="shared" si="43"/>
        <v>0.9609627633514235</v>
      </c>
      <c r="L277" s="12">
        <f t="shared" si="40"/>
        <v>-3.9819618575855475E-2</v>
      </c>
      <c r="M277" s="12">
        <f t="shared" si="44"/>
        <v>1.5856020235266194E-3</v>
      </c>
      <c r="N277" s="18">
        <f t="shared" si="41"/>
        <v>2.1179073626150585E-6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48.54</v>
      </c>
      <c r="D278" s="5" t="str">
        <f>'Исходные данные'!A280</f>
        <v>24.02.2016</v>
      </c>
      <c r="E278" s="1">
        <f>'Исходные данные'!B280</f>
        <v>50.01</v>
      </c>
      <c r="F278" s="12">
        <f t="shared" si="36"/>
        <v>1.0302843016069221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2.9834785132356961E-2</v>
      </c>
      <c r="J278" s="18">
        <f t="shared" si="39"/>
        <v>3.97394500399058E-5</v>
      </c>
      <c r="K278" s="12">
        <f t="shared" si="43"/>
        <v>0.95063488423308717</v>
      </c>
      <c r="L278" s="12">
        <f t="shared" si="40"/>
        <v>-5.0625218407289757E-2</v>
      </c>
      <c r="M278" s="12">
        <f t="shared" si="44"/>
        <v>2.5629127387857961E-3</v>
      </c>
      <c r="N278" s="18">
        <f t="shared" si="41"/>
        <v>3.4137582116908714E-6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48.15</v>
      </c>
      <c r="D279" s="5" t="str">
        <f>'Исходные данные'!A281</f>
        <v>20.02.2016</v>
      </c>
      <c r="E279" s="1">
        <f>'Исходные данные'!B281</f>
        <v>50.24</v>
      </c>
      <c r="F279" s="12">
        <f t="shared" si="36"/>
        <v>1.0434060228452753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4.2490383915808769E-2</v>
      </c>
      <c r="J279" s="18">
        <f t="shared" si="39"/>
        <v>5.6438538969102351E-5</v>
      </c>
      <c r="K279" s="12">
        <f t="shared" si="43"/>
        <v>0.96274218891676067</v>
      </c>
      <c r="L279" s="12">
        <f t="shared" si="40"/>
        <v>-3.7969619623837922E-2</v>
      </c>
      <c r="M279" s="12">
        <f t="shared" si="44"/>
        <v>1.4416920143789425E-3</v>
      </c>
      <c r="N279" s="18">
        <f t="shared" si="41"/>
        <v>1.9149507120526772E-6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47.81</v>
      </c>
      <c r="D280" s="5" t="str">
        <f>'Исходные данные'!A282</f>
        <v>19.02.2016</v>
      </c>
      <c r="E280" s="1">
        <f>'Исходные данные'!B282</f>
        <v>50.06</v>
      </c>
      <c r="F280" s="12">
        <f t="shared" si="36"/>
        <v>1.0470612842501568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4.5987463365616058E-2</v>
      </c>
      <c r="J280" s="18">
        <f t="shared" si="39"/>
        <v>6.0913104134186223E-5</v>
      </c>
      <c r="K280" s="12">
        <f t="shared" si="43"/>
        <v>0.96611486866840934</v>
      </c>
      <c r="L280" s="12">
        <f t="shared" si="40"/>
        <v>-3.4472540174030647E-2</v>
      </c>
      <c r="M280" s="12">
        <f t="shared" si="44"/>
        <v>1.1883560260501612E-3</v>
      </c>
      <c r="N280" s="18">
        <f t="shared" si="41"/>
        <v>1.5740475570001354E-6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48.62</v>
      </c>
      <c r="D281" s="5" t="str">
        <f>'Исходные данные'!A283</f>
        <v>18.02.2016</v>
      </c>
      <c r="E281" s="1">
        <f>'Исходные данные'!B283</f>
        <v>50.84</v>
      </c>
      <c r="F281" s="12">
        <f t="shared" si="36"/>
        <v>1.0456602221308104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4.4648477433276074E-2</v>
      </c>
      <c r="J281" s="18">
        <f t="shared" si="39"/>
        <v>5.8974477216770693E-5</v>
      </c>
      <c r="K281" s="12">
        <f t="shared" si="43"/>
        <v>0.96482212012943736</v>
      </c>
      <c r="L281" s="12">
        <f t="shared" si="40"/>
        <v>-3.5811526106370603E-2</v>
      </c>
      <c r="M281" s="12">
        <f t="shared" si="44"/>
        <v>1.2824654020672677E-3</v>
      </c>
      <c r="N281" s="18">
        <f t="shared" si="41"/>
        <v>1.693959816402259E-6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48.39</v>
      </c>
      <c r="D282" s="5" t="str">
        <f>'Исходные данные'!A284</f>
        <v>17.02.2016</v>
      </c>
      <c r="E282" s="1">
        <f>'Исходные данные'!B284</f>
        <v>50.03</v>
      </c>
      <c r="F282" s="12">
        <f t="shared" si="36"/>
        <v>1.033891299855342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3.332964469488648E-2</v>
      </c>
      <c r="J282" s="18">
        <f t="shared" si="39"/>
        <v>4.3900988538892728E-5</v>
      </c>
      <c r="K282" s="12">
        <f t="shared" si="43"/>
        <v>0.95396303196567667</v>
      </c>
      <c r="L282" s="12">
        <f t="shared" si="40"/>
        <v>-4.7130358844760224E-2</v>
      </c>
      <c r="M282" s="12">
        <f t="shared" si="44"/>
        <v>2.2212707248358741E-3</v>
      </c>
      <c r="N282" s="18">
        <f t="shared" si="41"/>
        <v>2.9258031858875114E-6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49.17</v>
      </c>
      <c r="D283" s="5" t="str">
        <f>'Исходные данные'!A285</f>
        <v>16.02.2016</v>
      </c>
      <c r="E283" s="1">
        <f>'Исходные данные'!B285</f>
        <v>49.8</v>
      </c>
      <c r="F283" s="12">
        <f t="shared" si="36"/>
        <v>1.0128126906650396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1.2731302606759224E-2</v>
      </c>
      <c r="J283" s="18">
        <f t="shared" si="39"/>
        <v>1.6722554724749591E-5</v>
      </c>
      <c r="K283" s="12">
        <f t="shared" si="43"/>
        <v>0.93451397195751729</v>
      </c>
      <c r="L283" s="12">
        <f t="shared" si="40"/>
        <v>-6.772870093288752E-2</v>
      </c>
      <c r="M283" s="12">
        <f t="shared" si="44"/>
        <v>4.5871769300565284E-3</v>
      </c>
      <c r="N283" s="18">
        <f t="shared" si="41"/>
        <v>6.0252528444538811E-6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48.44</v>
      </c>
      <c r="D284" s="5" t="str">
        <f>'Исходные данные'!A286</f>
        <v>15.02.2016</v>
      </c>
      <c r="E284" s="1">
        <f>'Исходные данные'!B286</f>
        <v>49.85</v>
      </c>
      <c r="F284" s="12">
        <f t="shared" si="36"/>
        <v>1.0291081750619324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2.8692577722955959E-2</v>
      </c>
      <c r="J284" s="18">
        <f t="shared" si="39"/>
        <v>3.7582487447859786E-5</v>
      </c>
      <c r="K284" s="12">
        <f t="shared" si="43"/>
        <v>0.94954968190573363</v>
      </c>
      <c r="L284" s="12">
        <f t="shared" si="40"/>
        <v>-5.1767425816690693E-2</v>
      </c>
      <c r="M284" s="12">
        <f t="shared" si="44"/>
        <v>2.6798663756865807E-3</v>
      </c>
      <c r="N284" s="18">
        <f t="shared" si="41"/>
        <v>3.510177628467411E-6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47.9</v>
      </c>
      <c r="D285" s="5" t="str">
        <f>'Исходные данные'!A287</f>
        <v>12.02.2016</v>
      </c>
      <c r="E285" s="1">
        <f>'Исходные данные'!B287</f>
        <v>49.6</v>
      </c>
      <c r="F285" s="12">
        <f t="shared" si="36"/>
        <v>1.0354906054279751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3.4875329314012403E-2</v>
      </c>
      <c r="J285" s="18">
        <f t="shared" si="39"/>
        <v>4.5553362621239543E-5</v>
      </c>
      <c r="K285" s="12">
        <f t="shared" si="43"/>
        <v>0.95543869811483773</v>
      </c>
      <c r="L285" s="12">
        <f t="shared" si="40"/>
        <v>-4.5584674225634329E-2</v>
      </c>
      <c r="M285" s="12">
        <f t="shared" si="44"/>
        <v>2.0779625242572162E-3</v>
      </c>
      <c r="N285" s="18">
        <f t="shared" si="41"/>
        <v>2.7141874282690417E-6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47.84</v>
      </c>
      <c r="D286" s="5" t="str">
        <f>'Исходные данные'!A288</f>
        <v>11.02.2016</v>
      </c>
      <c r="E286" s="1">
        <f>'Исходные данные'!B288</f>
        <v>49.39</v>
      </c>
      <c r="F286" s="12">
        <f t="shared" si="36"/>
        <v>1.0323996655518395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3.1885864910157193E-2</v>
      </c>
      <c r="J286" s="18">
        <f t="shared" si="39"/>
        <v>4.1532349011638012E-5</v>
      </c>
      <c r="K286" s="12">
        <f t="shared" si="43"/>
        <v>0.95258671321441879</v>
      </c>
      <c r="L286" s="12">
        <f t="shared" si="40"/>
        <v>-4.8574138629489533E-2</v>
      </c>
      <c r="M286" s="12">
        <f t="shared" si="44"/>
        <v>2.3594469435968732E-3</v>
      </c>
      <c r="N286" s="18">
        <f t="shared" si="41"/>
        <v>3.073254378139584E-6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46.98</v>
      </c>
      <c r="D287" s="5" t="str">
        <f>'Исходные данные'!A289</f>
        <v>10.02.2016</v>
      </c>
      <c r="E287" s="1">
        <f>'Исходные данные'!B289</f>
        <v>50.35</v>
      </c>
      <c r="F287" s="12">
        <f t="shared" si="36"/>
        <v>1.0717326521924224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6.9276639933804673E-2</v>
      </c>
      <c r="J287" s="18">
        <f t="shared" si="39"/>
        <v>8.9983167718438471E-5</v>
      </c>
      <c r="K287" s="12">
        <f t="shared" si="43"/>
        <v>0.98887893774243829</v>
      </c>
      <c r="L287" s="12">
        <f t="shared" si="40"/>
        <v>-1.1183363605841995E-2</v>
      </c>
      <c r="M287" s="12">
        <f t="shared" si="44"/>
        <v>1.2506762154047271E-4</v>
      </c>
      <c r="N287" s="18">
        <f t="shared" si="41"/>
        <v>1.6244986442725809E-7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46</v>
      </c>
      <c r="D288" s="5" t="str">
        <f>'Исходные данные'!A290</f>
        <v>09.02.2016</v>
      </c>
      <c r="E288" s="1">
        <f>'Исходные данные'!B290</f>
        <v>50.25</v>
      </c>
      <c r="F288" s="12">
        <f t="shared" si="36"/>
        <v>1.0923913043478262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8.8369150450090209E-2</v>
      </c>
      <c r="J288" s="18">
        <f t="shared" si="39"/>
        <v>1.1446199515239884E-4</v>
      </c>
      <c r="K288" s="12">
        <f t="shared" si="43"/>
        <v>1.0079405068350988</v>
      </c>
      <c r="L288" s="12">
        <f t="shared" si="40"/>
        <v>7.9091469104435423E-3</v>
      </c>
      <c r="M288" s="12">
        <f t="shared" si="44"/>
        <v>6.255460485097761E-5</v>
      </c>
      <c r="N288" s="18">
        <f t="shared" si="41"/>
        <v>8.1025163654331756E-8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45.83</v>
      </c>
      <c r="D289" s="5" t="str">
        <f>'Исходные данные'!A291</f>
        <v>08.02.2016</v>
      </c>
      <c r="E289" s="1">
        <f>'Исходные данные'!B291</f>
        <v>51.13</v>
      </c>
      <c r="F289" s="12">
        <f t="shared" si="36"/>
        <v>1.1156447741653939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0.1094325105708752</v>
      </c>
      <c r="J289" s="18">
        <f t="shared" si="39"/>
        <v>1.413491378913415E-4</v>
      </c>
      <c r="K289" s="12">
        <f t="shared" si="43"/>
        <v>1.0293962929259508</v>
      </c>
      <c r="L289" s="12">
        <f t="shared" si="40"/>
        <v>2.8972507031228421E-2</v>
      </c>
      <c r="M289" s="12">
        <f t="shared" si="44"/>
        <v>8.3940616367457661E-4</v>
      </c>
      <c r="N289" s="18">
        <f t="shared" si="41"/>
        <v>1.0842238467994856E-6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46.19</v>
      </c>
      <c r="D290" s="5" t="str">
        <f>'Исходные данные'!A292</f>
        <v>05.02.2016</v>
      </c>
      <c r="E290" s="1">
        <f>'Исходные данные'!B292</f>
        <v>51.96</v>
      </c>
      <c r="F290" s="12">
        <f t="shared" si="36"/>
        <v>1.1249188135960164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0.11771086735988474</v>
      </c>
      <c r="J290" s="18">
        <f t="shared" si="39"/>
        <v>1.5161756950094323E-4</v>
      </c>
      <c r="K290" s="12">
        <f t="shared" si="43"/>
        <v>1.0379533731287187</v>
      </c>
      <c r="L290" s="12">
        <f t="shared" si="40"/>
        <v>3.7250863820238143E-2</v>
      </c>
      <c r="M290" s="12">
        <f t="shared" si="44"/>
        <v>1.3876268553539223E-3</v>
      </c>
      <c r="N290" s="18">
        <f t="shared" si="41"/>
        <v>1.7873337942516764E-6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45.19</v>
      </c>
      <c r="D291" s="5" t="str">
        <f>'Исходные данные'!A293</f>
        <v>04.02.2016</v>
      </c>
      <c r="E291" s="1">
        <f>'Исходные данные'!B293</f>
        <v>51.89</v>
      </c>
      <c r="F291" s="12">
        <f t="shared" si="36"/>
        <v>1.1482628900199159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0.13825026995645992</v>
      </c>
      <c r="J291" s="18">
        <f t="shared" si="39"/>
        <v>1.77576351201992E-4</v>
      </c>
      <c r="K291" s="12">
        <f t="shared" si="43"/>
        <v>1.0594927611929159</v>
      </c>
      <c r="L291" s="12">
        <f t="shared" si="40"/>
        <v>5.7790266416813216E-2</v>
      </c>
      <c r="M291" s="12">
        <f t="shared" si="44"/>
        <v>3.3397148925262423E-3</v>
      </c>
      <c r="N291" s="18">
        <f t="shared" si="41"/>
        <v>4.2897159250143782E-6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43.68</v>
      </c>
      <c r="D292" s="5" t="str">
        <f>'Исходные данные'!A294</f>
        <v>03.02.2016</v>
      </c>
      <c r="E292" s="1">
        <f>'Исходные данные'!B294</f>
        <v>51.63</v>
      </c>
      <c r="F292" s="12">
        <f t="shared" si="36"/>
        <v>1.1820054945054945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0.16721256745490815</v>
      </c>
      <c r="J292" s="18">
        <f t="shared" si="39"/>
        <v>2.1417768723784204E-4</v>
      </c>
      <c r="K292" s="12">
        <f t="shared" si="43"/>
        <v>1.090626785907105</v>
      </c>
      <c r="L292" s="12">
        <f t="shared" si="40"/>
        <v>8.6752563915261538E-2</v>
      </c>
      <c r="M292" s="12">
        <f t="shared" si="44"/>
        <v>7.5260073458715262E-3</v>
      </c>
      <c r="N292" s="18">
        <f t="shared" si="41"/>
        <v>9.6398426984769059E-6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43.68</v>
      </c>
      <c r="D293" s="5" t="str">
        <f>'Исходные данные'!A295</f>
        <v>02.02.2016</v>
      </c>
      <c r="E293" s="1">
        <f>'Исходные данные'!B295</f>
        <v>51.6</v>
      </c>
      <c r="F293" s="12">
        <f t="shared" si="36"/>
        <v>1.1813186813186813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0.16663134105086747</v>
      </c>
      <c r="J293" s="18">
        <f t="shared" si="39"/>
        <v>2.1283750940864855E-4</v>
      </c>
      <c r="K293" s="12">
        <f t="shared" si="43"/>
        <v>1.0899930690065198</v>
      </c>
      <c r="L293" s="12">
        <f t="shared" si="40"/>
        <v>8.6171337511220816E-2</v>
      </c>
      <c r="M293" s="12">
        <f t="shared" si="44"/>
        <v>7.4254994084727195E-3</v>
      </c>
      <c r="N293" s="18">
        <f t="shared" si="41"/>
        <v>9.4845590886306987E-6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43.26</v>
      </c>
      <c r="D294" s="5" t="str">
        <f>'Исходные данные'!A296</f>
        <v>01.02.2016</v>
      </c>
      <c r="E294" s="1">
        <f>'Исходные данные'!B296</f>
        <v>52.23</v>
      </c>
      <c r="F294" s="12">
        <f t="shared" si="36"/>
        <v>1.2073509015256587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0.18842862192329457</v>
      </c>
      <c r="J294" s="18">
        <f t="shared" si="39"/>
        <v>2.4000733795568225E-4</v>
      </c>
      <c r="K294" s="12">
        <f t="shared" si="43"/>
        <v>1.1140127853160786</v>
      </c>
      <c r="L294" s="12">
        <f t="shared" si="40"/>
        <v>0.10796861838364794</v>
      </c>
      <c r="M294" s="12">
        <f t="shared" si="44"/>
        <v>1.1657222555673783E-2</v>
      </c>
      <c r="N294" s="18">
        <f t="shared" si="41"/>
        <v>1.4848163325649828E-5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42.98</v>
      </c>
      <c r="D295" s="5" t="str">
        <f>'Исходные данные'!A297</f>
        <v>29.01.2016</v>
      </c>
      <c r="E295" s="1">
        <f>'Исходные данные'!B297</f>
        <v>52.17</v>
      </c>
      <c r="F295" s="12">
        <f t="shared" si="36"/>
        <v>1.2138203815728248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0.19377272581993712</v>
      </c>
      <c r="J295" s="18">
        <f t="shared" si="39"/>
        <v>2.4612541759852779E-4</v>
      </c>
      <c r="K295" s="12">
        <f t="shared" si="43"/>
        <v>1.1199821215527792</v>
      </c>
      <c r="L295" s="12">
        <f t="shared" si="40"/>
        <v>0.11331272228029046</v>
      </c>
      <c r="M295" s="12">
        <f t="shared" si="44"/>
        <v>1.2839773030570219E-2</v>
      </c>
      <c r="N295" s="18">
        <f t="shared" si="41"/>
        <v>1.6308768355542531E-5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43.29</v>
      </c>
      <c r="D296" s="5" t="str">
        <f>'Исходные данные'!A298</f>
        <v>28.01.2016</v>
      </c>
      <c r="E296" s="1">
        <f>'Исходные данные'!B298</f>
        <v>52.18</v>
      </c>
      <c r="F296" s="12">
        <f t="shared" si="36"/>
        <v>1.2053592053592053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0.18677761825469311</v>
      </c>
      <c r="J296" s="18">
        <f t="shared" si="39"/>
        <v>2.3657825269928693E-4</v>
      </c>
      <c r="K296" s="12">
        <f t="shared" si="43"/>
        <v>1.1121750635807568</v>
      </c>
      <c r="L296" s="12">
        <f t="shared" si="40"/>
        <v>0.1063176147150465</v>
      </c>
      <c r="M296" s="12">
        <f t="shared" si="44"/>
        <v>1.1303435198697058E-2</v>
      </c>
      <c r="N296" s="18">
        <f t="shared" si="41"/>
        <v>1.4317277272273894E-5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43.07</v>
      </c>
      <c r="D297" s="5" t="str">
        <f>'Исходные данные'!A299</f>
        <v>27.01.2016</v>
      </c>
      <c r="E297" s="1">
        <f>'Исходные данные'!B299</f>
        <v>51.73</v>
      </c>
      <c r="F297" s="12">
        <f t="shared" si="36"/>
        <v>1.2010680287903412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0.18321118494940444</v>
      </c>
      <c r="J297" s="18">
        <f t="shared" si="39"/>
        <v>2.3141320636508268E-4</v>
      </c>
      <c r="K297" s="12">
        <f t="shared" si="43"/>
        <v>1.1082156301171939</v>
      </c>
      <c r="L297" s="12">
        <f t="shared" si="40"/>
        <v>0.10275118140975771</v>
      </c>
      <c r="M297" s="12">
        <f t="shared" si="44"/>
        <v>1.0557805281100924E-2</v>
      </c>
      <c r="N297" s="18">
        <f t="shared" si="41"/>
        <v>1.3335515366883772E-5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43.46</v>
      </c>
      <c r="D298" s="5" t="str">
        <f>'Исходные данные'!A300</f>
        <v>26.01.2016</v>
      </c>
      <c r="E298" s="1">
        <f>'Исходные данные'!B300</f>
        <v>50.39</v>
      </c>
      <c r="F298" s="12">
        <f t="shared" si="36"/>
        <v>1.1594569719282097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0.14795176786422304</v>
      </c>
      <c r="J298" s="18">
        <f t="shared" si="39"/>
        <v>1.8635561569155099E-4</v>
      </c>
      <c r="K298" s="12">
        <f t="shared" si="43"/>
        <v>1.0698214488594069</v>
      </c>
      <c r="L298" s="12">
        <f t="shared" si="40"/>
        <v>6.7491764324576389E-2</v>
      </c>
      <c r="M298" s="12">
        <f t="shared" si="44"/>
        <v>4.5551382516441528E-3</v>
      </c>
      <c r="N298" s="18">
        <f t="shared" si="41"/>
        <v>5.7375157167726698E-6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43.22</v>
      </c>
      <c r="D299" s="5" t="str">
        <f>'Исходные данные'!A301</f>
        <v>25.01.2016</v>
      </c>
      <c r="E299" s="1">
        <f>'Исходные данные'!B301</f>
        <v>50.67</v>
      </c>
      <c r="F299" s="12">
        <f t="shared" si="36"/>
        <v>1.1723739009717724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0.15903066840907856</v>
      </c>
      <c r="J299" s="18">
        <f t="shared" si="39"/>
        <v>1.9975119182324142E-4</v>
      </c>
      <c r="K299" s="12">
        <f t="shared" si="43"/>
        <v>1.0817397934627579</v>
      </c>
      <c r="L299" s="12">
        <f t="shared" si="40"/>
        <v>7.8570664869431872E-2</v>
      </c>
      <c r="M299" s="12">
        <f t="shared" si="44"/>
        <v>6.1733493780245646E-3</v>
      </c>
      <c r="N299" s="18">
        <f t="shared" si="41"/>
        <v>7.7540634654798255E-6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43.79</v>
      </c>
      <c r="D300" s="5" t="str">
        <f>'Исходные данные'!A302</f>
        <v>22.01.2016</v>
      </c>
      <c r="E300" s="1">
        <f>'Исходные данные'!B302</f>
        <v>50.85</v>
      </c>
      <c r="F300" s="12">
        <f t="shared" si="36"/>
        <v>1.1612240237497147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0.14947464168126207</v>
      </c>
      <c r="J300" s="18">
        <f t="shared" si="39"/>
        <v>1.8722428698201662E-4</v>
      </c>
      <c r="K300" s="12">
        <f t="shared" si="43"/>
        <v>1.0714518930980992</v>
      </c>
      <c r="L300" s="12">
        <f t="shared" si="40"/>
        <v>6.9014638141615348E-2</v>
      </c>
      <c r="M300" s="12">
        <f t="shared" si="44"/>
        <v>4.7630202778180981E-3</v>
      </c>
      <c r="N300" s="18">
        <f t="shared" si="41"/>
        <v>5.9659154580677557E-6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45.45</v>
      </c>
      <c r="D301" s="5" t="str">
        <f>'Исходные данные'!A303</f>
        <v>21.01.2016</v>
      </c>
      <c r="E301" s="1">
        <f>'Исходные данные'!B303</f>
        <v>49.48</v>
      </c>
      <c r="F301" s="12">
        <f t="shared" si="36"/>
        <v>1.0886688668866886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8.4955726900799264E-2</v>
      </c>
      <c r="J301" s="18">
        <f t="shared" si="39"/>
        <v>1.0611419745596591E-4</v>
      </c>
      <c r="K301" s="12">
        <f t="shared" si="43"/>
        <v>1.0045058442866992</v>
      </c>
      <c r="L301" s="12">
        <f t="shared" si="40"/>
        <v>4.4957233611526296E-3</v>
      </c>
      <c r="M301" s="12">
        <f t="shared" si="44"/>
        <v>2.0211528540012921E-5</v>
      </c>
      <c r="N301" s="18">
        <f t="shared" si="41"/>
        <v>2.5245268431240317E-8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44.04</v>
      </c>
      <c r="D302" s="5" t="str">
        <f>'Исходные данные'!A304</f>
        <v>20.01.2016</v>
      </c>
      <c r="E302" s="1">
        <f>'Исходные данные'!B304</f>
        <v>48.78</v>
      </c>
      <c r="F302" s="12">
        <f t="shared" si="36"/>
        <v>1.1076294277929155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0.10222208093329499</v>
      </c>
      <c r="J302" s="18">
        <f t="shared" si="39"/>
        <v>1.2732442415376886E-4</v>
      </c>
      <c r="K302" s="12">
        <f t="shared" si="43"/>
        <v>1.0220005984957778</v>
      </c>
      <c r="L302" s="12">
        <f t="shared" si="40"/>
        <v>2.176207739364831E-2</v>
      </c>
      <c r="M302" s="12">
        <f t="shared" si="44"/>
        <v>4.735880124871361E-4</v>
      </c>
      <c r="N302" s="18">
        <f t="shared" si="41"/>
        <v>5.8988547704679201E-7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43.05</v>
      </c>
      <c r="D303" s="5" t="str">
        <f>'Исходные данные'!A305</f>
        <v>19.01.2016</v>
      </c>
      <c r="E303" s="1">
        <f>'Исходные данные'!B305</f>
        <v>49.51</v>
      </c>
      <c r="F303" s="12">
        <f t="shared" si="36"/>
        <v>1.1500580720092914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0.13981243849959182</v>
      </c>
      <c r="J303" s="18">
        <f t="shared" si="39"/>
        <v>1.7365967456346612E-4</v>
      </c>
      <c r="K303" s="12">
        <f t="shared" si="43"/>
        <v>1.0611491609070391</v>
      </c>
      <c r="L303" s="12">
        <f t="shared" si="40"/>
        <v>5.9352434959945105E-2</v>
      </c>
      <c r="M303" s="12">
        <f t="shared" si="44"/>
        <v>3.5227115356745065E-3</v>
      </c>
      <c r="N303" s="18">
        <f t="shared" si="41"/>
        <v>4.375525850427026E-6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42.95</v>
      </c>
      <c r="D304" s="5" t="str">
        <f>'Исходные данные'!A306</f>
        <v>18.01.2016</v>
      </c>
      <c r="E304" s="1">
        <f>'Исходные данные'!B306</f>
        <v>48.81</v>
      </c>
      <c r="F304" s="12">
        <f t="shared" si="36"/>
        <v>1.1364377182770664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0.1278985614687918</v>
      </c>
      <c r="J304" s="18">
        <f t="shared" si="39"/>
        <v>1.5841817344950653E-4</v>
      </c>
      <c r="K304" s="12">
        <f t="shared" si="43"/>
        <v>1.0485817721064405</v>
      </c>
      <c r="L304" s="12">
        <f t="shared" si="40"/>
        <v>4.7438557929145135E-2</v>
      </c>
      <c r="M304" s="12">
        <f t="shared" si="44"/>
        <v>2.2504167783968529E-3</v>
      </c>
      <c r="N304" s="18">
        <f t="shared" si="41"/>
        <v>2.7874192753977353E-6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43.06</v>
      </c>
      <c r="D305" s="5" t="str">
        <f>'Исходные данные'!A307</f>
        <v>15.01.2016</v>
      </c>
      <c r="E305" s="1">
        <f>'Исходные данные'!B307</f>
        <v>48.4</v>
      </c>
      <c r="F305" s="12">
        <f t="shared" si="36"/>
        <v>1.1240130051091499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0.11690532178636896</v>
      </c>
      <c r="J305" s="18">
        <f t="shared" si="39"/>
        <v>1.4439753943058353E-4</v>
      </c>
      <c r="K305" s="12">
        <f t="shared" si="43"/>
        <v>1.0371175910589476</v>
      </c>
      <c r="L305" s="12">
        <f t="shared" si="40"/>
        <v>3.6445318246722355E-2</v>
      </c>
      <c r="M305" s="12">
        <f t="shared" si="44"/>
        <v>1.3282612221048689E-3</v>
      </c>
      <c r="N305" s="18">
        <f t="shared" si="41"/>
        <v>1.6406237907927838E-6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42.94</v>
      </c>
      <c r="D306" s="5" t="str">
        <f>'Исходные данные'!A308</f>
        <v>14.01.2016</v>
      </c>
      <c r="E306" s="1">
        <f>'Исходные данные'!B308</f>
        <v>50.24</v>
      </c>
      <c r="F306" s="12">
        <f t="shared" si="36"/>
        <v>1.1700046576618539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0.1570077297093084</v>
      </c>
      <c r="J306" s="18">
        <f t="shared" si="39"/>
        <v>1.9338942155683247E-4</v>
      </c>
      <c r="K306" s="12">
        <f t="shared" si="43"/>
        <v>1.0795537120713095</v>
      </c>
      <c r="L306" s="12">
        <f t="shared" si="40"/>
        <v>7.6547726169661712E-2</v>
      </c>
      <c r="M306" s="12">
        <f t="shared" si="44"/>
        <v>5.8595543817455019E-3</v>
      </c>
      <c r="N306" s="18">
        <f t="shared" si="41"/>
        <v>7.2173251251042315E-6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43.6</v>
      </c>
      <c r="D307" s="5" t="str">
        <f>'Исходные данные'!A309</f>
        <v>13.01.2016</v>
      </c>
      <c r="E307" s="1">
        <f>'Исходные данные'!B309</f>
        <v>50.6</v>
      </c>
      <c r="F307" s="12">
        <f t="shared" si="36"/>
        <v>1.1605504587155964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0.14889442593843125</v>
      </c>
      <c r="J307" s="18">
        <f t="shared" si="39"/>
        <v>1.828842432394239E-4</v>
      </c>
      <c r="K307" s="12">
        <f t="shared" si="43"/>
        <v>1.0708304001594668</v>
      </c>
      <c r="L307" s="12">
        <f t="shared" si="40"/>
        <v>6.843442239878457E-2</v>
      </c>
      <c r="M307" s="12">
        <f t="shared" si="44"/>
        <v>4.6832701690552574E-3</v>
      </c>
      <c r="N307" s="18">
        <f t="shared" si="41"/>
        <v>5.7523733031322883E-6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42.85</v>
      </c>
      <c r="D308" s="5" t="str">
        <f>'Исходные данные'!A310</f>
        <v>12.01.2016</v>
      </c>
      <c r="E308" s="1">
        <f>'Исходные данные'!B310</f>
        <v>50.52</v>
      </c>
      <c r="F308" s="12">
        <f t="shared" si="36"/>
        <v>1.1789964994165694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0.16466365243850151</v>
      </c>
      <c r="J308" s="18">
        <f t="shared" si="39"/>
        <v>2.0168879145734522E-4</v>
      </c>
      <c r="K308" s="12">
        <f t="shared" si="43"/>
        <v>1.0878504107904921</v>
      </c>
      <c r="L308" s="12">
        <f t="shared" si="40"/>
        <v>8.4203648898854747E-2</v>
      </c>
      <c r="M308" s="12">
        <f t="shared" si="44"/>
        <v>7.0902544878815909E-3</v>
      </c>
      <c r="N308" s="18">
        <f t="shared" si="41"/>
        <v>8.6845204610042352E-6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42.4</v>
      </c>
      <c r="D309" s="5" t="str">
        <f>'Исходные данные'!A311</f>
        <v>11.01.2016</v>
      </c>
      <c r="E309" s="1">
        <f>'Исходные данные'!B311</f>
        <v>50.34</v>
      </c>
      <c r="F309" s="12">
        <f t="shared" si="36"/>
        <v>1.1872641509433963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0.1716516274692578</v>
      </c>
      <c r="J309" s="18">
        <f t="shared" si="39"/>
        <v>2.0966122265211483E-4</v>
      </c>
      <c r="K309" s="12">
        <f t="shared" si="43"/>
        <v>1.0954789051195102</v>
      </c>
      <c r="L309" s="12">
        <f t="shared" si="40"/>
        <v>9.1191623929611193E-2</v>
      </c>
      <c r="M309" s="12">
        <f t="shared" si="44"/>
        <v>8.3159122749196235E-3</v>
      </c>
      <c r="N309" s="18">
        <f t="shared" si="41"/>
        <v>1.0157342291086852E-5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42.26</v>
      </c>
      <c r="D310" s="5" t="str">
        <f>'Исходные данные'!A312</f>
        <v>31.12.2015</v>
      </c>
      <c r="E310" s="1">
        <f>'Исходные данные'!B312</f>
        <v>52.86</v>
      </c>
      <c r="F310" s="12">
        <f t="shared" si="36"/>
        <v>1.2508282063416942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0.22380589698823247</v>
      </c>
      <c r="J310" s="18">
        <f t="shared" si="39"/>
        <v>2.7260127542896731E-4</v>
      </c>
      <c r="K310" s="12">
        <f t="shared" si="43"/>
        <v>1.1541289382712339</v>
      </c>
      <c r="L310" s="12">
        <f t="shared" si="40"/>
        <v>0.14334589344858584</v>
      </c>
      <c r="M310" s="12">
        <f t="shared" si="44"/>
        <v>2.0548045168573309E-2</v>
      </c>
      <c r="N310" s="18">
        <f t="shared" si="41"/>
        <v>2.5028041691053528E-5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40.25</v>
      </c>
      <c r="D311" s="5" t="str">
        <f>'Исходные данные'!A313</f>
        <v>30.12.2015</v>
      </c>
      <c r="E311" s="1">
        <f>'Исходные данные'!B313</f>
        <v>52.84</v>
      </c>
      <c r="F311" s="12">
        <f t="shared" si="36"/>
        <v>1.3127950310559007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0.27215847578955221</v>
      </c>
      <c r="J311" s="18">
        <f t="shared" si="39"/>
        <v>3.305707258814123E-4</v>
      </c>
      <c r="K311" s="12">
        <f t="shared" si="43"/>
        <v>1.2113052197564547</v>
      </c>
      <c r="L311" s="12">
        <f t="shared" si="40"/>
        <v>0.19169847224990549</v>
      </c>
      <c r="M311" s="12">
        <f t="shared" si="44"/>
        <v>3.6748304262947763E-2</v>
      </c>
      <c r="N311" s="18">
        <f t="shared" si="41"/>
        <v>4.4635441096852222E-5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40.25</v>
      </c>
      <c r="D312" s="5" t="str">
        <f>'Исходные данные'!A314</f>
        <v>29.12.2015</v>
      </c>
      <c r="E312" s="1">
        <f>'Исходные данные'!B314</f>
        <v>52.5</v>
      </c>
      <c r="F312" s="12">
        <f t="shared" si="36"/>
        <v>1.3043478260869565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0.26570316573300568</v>
      </c>
      <c r="J312" s="18">
        <f t="shared" si="39"/>
        <v>3.2182918514627758E-4</v>
      </c>
      <c r="K312" s="12">
        <f t="shared" si="43"/>
        <v>1.2035110529374313</v>
      </c>
      <c r="L312" s="12">
        <f t="shared" si="40"/>
        <v>0.18524316219335898</v>
      </c>
      <c r="M312" s="12">
        <f t="shared" si="44"/>
        <v>3.4315029139395083E-2</v>
      </c>
      <c r="N312" s="18">
        <f t="shared" si="41"/>
        <v>4.1563591595666317E-5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40.92</v>
      </c>
      <c r="D313" s="5" t="str">
        <f>'Исходные данные'!A315</f>
        <v>28.12.2015</v>
      </c>
      <c r="E313" s="1">
        <f>'Исходные данные'!B315</f>
        <v>52.35</v>
      </c>
      <c r="F313" s="12">
        <f t="shared" si="36"/>
        <v>1.2793255131964809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0.24633299623312011</v>
      </c>
      <c r="J313" s="18">
        <f t="shared" si="39"/>
        <v>2.9753458549451394E-4</v>
      </c>
      <c r="K313" s="12">
        <f t="shared" si="43"/>
        <v>1.1804231698348926</v>
      </c>
      <c r="L313" s="12">
        <f t="shared" si="40"/>
        <v>0.16587299269347341</v>
      </c>
      <c r="M313" s="12">
        <f t="shared" si="44"/>
        <v>2.7513849705089067E-2</v>
      </c>
      <c r="N313" s="18">
        <f t="shared" si="41"/>
        <v>3.3232745886851513E-5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40.700000000000003</v>
      </c>
      <c r="D314" s="5" t="str">
        <f>'Исходные данные'!A316</f>
        <v>25.12.2015</v>
      </c>
      <c r="E314" s="1">
        <f>'Исходные данные'!B316</f>
        <v>52.49</v>
      </c>
      <c r="F314" s="12">
        <f t="shared" si="36"/>
        <v>1.2896805896805896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0.25439458281565908</v>
      </c>
      <c r="J314" s="18">
        <f t="shared" si="39"/>
        <v>3.0641420481416115E-4</v>
      </c>
      <c r="K314" s="12">
        <f t="shared" si="43"/>
        <v>1.1899777140702479</v>
      </c>
      <c r="L314" s="12">
        <f t="shared" si="40"/>
        <v>0.17393457927601239</v>
      </c>
      <c r="M314" s="12">
        <f t="shared" si="44"/>
        <v>3.0253237867923419E-2</v>
      </c>
      <c r="N314" s="18">
        <f t="shared" si="41"/>
        <v>3.6439540975095064E-5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40.64</v>
      </c>
      <c r="D315" s="5" t="str">
        <f>'Исходные данные'!A317</f>
        <v>24.12.2015</v>
      </c>
      <c r="E315" s="1">
        <f>'Исходные данные'!B317</f>
        <v>52.28</v>
      </c>
      <c r="F315" s="12">
        <f t="shared" si="36"/>
        <v>1.2864173228346456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0.25186108548579472</v>
      </c>
      <c r="J315" s="18">
        <f t="shared" si="39"/>
        <v>3.0251594868693592E-4</v>
      </c>
      <c r="K315" s="12">
        <f t="shared" si="43"/>
        <v>1.1869667244866182</v>
      </c>
      <c r="L315" s="12">
        <f t="shared" si="40"/>
        <v>0.17140108194614806</v>
      </c>
      <c r="M315" s="12">
        <f t="shared" si="44"/>
        <v>2.9378330892310144E-2</v>
      </c>
      <c r="N315" s="18">
        <f t="shared" si="41"/>
        <v>3.5286966319484005E-5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40.69</v>
      </c>
      <c r="D316" s="5" t="str">
        <f>'Исходные данные'!A318</f>
        <v>23.12.2015</v>
      </c>
      <c r="E316" s="1">
        <f>'Исходные данные'!B318</f>
        <v>52.51</v>
      </c>
      <c r="F316" s="12">
        <f t="shared" si="36"/>
        <v>1.290489063652003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0.25502126563616939</v>
      </c>
      <c r="J316" s="18">
        <f t="shared" si="39"/>
        <v>3.0545678121660932E-4</v>
      </c>
      <c r="K316" s="12">
        <f t="shared" si="43"/>
        <v>1.1907236863800474</v>
      </c>
      <c r="L316" s="12">
        <f t="shared" si="40"/>
        <v>0.17456126209652262</v>
      </c>
      <c r="M316" s="12">
        <f t="shared" si="44"/>
        <v>3.0471634224730846E-2</v>
      </c>
      <c r="N316" s="18">
        <f t="shared" si="41"/>
        <v>3.6498004531023094E-5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41.17</v>
      </c>
      <c r="D317" s="5" t="str">
        <f>'Исходные данные'!A319</f>
        <v>22.12.2015</v>
      </c>
      <c r="E317" s="1">
        <f>'Исходные данные'!B319</f>
        <v>52.53</v>
      </c>
      <c r="F317" s="12">
        <f t="shared" si="36"/>
        <v>1.2759290745688607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0.24367459918405679</v>
      </c>
      <c r="J317" s="18">
        <f t="shared" si="39"/>
        <v>2.9105147463025829E-4</v>
      </c>
      <c r="K317" s="12">
        <f t="shared" si="43"/>
        <v>1.177289303739353</v>
      </c>
      <c r="L317" s="12">
        <f t="shared" si="40"/>
        <v>0.16321459564441002</v>
      </c>
      <c r="M317" s="12">
        <f t="shared" si="44"/>
        <v>2.6639004231368248E-2</v>
      </c>
      <c r="N317" s="18">
        <f t="shared" si="41"/>
        <v>3.181834089471524E-5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41.94</v>
      </c>
      <c r="D318" s="5" t="str">
        <f>'Исходные данные'!A320</f>
        <v>21.12.2015</v>
      </c>
      <c r="E318" s="1">
        <f>'Исходные данные'!B320</f>
        <v>52.99</v>
      </c>
      <c r="F318" s="12">
        <f t="shared" si="36"/>
        <v>1.2634716261325705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0.23386319103089692</v>
      </c>
      <c r="J318" s="18">
        <f t="shared" si="39"/>
        <v>2.7855283588770053E-4</v>
      </c>
      <c r="K318" s="12">
        <f t="shared" si="43"/>
        <v>1.1657949181279235</v>
      </c>
      <c r="L318" s="12">
        <f t="shared" si="40"/>
        <v>0.1534031874912502</v>
      </c>
      <c r="M318" s="12">
        <f t="shared" si="44"/>
        <v>2.3532537932475645E-2</v>
      </c>
      <c r="N318" s="18">
        <f t="shared" si="41"/>
        <v>2.8029443829234129E-5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41.39</v>
      </c>
      <c r="D319" s="5" t="str">
        <f>'Исходные данные'!A321</f>
        <v>18.12.2015</v>
      </c>
      <c r="E319" s="1">
        <f>'Исходные данные'!B321</f>
        <v>53.92</v>
      </c>
      <c r="F319" s="12">
        <f t="shared" si="36"/>
        <v>1.3027301280502537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0.26446216084341057</v>
      </c>
      <c r="J319" s="18">
        <f t="shared" si="39"/>
        <v>3.1411988116740691E-4</v>
      </c>
      <c r="K319" s="12">
        <f t="shared" si="43"/>
        <v>1.2020184162123579</v>
      </c>
      <c r="L319" s="12">
        <f t="shared" si="40"/>
        <v>0.18400215730376387</v>
      </c>
      <c r="M319" s="12">
        <f t="shared" si="44"/>
        <v>3.3856793892439042E-2</v>
      </c>
      <c r="N319" s="18">
        <f t="shared" si="41"/>
        <v>4.0214040603333926E-5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42.48</v>
      </c>
      <c r="D320" s="5" t="str">
        <f>'Исходные данные'!A322</f>
        <v>17.12.2015</v>
      </c>
      <c r="E320" s="1">
        <f>'Исходные данные'!B322</f>
        <v>54.31</v>
      </c>
      <c r="F320" s="12">
        <f t="shared" si="36"/>
        <v>1.2784839924670435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0.24567499511307064</v>
      </c>
      <c r="J320" s="18">
        <f t="shared" si="39"/>
        <v>2.9099063204849756E-4</v>
      </c>
      <c r="K320" s="12">
        <f t="shared" si="43"/>
        <v>1.179646705552208</v>
      </c>
      <c r="L320" s="12">
        <f t="shared" si="40"/>
        <v>0.16521499157342398</v>
      </c>
      <c r="M320" s="12">
        <f t="shared" si="44"/>
        <v>2.7295993440606538E-2</v>
      </c>
      <c r="N320" s="18">
        <f t="shared" si="41"/>
        <v>3.2330837658175473E-5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39.86</v>
      </c>
      <c r="D321" s="5" t="str">
        <f>'Исходные данные'!A323</f>
        <v>16.12.2015</v>
      </c>
      <c r="E321" s="1">
        <f>'Исходные данные'!B323</f>
        <v>53.75</v>
      </c>
      <c r="F321" s="12">
        <f t="shared" si="36"/>
        <v>1.348469643753136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0.29897035222312357</v>
      </c>
      <c r="J321" s="18">
        <f t="shared" si="39"/>
        <v>3.5312815407150021E-4</v>
      </c>
      <c r="K321" s="12">
        <f t="shared" si="43"/>
        <v>1.2442218926190831</v>
      </c>
      <c r="L321" s="12">
        <f t="shared" si="40"/>
        <v>0.21851034868347691</v>
      </c>
      <c r="M321" s="12">
        <f t="shared" si="44"/>
        <v>4.7746772481774634E-2</v>
      </c>
      <c r="N321" s="18">
        <f t="shared" si="41"/>
        <v>5.6395992124254866E-5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39.92</v>
      </c>
      <c r="D322" s="5" t="str">
        <f>'Исходные данные'!A324</f>
        <v>15.12.2015</v>
      </c>
      <c r="E322" s="1">
        <f>'Исходные данные'!B324</f>
        <v>53.25</v>
      </c>
      <c r="F322" s="12">
        <f t="shared" ref="F322:F385" si="45">E322/C322</f>
        <v>1.3339178356713426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0.28812035314627121</v>
      </c>
      <c r="J322" s="18">
        <f t="shared" ref="J322:J385" si="48">H322*I322</f>
        <v>3.3936287381503553E-4</v>
      </c>
      <c r="K322" s="12">
        <f t="shared" si="43"/>
        <v>1.2307950585213083</v>
      </c>
      <c r="L322" s="12">
        <f t="shared" ref="L322:L385" si="49">LN(K322)</f>
        <v>0.20766034960662447</v>
      </c>
      <c r="M322" s="12">
        <f t="shared" si="44"/>
        <v>4.3122820798745479E-2</v>
      </c>
      <c r="N322" s="18">
        <f t="shared" ref="N322:N385" si="50">M322*H322</f>
        <v>5.0792261752655864E-5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43.34</v>
      </c>
      <c r="D323" s="5" t="str">
        <f>'Исходные данные'!A325</f>
        <v>14.12.2015</v>
      </c>
      <c r="E323" s="1">
        <f>'Исходные данные'!B325</f>
        <v>52.6</v>
      </c>
      <c r="F323" s="12">
        <f t="shared" si="45"/>
        <v>1.2136594370096907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0.19364012363545108</v>
      </c>
      <c r="J323" s="18">
        <f t="shared" si="48"/>
        <v>2.2744265226308944E-4</v>
      </c>
      <c r="K323" s="12">
        <f t="shared" ref="K323:K386" si="52">F323/GEOMEAN(F$2:F$1242)</f>
        <v>1.1198336193229537</v>
      </c>
      <c r="L323" s="12">
        <f t="shared" si="49"/>
        <v>0.11318012009580446</v>
      </c>
      <c r="M323" s="12">
        <f t="shared" ref="M323:M386" si="53">POWER(L323-AVERAGE(L$2:L$1242),2)</f>
        <v>1.2809739584900705E-2</v>
      </c>
      <c r="N323" s="18">
        <f t="shared" si="50"/>
        <v>1.5045854605392903E-5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44.47</v>
      </c>
      <c r="D324" s="5" t="str">
        <f>'Исходные данные'!A326</f>
        <v>11.12.2015</v>
      </c>
      <c r="E324" s="1">
        <f>'Исходные данные'!B326</f>
        <v>53.27</v>
      </c>
      <c r="F324" s="12">
        <f t="shared" si="45"/>
        <v>1.1978862154261301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0.18055851640630274</v>
      </c>
      <c r="J324" s="18">
        <f t="shared" si="48"/>
        <v>2.1148555380683782E-4</v>
      </c>
      <c r="K324" s="12">
        <f t="shared" si="52"/>
        <v>1.1052797969938313</v>
      </c>
      <c r="L324" s="12">
        <f t="shared" si="49"/>
        <v>0.10009851286665605</v>
      </c>
      <c r="M324" s="12">
        <f t="shared" si="53"/>
        <v>1.0019712278116093E-2</v>
      </c>
      <c r="N324" s="18">
        <f t="shared" si="50"/>
        <v>1.1735942686603654E-5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44.63</v>
      </c>
      <c r="D325" s="5" t="str">
        <f>'Исходные данные'!A327</f>
        <v>10.12.2015</v>
      </c>
      <c r="E325" s="1">
        <f>'Исходные данные'!B327</f>
        <v>53.81</v>
      </c>
      <c r="F325" s="12">
        <f t="shared" si="45"/>
        <v>1.2056912390768542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0.18705304486014976</v>
      </c>
      <c r="J325" s="18">
        <f t="shared" si="48"/>
        <v>2.1848100289066009E-4</v>
      </c>
      <c r="K325" s="12">
        <f t="shared" si="52"/>
        <v>1.1124814283717628</v>
      </c>
      <c r="L325" s="12">
        <f t="shared" si="49"/>
        <v>0.10659304132050308</v>
      </c>
      <c r="M325" s="12">
        <f t="shared" si="53"/>
        <v>1.1362076457954463E-2</v>
      </c>
      <c r="N325" s="18">
        <f t="shared" si="50"/>
        <v>1.3271090354664984E-5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44.87</v>
      </c>
      <c r="D326" s="5" t="str">
        <f>'Исходные данные'!A328</f>
        <v>09.12.2015</v>
      </c>
      <c r="E326" s="1">
        <f>'Исходные данные'!B328</f>
        <v>53.89</v>
      </c>
      <c r="F326" s="12">
        <f t="shared" si="45"/>
        <v>1.2010251838644974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0.18317551195751333</v>
      </c>
      <c r="J326" s="18">
        <f t="shared" si="48"/>
        <v>2.1335483146970466E-4</v>
      </c>
      <c r="K326" s="12">
        <f t="shared" si="52"/>
        <v>1.1081760974551356</v>
      </c>
      <c r="L326" s="12">
        <f t="shared" si="49"/>
        <v>0.10271550841786664</v>
      </c>
      <c r="M326" s="12">
        <f t="shared" si="53"/>
        <v>1.0550475669540819E-2</v>
      </c>
      <c r="N326" s="18">
        <f t="shared" si="50"/>
        <v>1.2288732998995019E-5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44.19</v>
      </c>
      <c r="D327" s="5" t="str">
        <f>'Исходные данные'!A329</f>
        <v>08.12.2015</v>
      </c>
      <c r="E327" s="1">
        <f>'Исходные данные'!B329</f>
        <v>53.97</v>
      </c>
      <c r="F327" s="12">
        <f t="shared" si="45"/>
        <v>1.221317040054311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0.19992981748790287</v>
      </c>
      <c r="J327" s="18">
        <f t="shared" si="48"/>
        <v>2.322195648356787E-4</v>
      </c>
      <c r="K327" s="12">
        <f t="shared" si="52"/>
        <v>1.126899226915413</v>
      </c>
      <c r="L327" s="12">
        <f t="shared" si="49"/>
        <v>0.11946981394825623</v>
      </c>
      <c r="M327" s="12">
        <f t="shared" si="53"/>
        <v>1.4273036444830942E-2</v>
      </c>
      <c r="N327" s="18">
        <f t="shared" si="50"/>
        <v>1.6578209062302439E-5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45.29</v>
      </c>
      <c r="D328" s="5" t="str">
        <f>'Исходные данные'!A330</f>
        <v>07.12.2015</v>
      </c>
      <c r="E328" s="1">
        <f>'Исходные данные'!B330</f>
        <v>54.36</v>
      </c>
      <c r="F328" s="12">
        <f t="shared" si="45"/>
        <v>1.2002649591521308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0.18254233171482057</v>
      </c>
      <c r="J328" s="18">
        <f t="shared" si="48"/>
        <v>2.1143213753512248E-4</v>
      </c>
      <c r="K328" s="12">
        <f t="shared" si="52"/>
        <v>1.1074746443413643</v>
      </c>
      <c r="L328" s="12">
        <f t="shared" si="49"/>
        <v>0.10208232817517382</v>
      </c>
      <c r="M328" s="12">
        <f t="shared" si="53"/>
        <v>1.0420801725663873E-2</v>
      </c>
      <c r="N328" s="18">
        <f t="shared" si="50"/>
        <v>1.2070035278879484E-5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46.54</v>
      </c>
      <c r="D329" s="5" t="str">
        <f>'Исходные данные'!A331</f>
        <v>04.12.2015</v>
      </c>
      <c r="E329" s="1">
        <f>'Исходные данные'!B331</f>
        <v>54.33</v>
      </c>
      <c r="F329" s="12">
        <f t="shared" si="45"/>
        <v>1.1673828964331758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0.1547644026892861</v>
      </c>
      <c r="J329" s="18">
        <f t="shared" si="48"/>
        <v>1.7875765631155551E-4</v>
      </c>
      <c r="K329" s="12">
        <f t="shared" si="52"/>
        <v>1.0771346344650372</v>
      </c>
      <c r="L329" s="12">
        <f t="shared" si="49"/>
        <v>7.4304399149639433E-2</v>
      </c>
      <c r="M329" s="12">
        <f t="shared" si="53"/>
        <v>5.5211437329889266E-3</v>
      </c>
      <c r="N329" s="18">
        <f t="shared" si="50"/>
        <v>6.3770912220026724E-6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47.62</v>
      </c>
      <c r="D330" s="5" t="str">
        <f>'Исходные данные'!A332</f>
        <v>03.12.2015</v>
      </c>
      <c r="E330" s="1">
        <f>'Исходные данные'!B332</f>
        <v>54.25</v>
      </c>
      <c r="F330" s="12">
        <f t="shared" si="45"/>
        <v>1.1392272154556911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0.13035015136185235</v>
      </c>
      <c r="J330" s="18">
        <f t="shared" si="48"/>
        <v>1.5013822781284933E-4</v>
      </c>
      <c r="K330" s="12">
        <f t="shared" si="52"/>
        <v>1.0511556182995101</v>
      </c>
      <c r="L330" s="12">
        <f t="shared" si="49"/>
        <v>4.9890147822205647E-2</v>
      </c>
      <c r="M330" s="12">
        <f t="shared" si="53"/>
        <v>2.4890268497215246E-3</v>
      </c>
      <c r="N330" s="18">
        <f t="shared" si="50"/>
        <v>2.8668787591845758E-6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47.77</v>
      </c>
      <c r="D331" s="5" t="str">
        <f>'Исходные данные'!A333</f>
        <v>02.12.2015</v>
      </c>
      <c r="E331" s="1">
        <f>'Исходные данные'!B333</f>
        <v>54.06</v>
      </c>
      <c r="F331" s="12">
        <f t="shared" si="45"/>
        <v>1.1316725978647686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0.12369671344643099</v>
      </c>
      <c r="J331" s="18">
        <f t="shared" si="48"/>
        <v>1.4207709729061028E-4</v>
      </c>
      <c r="K331" s="12">
        <f t="shared" si="52"/>
        <v>1.0441850345414438</v>
      </c>
      <c r="L331" s="12">
        <f t="shared" si="49"/>
        <v>4.3236709906784257E-2</v>
      </c>
      <c r="M331" s="12">
        <f t="shared" si="53"/>
        <v>1.8694130835634104E-3</v>
      </c>
      <c r="N331" s="18">
        <f t="shared" si="50"/>
        <v>2.1471935441906585E-6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48.49</v>
      </c>
      <c r="D332" s="5" t="str">
        <f>'Исходные данные'!A334</f>
        <v>01.12.2015</v>
      </c>
      <c r="E332" s="1">
        <f>'Исходные данные'!B334</f>
        <v>54.45</v>
      </c>
      <c r="F332" s="12">
        <f t="shared" si="45"/>
        <v>1.1229119406063106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0.11592525826170859</v>
      </c>
      <c r="J332" s="18">
        <f t="shared" si="48"/>
        <v>1.327792332159617E-4</v>
      </c>
      <c r="K332" s="12">
        <f t="shared" si="52"/>
        <v>1.0361016478629217</v>
      </c>
      <c r="L332" s="12">
        <f t="shared" si="49"/>
        <v>3.5465254722061919E-2</v>
      </c>
      <c r="M332" s="12">
        <f t="shared" si="53"/>
        <v>1.2577842925007307E-3</v>
      </c>
      <c r="N332" s="18">
        <f t="shared" si="50"/>
        <v>1.4406492287668461E-6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48.71</v>
      </c>
      <c r="D333" s="5" t="str">
        <f>'Исходные данные'!A335</f>
        <v>30.11.2015</v>
      </c>
      <c r="E333" s="1">
        <f>'Исходные данные'!B335</f>
        <v>53.82</v>
      </c>
      <c r="F333" s="12">
        <f t="shared" si="45"/>
        <v>1.1049065900225825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9.9760797480308347E-2</v>
      </c>
      <c r="J333" s="18">
        <f t="shared" si="48"/>
        <v>1.1394575904760032E-4</v>
      </c>
      <c r="K333" s="12">
        <f t="shared" si="52"/>
        <v>1.0194882583926153</v>
      </c>
      <c r="L333" s="12">
        <f t="shared" si="49"/>
        <v>1.9300793940661722E-2</v>
      </c>
      <c r="M333" s="12">
        <f t="shared" si="53"/>
        <v>3.7252064673988185E-4</v>
      </c>
      <c r="N333" s="18">
        <f t="shared" si="50"/>
        <v>4.2548925956668907E-7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48.19</v>
      </c>
      <c r="D334" s="5" t="str">
        <f>'Исходные данные'!A336</f>
        <v>27.11.2015</v>
      </c>
      <c r="E334" s="1">
        <f>'Исходные данные'!B336</f>
        <v>53.56</v>
      </c>
      <c r="F334" s="12">
        <f t="shared" si="45"/>
        <v>1.1114339074496784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0.10565099017073043</v>
      </c>
      <c r="J334" s="18">
        <f t="shared" si="48"/>
        <v>1.2033667145446827E-4</v>
      </c>
      <c r="K334" s="12">
        <f t="shared" si="52"/>
        <v>1.0255109607059301</v>
      </c>
      <c r="L334" s="12">
        <f t="shared" si="49"/>
        <v>2.5190986631083819E-2</v>
      </c>
      <c r="M334" s="12">
        <f t="shared" si="53"/>
        <v>6.3458580744744052E-4</v>
      </c>
      <c r="N334" s="18">
        <f t="shared" si="50"/>
        <v>7.2279439782881464E-7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48.76</v>
      </c>
      <c r="D335" s="5" t="str">
        <f>'Исходные данные'!A337</f>
        <v>26.11.2015</v>
      </c>
      <c r="E335" s="1">
        <f>'Исходные данные'!B337</f>
        <v>54.04</v>
      </c>
      <c r="F335" s="12">
        <f t="shared" si="45"/>
        <v>1.1082854799015587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0.10281420847892736</v>
      </c>
      <c r="J335" s="18">
        <f t="shared" si="48"/>
        <v>1.1677872486083196E-4</v>
      </c>
      <c r="K335" s="12">
        <f t="shared" si="52"/>
        <v>1.0226059324015533</v>
      </c>
      <c r="L335" s="12">
        <f t="shared" si="49"/>
        <v>2.2354204939280642E-2</v>
      </c>
      <c r="M335" s="12">
        <f t="shared" si="53"/>
        <v>4.9971047846735623E-4</v>
      </c>
      <c r="N335" s="18">
        <f t="shared" si="50"/>
        <v>5.6758256799666507E-7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48.91</v>
      </c>
      <c r="D336" s="5" t="str">
        <f>'Исходные данные'!A338</f>
        <v>25.11.2015</v>
      </c>
      <c r="E336" s="1">
        <f>'Исходные данные'!B338</f>
        <v>53.68</v>
      </c>
      <c r="F336" s="12">
        <f t="shared" si="45"/>
        <v>1.0975260682886936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9.3058618112160596E-2</v>
      </c>
      <c r="J336" s="18">
        <f t="shared" si="48"/>
        <v>1.0540309436327E-4</v>
      </c>
      <c r="K336" s="12">
        <f t="shared" si="52"/>
        <v>1.0126783114555102</v>
      </c>
      <c r="L336" s="12">
        <f t="shared" si="49"/>
        <v>1.2598614572513815E-2</v>
      </c>
      <c r="M336" s="12">
        <f t="shared" si="53"/>
        <v>1.5872508914675584E-4</v>
      </c>
      <c r="N336" s="18">
        <f t="shared" si="50"/>
        <v>1.7978039958630882E-7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48.89</v>
      </c>
      <c r="D337" s="5" t="str">
        <f>'Исходные данные'!A339</f>
        <v>24.11.2015</v>
      </c>
      <c r="E337" s="1">
        <f>'Исходные данные'!B339</f>
        <v>53.6</v>
      </c>
      <c r="F337" s="12">
        <f t="shared" si="45"/>
        <v>1.0963387195745551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9.1976191486202077E-2</v>
      </c>
      <c r="J337" s="18">
        <f t="shared" si="48"/>
        <v>1.0388631789791507E-4</v>
      </c>
      <c r="K337" s="12">
        <f t="shared" si="52"/>
        <v>1.0115827545246234</v>
      </c>
      <c r="L337" s="12">
        <f t="shared" si="49"/>
        <v>1.1516187946555321E-2</v>
      </c>
      <c r="M337" s="12">
        <f t="shared" si="53"/>
        <v>1.3262258482038458E-4</v>
      </c>
      <c r="N337" s="18">
        <f t="shared" si="50"/>
        <v>1.4979606987924208E-7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48.96</v>
      </c>
      <c r="D338" s="5" t="str">
        <f>'Исходные данные'!A340</f>
        <v>23.11.2015</v>
      </c>
      <c r="E338" s="1">
        <f>'Исходные данные'!B340</f>
        <v>53.97</v>
      </c>
      <c r="F338" s="12">
        <f t="shared" si="45"/>
        <v>1.102328431372549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9.7424698426480758E-2</v>
      </c>
      <c r="J338" s="18">
        <f t="shared" si="48"/>
        <v>1.0973323195174362E-4</v>
      </c>
      <c r="K338" s="12">
        <f t="shared" si="52"/>
        <v>1.0171094125284332</v>
      </c>
      <c r="L338" s="12">
        <f t="shared" si="49"/>
        <v>1.6964694886833994E-2</v>
      </c>
      <c r="M338" s="12">
        <f t="shared" si="53"/>
        <v>2.8780087260336934E-4</v>
      </c>
      <c r="N338" s="18">
        <f t="shared" si="50"/>
        <v>3.2416133094968563E-7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49</v>
      </c>
      <c r="D339" s="5" t="str">
        <f>'Исходные данные'!A341</f>
        <v>20.11.2015</v>
      </c>
      <c r="E339" s="1">
        <f>'Исходные данные'!B341</f>
        <v>53.24</v>
      </c>
      <c r="F339" s="12">
        <f t="shared" si="45"/>
        <v>1.0865306122448981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8.2989695416284412E-2</v>
      </c>
      <c r="J339" s="18">
        <f t="shared" si="48"/>
        <v>9.3213634194805981E-5</v>
      </c>
      <c r="K339" s="12">
        <f t="shared" si="52"/>
        <v>1.0025328942469005</v>
      </c>
      <c r="L339" s="12">
        <f t="shared" si="49"/>
        <v>2.529691876637812E-3</v>
      </c>
      <c r="M339" s="12">
        <f t="shared" si="53"/>
        <v>6.3993409907270098E-6</v>
      </c>
      <c r="N339" s="18">
        <f t="shared" si="50"/>
        <v>7.18770959702073E-9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48.83</v>
      </c>
      <c r="D340" s="5" t="str">
        <f>'Исходные данные'!A342</f>
        <v>19.11.2015</v>
      </c>
      <c r="E340" s="1">
        <f>'Исходные данные'!B342</f>
        <v>53.23</v>
      </c>
      <c r="F340" s="12">
        <f t="shared" si="45"/>
        <v>1.0901085398320705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8.6277269111097135E-2</v>
      </c>
      <c r="J340" s="18">
        <f t="shared" si="48"/>
        <v>9.6635751722825167E-5</v>
      </c>
      <c r="K340" s="12">
        <f t="shared" si="52"/>
        <v>1.0058342187185254</v>
      </c>
      <c r="L340" s="12">
        <f t="shared" si="49"/>
        <v>5.8172655714504888E-3</v>
      </c>
      <c r="M340" s="12">
        <f t="shared" si="53"/>
        <v>3.3840578728782434E-5</v>
      </c>
      <c r="N340" s="18">
        <f t="shared" si="50"/>
        <v>3.7903491822166607E-8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48.85</v>
      </c>
      <c r="D341" s="5" t="str">
        <f>'Исходные данные'!A343</f>
        <v>18.11.2015</v>
      </c>
      <c r="E341" s="1">
        <f>'Исходные данные'!B343</f>
        <v>52.88</v>
      </c>
      <c r="F341" s="12">
        <f t="shared" si="45"/>
        <v>1.0824974411463664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7.9270817054639051E-2</v>
      </c>
      <c r="J341" s="18">
        <f t="shared" si="48"/>
        <v>8.8540290612577286E-5</v>
      </c>
      <c r="K341" s="12">
        <f t="shared" si="52"/>
        <v>0.99881152031703946</v>
      </c>
      <c r="L341" s="12">
        <f t="shared" si="49"/>
        <v>-1.189186485007694E-3</v>
      </c>
      <c r="M341" s="12">
        <f t="shared" si="53"/>
        <v>1.4141644961251067E-6</v>
      </c>
      <c r="N341" s="18">
        <f t="shared" si="50"/>
        <v>1.5795287611909174E-9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48.77</v>
      </c>
      <c r="D342" s="5" t="str">
        <f>'Исходные данные'!A344</f>
        <v>17.11.2015</v>
      </c>
      <c r="E342" s="1">
        <f>'Исходные данные'!B344</f>
        <v>52.19</v>
      </c>
      <c r="F342" s="12">
        <f t="shared" si="45"/>
        <v>1.0701250768915316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6.7775535933360539E-2</v>
      </c>
      <c r="J342" s="18">
        <f t="shared" si="48"/>
        <v>7.5489532942654399E-5</v>
      </c>
      <c r="K342" s="12">
        <f t="shared" si="52"/>
        <v>0.98739564118276557</v>
      </c>
      <c r="L342" s="12">
        <f t="shared" si="49"/>
        <v>-1.2684467606286149E-2</v>
      </c>
      <c r="M342" s="12">
        <f t="shared" si="53"/>
        <v>1.6089571845492431E-4</v>
      </c>
      <c r="N342" s="18">
        <f t="shared" si="50"/>
        <v>1.7920835993945372E-7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48.81</v>
      </c>
      <c r="D343" s="5" t="str">
        <f>'Исходные данные'!A345</f>
        <v>16.11.2015</v>
      </c>
      <c r="E343" s="1">
        <f>'Исходные данные'!B345</f>
        <v>51</v>
      </c>
      <c r="F343" s="12">
        <f t="shared" si="45"/>
        <v>1.0448678549477566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4.3890422825269622E-2</v>
      </c>
      <c r="J343" s="18">
        <f t="shared" si="48"/>
        <v>4.8749449073640731E-5</v>
      </c>
      <c r="K343" s="12">
        <f t="shared" si="52"/>
        <v>0.96409100942129822</v>
      </c>
      <c r="L343" s="12">
        <f t="shared" si="49"/>
        <v>-3.656958071437702E-2</v>
      </c>
      <c r="M343" s="12">
        <f t="shared" si="53"/>
        <v>1.3373342336253403E-3</v>
      </c>
      <c r="N343" s="18">
        <f t="shared" si="50"/>
        <v>1.4853879940071958E-6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48.76</v>
      </c>
      <c r="D344" s="5" t="str">
        <f>'Исходные данные'!A346</f>
        <v>13.11.2015</v>
      </c>
      <c r="E344" s="1">
        <f>'Исходные данные'!B346</f>
        <v>50.49</v>
      </c>
      <c r="F344" s="12">
        <f t="shared" si="45"/>
        <v>1.0354799015586547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3.486499225775358E-2</v>
      </c>
      <c r="J344" s="18">
        <f t="shared" si="48"/>
        <v>3.8616747260256864E-5</v>
      </c>
      <c r="K344" s="12">
        <f t="shared" si="52"/>
        <v>0.95542882174230992</v>
      </c>
      <c r="L344" s="12">
        <f t="shared" si="49"/>
        <v>-4.5595011281893083E-2</v>
      </c>
      <c r="M344" s="12">
        <f t="shared" si="53"/>
        <v>2.0789050537959632E-3</v>
      </c>
      <c r="N344" s="18">
        <f t="shared" si="50"/>
        <v>2.3026120426760149E-6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49.2</v>
      </c>
      <c r="D345" s="5" t="str">
        <f>'Исходные данные'!A347</f>
        <v>12.11.2015</v>
      </c>
      <c r="E345" s="1">
        <f>'Исходные данные'!B347</f>
        <v>50.64</v>
      </c>
      <c r="F345" s="12">
        <f t="shared" si="45"/>
        <v>1.0292682926829269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2.8848154337658343E-2</v>
      </c>
      <c r="J345" s="18">
        <f t="shared" si="48"/>
        <v>3.1863268184818255E-5</v>
      </c>
      <c r="K345" s="12">
        <f t="shared" si="52"/>
        <v>0.94969742112282185</v>
      </c>
      <c r="L345" s="12">
        <f t="shared" si="49"/>
        <v>-5.1611849201988351E-2</v>
      </c>
      <c r="M345" s="12">
        <f t="shared" si="53"/>
        <v>2.6637829780487921E-3</v>
      </c>
      <c r="N345" s="18">
        <f t="shared" si="50"/>
        <v>2.9421927802474489E-6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49.29</v>
      </c>
      <c r="D346" s="5" t="str">
        <f>'Исходные данные'!A348</f>
        <v>11.11.2015</v>
      </c>
      <c r="E346" s="1">
        <f>'Исходные данные'!B348</f>
        <v>50.61</v>
      </c>
      <c r="F346" s="12">
        <f t="shared" si="45"/>
        <v>1.0267802799756542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2.6427964508700174E-2</v>
      </c>
      <c r="J346" s="18">
        <f t="shared" si="48"/>
        <v>2.9108657112827571E-5</v>
      </c>
      <c r="K346" s="12">
        <f t="shared" si="52"/>
        <v>0.94740175218148248</v>
      </c>
      <c r="L346" s="12">
        <f t="shared" si="49"/>
        <v>-5.4032039030946499E-2</v>
      </c>
      <c r="M346" s="12">
        <f t="shared" si="53"/>
        <v>2.9194612418417328E-3</v>
      </c>
      <c r="N346" s="18">
        <f t="shared" si="50"/>
        <v>3.2155937024580364E-6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49.53</v>
      </c>
      <c r="D347" s="5" t="str">
        <f>'Исходные данные'!A349</f>
        <v>10.11.2015</v>
      </c>
      <c r="E347" s="1">
        <f>'Исходные данные'!B349</f>
        <v>51.01</v>
      </c>
      <c r="F347" s="12">
        <f t="shared" si="45"/>
        <v>1.0298808802745809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2.9443145334688708E-2</v>
      </c>
      <c r="J347" s="18">
        <f t="shared" si="48"/>
        <v>3.2339166884057812E-5</v>
      </c>
      <c r="K347" s="12">
        <f t="shared" si="52"/>
        <v>0.95026265067486526</v>
      </c>
      <c r="L347" s="12">
        <f t="shared" si="49"/>
        <v>-5.1016858204958021E-2</v>
      </c>
      <c r="M347" s="12">
        <f t="shared" si="53"/>
        <v>2.602719821104799E-3</v>
      </c>
      <c r="N347" s="18">
        <f t="shared" si="50"/>
        <v>2.8587227923637557E-6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49.29</v>
      </c>
      <c r="D348" s="5" t="str">
        <f>'Исходные данные'!A350</f>
        <v>09.11.2015</v>
      </c>
      <c r="E348" s="1">
        <f>'Исходные данные'!B350</f>
        <v>51.49</v>
      </c>
      <c r="F348" s="12">
        <f t="shared" si="45"/>
        <v>1.044633799959424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4.3666393340763721E-2</v>
      </c>
      <c r="J348" s="18">
        <f t="shared" si="48"/>
        <v>4.7827548049722406E-5</v>
      </c>
      <c r="K348" s="12">
        <f t="shared" si="52"/>
        <v>0.96387504880111718</v>
      </c>
      <c r="L348" s="12">
        <f t="shared" si="49"/>
        <v>-3.679361019888297E-2</v>
      </c>
      <c r="M348" s="12">
        <f t="shared" si="53"/>
        <v>1.3537697514673496E-3</v>
      </c>
      <c r="N348" s="18">
        <f t="shared" si="50"/>
        <v>1.4827761782680127E-6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49.04</v>
      </c>
      <c r="D349" s="5" t="str">
        <f>'Исходные данные'!A351</f>
        <v>06.11.2015</v>
      </c>
      <c r="E349" s="1">
        <f>'Исходные данные'!B351</f>
        <v>51.63</v>
      </c>
      <c r="F349" s="12">
        <f t="shared" si="45"/>
        <v>1.0528140293637847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5.146660726360177E-2</v>
      </c>
      <c r="J349" s="18">
        <f t="shared" si="48"/>
        <v>5.6213742967191064E-5</v>
      </c>
      <c r="K349" s="12">
        <f t="shared" si="52"/>
        <v>0.971422879453963</v>
      </c>
      <c r="L349" s="12">
        <f t="shared" si="49"/>
        <v>-2.8993396276044886E-2</v>
      </c>
      <c r="M349" s="12">
        <f t="shared" si="53"/>
        <v>8.4061702761977712E-4</v>
      </c>
      <c r="N349" s="18">
        <f t="shared" si="50"/>
        <v>9.1815318780263674E-7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49.47</v>
      </c>
      <c r="D350" s="5" t="str">
        <f>'Исходные данные'!A352</f>
        <v>05.11.2015</v>
      </c>
      <c r="E350" s="1">
        <f>'Исходные данные'!B352</f>
        <v>51.77</v>
      </c>
      <c r="F350" s="12">
        <f t="shared" si="45"/>
        <v>1.0464928239336972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4.5444405674192813E-2</v>
      </c>
      <c r="J350" s="18">
        <f t="shared" si="48"/>
        <v>4.9497533810989502E-5</v>
      </c>
      <c r="K350" s="12">
        <f t="shared" si="52"/>
        <v>0.96559035499166423</v>
      </c>
      <c r="L350" s="12">
        <f t="shared" si="49"/>
        <v>-3.5015597865453905E-2</v>
      </c>
      <c r="M350" s="12">
        <f t="shared" si="53"/>
        <v>1.2260920938751846E-3</v>
      </c>
      <c r="N350" s="18">
        <f t="shared" si="50"/>
        <v>1.3354456719507271E-6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48.55</v>
      </c>
      <c r="D351" s="5" t="str">
        <f>'Исходные данные'!A353</f>
        <v>03.11.2015</v>
      </c>
      <c r="E351" s="1">
        <f>'Исходные данные'!B353</f>
        <v>51.84</v>
      </c>
      <c r="F351" s="12">
        <f t="shared" si="45"/>
        <v>1.0677651905252319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6.556785730668549E-2</v>
      </c>
      <c r="J351" s="18">
        <f t="shared" si="48"/>
        <v>7.1216445526519923E-5</v>
      </c>
      <c r="K351" s="12">
        <f t="shared" si="52"/>
        <v>0.98521819336653504</v>
      </c>
      <c r="L351" s="12">
        <f t="shared" si="49"/>
        <v>-1.4892146232961234E-2</v>
      </c>
      <c r="M351" s="12">
        <f t="shared" si="53"/>
        <v>2.2177601942390338E-4</v>
      </c>
      <c r="N351" s="18">
        <f t="shared" si="50"/>
        <v>2.4088174381718625E-7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48.28</v>
      </c>
      <c r="D352" s="5" t="str">
        <f>'Исходные данные'!A354</f>
        <v>02.11.2015</v>
      </c>
      <c r="E352" s="1">
        <f>'Исходные данные'!B354</f>
        <v>51.55</v>
      </c>
      <c r="F352" s="12">
        <f t="shared" si="45"/>
        <v>1.0677299088649543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6.5534814233638092E-2</v>
      </c>
      <c r="J352" s="18">
        <f t="shared" si="48"/>
        <v>7.0981887623276465E-5</v>
      </c>
      <c r="K352" s="12">
        <f t="shared" si="52"/>
        <v>0.98518563926765068</v>
      </c>
      <c r="L352" s="12">
        <f t="shared" si="49"/>
        <v>-1.4925189306008654E-2</v>
      </c>
      <c r="M352" s="12">
        <f t="shared" si="53"/>
        <v>2.2276127582019701E-4</v>
      </c>
      <c r="N352" s="18">
        <f t="shared" si="50"/>
        <v>2.4127657996733638E-7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47.76</v>
      </c>
      <c r="D353" s="5" t="str">
        <f>'Исходные данные'!A355</f>
        <v>30.10.2015</v>
      </c>
      <c r="E353" s="1">
        <f>'Исходные данные'!B355</f>
        <v>51.3</v>
      </c>
      <c r="F353" s="12">
        <f t="shared" si="45"/>
        <v>1.0741206030150754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7.1502283092377217E-2</v>
      </c>
      <c r="J353" s="18">
        <f t="shared" si="48"/>
        <v>7.7229202512229305E-5</v>
      </c>
      <c r="K353" s="12">
        <f t="shared" si="52"/>
        <v>0.99108228040262092</v>
      </c>
      <c r="L353" s="12">
        <f t="shared" si="49"/>
        <v>-8.9577204472694669E-3</v>
      </c>
      <c r="M353" s="12">
        <f t="shared" si="53"/>
        <v>8.0240755611430648E-5</v>
      </c>
      <c r="N353" s="18">
        <f t="shared" si="50"/>
        <v>8.6667576150587638E-8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47.09</v>
      </c>
      <c r="D354" s="5" t="str">
        <f>'Исходные данные'!A356</f>
        <v>29.10.2015</v>
      </c>
      <c r="E354" s="1">
        <f>'Исходные данные'!B356</f>
        <v>51.25</v>
      </c>
      <c r="F354" s="12">
        <f t="shared" si="45"/>
        <v>1.088341473773625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8.4654953763054375E-2</v>
      </c>
      <c r="J354" s="18">
        <f t="shared" si="48"/>
        <v>9.1180125841358971E-5</v>
      </c>
      <c r="K354" s="12">
        <f t="shared" si="52"/>
        <v>1.0042037613435246</v>
      </c>
      <c r="L354" s="12">
        <f t="shared" si="49"/>
        <v>4.1949502234077014E-3</v>
      </c>
      <c r="M354" s="12">
        <f t="shared" si="53"/>
        <v>1.7597607376867786E-5</v>
      </c>
      <c r="N354" s="18">
        <f t="shared" si="50"/>
        <v>1.8954024351849568E-8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46.77</v>
      </c>
      <c r="D355" s="5" t="str">
        <f>'Исходные данные'!A357</f>
        <v>28.10.2015</v>
      </c>
      <c r="E355" s="1">
        <f>'Исходные данные'!B357</f>
        <v>51.15</v>
      </c>
      <c r="F355" s="12">
        <f t="shared" si="45"/>
        <v>1.0936497754971135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8.9520520659840619E-2</v>
      </c>
      <c r="J355" s="18">
        <f t="shared" si="48"/>
        <v>9.6151614112375164E-5</v>
      </c>
      <c r="K355" s="12">
        <f t="shared" si="52"/>
        <v>1.0091016878542092</v>
      </c>
      <c r="L355" s="12">
        <f t="shared" si="49"/>
        <v>9.0605171201938173E-3</v>
      </c>
      <c r="M355" s="12">
        <f t="shared" si="53"/>
        <v>8.2092970485324101E-5</v>
      </c>
      <c r="N355" s="18">
        <f t="shared" si="50"/>
        <v>8.8173879701131976E-8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46.08</v>
      </c>
      <c r="D356" s="5" t="str">
        <f>'Исходные данные'!A358</f>
        <v>27.10.2015</v>
      </c>
      <c r="E356" s="1">
        <f>'Исходные данные'!B358</f>
        <v>50.99</v>
      </c>
      <c r="F356" s="12">
        <f t="shared" si="45"/>
        <v>1.1065538194444444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0.10125051867942855</v>
      </c>
      <c r="J356" s="18">
        <f t="shared" si="48"/>
        <v>1.0844696586850895E-4</v>
      </c>
      <c r="K356" s="12">
        <f t="shared" si="52"/>
        <v>1.0210081434848317</v>
      </c>
      <c r="L356" s="12">
        <f t="shared" si="49"/>
        <v>2.079051513978189E-2</v>
      </c>
      <c r="M356" s="12">
        <f t="shared" si="53"/>
        <v>4.322455197774974E-4</v>
      </c>
      <c r="N356" s="18">
        <f t="shared" si="50"/>
        <v>4.6296765430447206E-7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45.46</v>
      </c>
      <c r="D357" s="5" t="str">
        <f>'Исходные данные'!A359</f>
        <v>26.10.2015</v>
      </c>
      <c r="E357" s="1">
        <f>'Исходные данные'!B359</f>
        <v>51.23</v>
      </c>
      <c r="F357" s="12">
        <f t="shared" si="45"/>
        <v>1.1269247690277167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0.11949247952671375</v>
      </c>
      <c r="J357" s="18">
        <f t="shared" si="48"/>
        <v>1.2762827268857988E-4</v>
      </c>
      <c r="K357" s="12">
        <f t="shared" si="52"/>
        <v>1.0398042517712611</v>
      </c>
      <c r="L357" s="12">
        <f t="shared" si="49"/>
        <v>3.9032475987067057E-2</v>
      </c>
      <c r="M357" s="12">
        <f t="shared" si="53"/>
        <v>1.5235341816809615E-3</v>
      </c>
      <c r="N357" s="18">
        <f t="shared" si="50"/>
        <v>1.6272658895364189E-6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45.14</v>
      </c>
      <c r="D358" s="5" t="str">
        <f>'Исходные данные'!A360</f>
        <v>23.10.2015</v>
      </c>
      <c r="E358" s="1">
        <f>'Исходные данные'!B360</f>
        <v>50.76</v>
      </c>
      <c r="F358" s="12">
        <f t="shared" si="45"/>
        <v>1.124501550731059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0.11733987145679729</v>
      </c>
      <c r="J358" s="18">
        <f t="shared" si="48"/>
        <v>1.2497930234012404E-4</v>
      </c>
      <c r="K358" s="12">
        <f t="shared" si="52"/>
        <v>1.0375683681017518</v>
      </c>
      <c r="L358" s="12">
        <f t="shared" si="49"/>
        <v>3.6879867917150554E-2</v>
      </c>
      <c r="M358" s="12">
        <f t="shared" si="53"/>
        <v>1.3601246575864661E-3</v>
      </c>
      <c r="N358" s="18">
        <f t="shared" si="50"/>
        <v>1.4486757884624351E-6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45.54</v>
      </c>
      <c r="D359" s="5" t="str">
        <f>'Исходные данные'!A361</f>
        <v>22.10.2015</v>
      </c>
      <c r="E359" s="1">
        <f>'Исходные данные'!B361</f>
        <v>50.14</v>
      </c>
      <c r="F359" s="12">
        <f t="shared" si="45"/>
        <v>1.101010101010101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9.6228032094553759E-2</v>
      </c>
      <c r="J359" s="18">
        <f t="shared" si="48"/>
        <v>1.0220691072713378E-4</v>
      </c>
      <c r="K359" s="12">
        <f t="shared" si="52"/>
        <v>1.0158929999037509</v>
      </c>
      <c r="L359" s="12">
        <f t="shared" si="49"/>
        <v>1.5768028554907054E-2</v>
      </c>
      <c r="M359" s="12">
        <f t="shared" si="53"/>
        <v>2.4863072450836228E-4</v>
      </c>
      <c r="N359" s="18">
        <f t="shared" si="50"/>
        <v>2.6407874826827114E-7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45.5</v>
      </c>
      <c r="D360" s="5" t="str">
        <f>'Исходные данные'!A362</f>
        <v>21.10.2015</v>
      </c>
      <c r="E360" s="1">
        <f>'Исходные данные'!B362</f>
        <v>49.91</v>
      </c>
      <c r="F360" s="12">
        <f t="shared" si="45"/>
        <v>1.0969230769230769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9.2509057524613109E-2</v>
      </c>
      <c r="J360" s="18">
        <f t="shared" si="48"/>
        <v>9.7982627895511448E-5</v>
      </c>
      <c r="K360" s="12">
        <f t="shared" si="52"/>
        <v>1.0121219362626122</v>
      </c>
      <c r="L360" s="12">
        <f t="shared" si="49"/>
        <v>1.2049053984966486E-2</v>
      </c>
      <c r="M360" s="12">
        <f t="shared" si="53"/>
        <v>1.451797019326352E-4</v>
      </c>
      <c r="N360" s="18">
        <f t="shared" si="50"/>
        <v>1.5376968583494552E-7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45.69</v>
      </c>
      <c r="D361" s="5" t="str">
        <f>'Исходные данные'!A363</f>
        <v>20.10.2015</v>
      </c>
      <c r="E361" s="1">
        <f>'Исходные данные'!B363</f>
        <v>50.08</v>
      </c>
      <c r="F361" s="12">
        <f t="shared" si="45"/>
        <v>1.0960822937185379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9.1742271216662924E-2</v>
      </c>
      <c r="J361" s="18">
        <f t="shared" si="48"/>
        <v>9.6899265155395546E-5</v>
      </c>
      <c r="K361" s="12">
        <f t="shared" si="52"/>
        <v>1.0113461524881089</v>
      </c>
      <c r="L361" s="12">
        <f t="shared" si="49"/>
        <v>1.1282267677016225E-2</v>
      </c>
      <c r="M361" s="12">
        <f t="shared" si="53"/>
        <v>1.2728956393584363E-4</v>
      </c>
      <c r="N361" s="18">
        <f t="shared" si="50"/>
        <v>1.3444473353188298E-7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45.57</v>
      </c>
      <c r="D362" s="5" t="str">
        <f>'Исходные данные'!A364</f>
        <v>19.10.2015</v>
      </c>
      <c r="E362" s="1">
        <f>'Исходные данные'!B364</f>
        <v>50.13</v>
      </c>
      <c r="F362" s="12">
        <f t="shared" si="45"/>
        <v>1.1000658327847268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9.5370025999620869E-2</v>
      </c>
      <c r="J362" s="18">
        <f t="shared" si="48"/>
        <v>1.0044979769450119E-4</v>
      </c>
      <c r="K362" s="12">
        <f t="shared" si="52"/>
        <v>1.0150217313483498</v>
      </c>
      <c r="L362" s="12">
        <f t="shared" si="49"/>
        <v>1.4910022459974246E-2</v>
      </c>
      <c r="M362" s="12">
        <f t="shared" si="53"/>
        <v>2.2230876975693457E-4</v>
      </c>
      <c r="N362" s="18">
        <f t="shared" si="50"/>
        <v>2.3414978357965736E-7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45.24</v>
      </c>
      <c r="D363" s="5" t="str">
        <f>'Исходные данные'!A365</f>
        <v>16.10.2015</v>
      </c>
      <c r="E363" s="1">
        <f>'Исходные данные'!B365</f>
        <v>50.41</v>
      </c>
      <c r="F363" s="12">
        <f t="shared" si="45"/>
        <v>1.1142793987621573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0.10820791684661971</v>
      </c>
      <c r="J363" s="18">
        <f t="shared" si="48"/>
        <v>1.1365338395912349E-4</v>
      </c>
      <c r="K363" s="12">
        <f t="shared" si="52"/>
        <v>1.028136472227561</v>
      </c>
      <c r="L363" s="12">
        <f t="shared" si="49"/>
        <v>2.7747913306972918E-2</v>
      </c>
      <c r="M363" s="12">
        <f t="shared" si="53"/>
        <v>7.6994669289128133E-4</v>
      </c>
      <c r="N363" s="18">
        <f t="shared" si="50"/>
        <v>8.0869357497444287E-7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45.78</v>
      </c>
      <c r="D364" s="5" t="str">
        <f>'Исходные данные'!A366</f>
        <v>15.10.2015</v>
      </c>
      <c r="E364" s="1">
        <f>'Исходные данные'!B366</f>
        <v>50.44</v>
      </c>
      <c r="F364" s="12">
        <f t="shared" si="45"/>
        <v>1.1017911751856706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9.693719657229817E-2</v>
      </c>
      <c r="J364" s="18">
        <f t="shared" si="48"/>
        <v>1.0153130303641088E-4</v>
      </c>
      <c r="K364" s="12">
        <f t="shared" si="52"/>
        <v>1.0166136906464052</v>
      </c>
      <c r="L364" s="12">
        <f t="shared" si="49"/>
        <v>1.6477193032651497E-2</v>
      </c>
      <c r="M364" s="12">
        <f t="shared" si="53"/>
        <v>2.7149789023525698E-4</v>
      </c>
      <c r="N364" s="18">
        <f t="shared" si="50"/>
        <v>2.8436488305769223E-7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46.25</v>
      </c>
      <c r="D365" s="5" t="str">
        <f>'Исходные данные'!A367</f>
        <v>14.10.2015</v>
      </c>
      <c r="E365" s="1">
        <f>'Исходные данные'!B367</f>
        <v>50.08</v>
      </c>
      <c r="F365" s="12">
        <f t="shared" si="45"/>
        <v>1.0828108108108108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7.9560262833408849E-2</v>
      </c>
      <c r="J365" s="18">
        <f t="shared" si="48"/>
        <v>8.3098250916127864E-5</v>
      </c>
      <c r="K365" s="12">
        <f t="shared" si="52"/>
        <v>0.99910066393906372</v>
      </c>
      <c r="L365" s="12">
        <f t="shared" si="49"/>
        <v>-8.997407062377998E-4</v>
      </c>
      <c r="M365" s="12">
        <f t="shared" si="53"/>
        <v>8.0953333846141004E-7</v>
      </c>
      <c r="N365" s="18">
        <f t="shared" si="50"/>
        <v>8.4553270802153064E-10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46.19</v>
      </c>
      <c r="D366" s="5" t="str">
        <f>'Исходные данные'!A368</f>
        <v>13.10.2015</v>
      </c>
      <c r="E366" s="1">
        <f>'Исходные данные'!B368</f>
        <v>49.79</v>
      </c>
      <c r="F366" s="12">
        <f t="shared" si="45"/>
        <v>1.0779389478242045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7.5050836211577474E-2</v>
      </c>
      <c r="J366" s="18">
        <f t="shared" si="48"/>
        <v>7.8169507973588408E-5</v>
      </c>
      <c r="K366" s="12">
        <f t="shared" si="52"/>
        <v>0.99460543587526762</v>
      </c>
      <c r="L366" s="12">
        <f t="shared" si="49"/>
        <v>-5.4091673280692743E-3</v>
      </c>
      <c r="M366" s="12">
        <f t="shared" si="53"/>
        <v>2.9259091183052786E-5</v>
      </c>
      <c r="N366" s="18">
        <f t="shared" si="50"/>
        <v>3.0474927089230381E-8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46.44</v>
      </c>
      <c r="D367" s="5" t="str">
        <f>'Исходные данные'!A369</f>
        <v>12.10.2015</v>
      </c>
      <c r="E367" s="1">
        <f>'Исходные данные'!B369</f>
        <v>49.82</v>
      </c>
      <c r="F367" s="12">
        <f t="shared" si="45"/>
        <v>1.0727820844099913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7.0255353004343574E-2</v>
      </c>
      <c r="J367" s="18">
        <f t="shared" si="48"/>
        <v>7.2970518555668648E-5</v>
      </c>
      <c r="K367" s="12">
        <f t="shared" si="52"/>
        <v>0.98984724025185544</v>
      </c>
      <c r="L367" s="12">
        <f t="shared" si="49"/>
        <v>-1.0204650535303119E-2</v>
      </c>
      <c r="M367" s="12">
        <f t="shared" si="53"/>
        <v>1.0413489254766353E-4</v>
      </c>
      <c r="N367" s="18">
        <f t="shared" si="50"/>
        <v>1.081594040025967E-7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47.37</v>
      </c>
      <c r="D368" s="5" t="str">
        <f>'Исходные данные'!A370</f>
        <v>09.10.2015</v>
      </c>
      <c r="E368" s="1">
        <f>'Исходные данные'!B370</f>
        <v>49.71</v>
      </c>
      <c r="F368" s="12">
        <f t="shared" si="45"/>
        <v>1.0493983533882205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4.8217003170920938E-2</v>
      </c>
      <c r="J368" s="18">
        <f t="shared" si="48"/>
        <v>4.9940673599573404E-5</v>
      </c>
      <c r="K368" s="12">
        <f t="shared" si="52"/>
        <v>0.96827126321508239</v>
      </c>
      <c r="L368" s="12">
        <f t="shared" si="49"/>
        <v>-3.2243000368725704E-2</v>
      </c>
      <c r="M368" s="12">
        <f t="shared" si="53"/>
        <v>1.03961107277765E-3</v>
      </c>
      <c r="N368" s="18">
        <f t="shared" si="50"/>
        <v>1.0767752834419744E-6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47.49</v>
      </c>
      <c r="D369" s="5" t="str">
        <f>'Исходные данные'!A371</f>
        <v>08.10.2015</v>
      </c>
      <c r="E369" s="1">
        <f>'Исходные данные'!B371</f>
        <v>49.28</v>
      </c>
      <c r="F369" s="12">
        <f t="shared" si="45"/>
        <v>1.0376921457148873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3.6999156664233847E-2</v>
      </c>
      <c r="J369" s="18">
        <f t="shared" si="48"/>
        <v>3.8214851486395319E-5</v>
      </c>
      <c r="K369" s="12">
        <f t="shared" si="52"/>
        <v>0.95747004130090696</v>
      </c>
      <c r="L369" s="12">
        <f t="shared" si="49"/>
        <v>-4.3460846875412837E-2</v>
      </c>
      <c r="M369" s="12">
        <f t="shared" si="53"/>
        <v>1.8888452111280871E-3</v>
      </c>
      <c r="N369" s="18">
        <f t="shared" si="50"/>
        <v>1.9509076890345806E-6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47.98</v>
      </c>
      <c r="D370" s="5" t="str">
        <f>'Исходные данные'!A372</f>
        <v>07.10.2015</v>
      </c>
      <c r="E370" s="1">
        <f>'Исходные данные'!B372</f>
        <v>49.09</v>
      </c>
      <c r="F370" s="12">
        <f t="shared" si="45"/>
        <v>1.0231346394330973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2.2871090658412828E-2</v>
      </c>
      <c r="J370" s="18">
        <f t="shared" si="48"/>
        <v>2.3556642755040191E-5</v>
      </c>
      <c r="K370" s="12">
        <f t="shared" si="52"/>
        <v>0.94403794952067932</v>
      </c>
      <c r="L370" s="12">
        <f t="shared" si="49"/>
        <v>-5.7588912881233918E-2</v>
      </c>
      <c r="M370" s="12">
        <f t="shared" si="53"/>
        <v>3.3164828868423573E-3</v>
      </c>
      <c r="N370" s="18">
        <f t="shared" si="50"/>
        <v>3.4158931786583807E-6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48.05</v>
      </c>
      <c r="D371" s="5" t="str">
        <f>'Исходные данные'!A373</f>
        <v>06.10.2015</v>
      </c>
      <c r="E371" s="1">
        <f>'Исходные данные'!B373</f>
        <v>48.98</v>
      </c>
      <c r="F371" s="12">
        <f t="shared" si="45"/>
        <v>1.0193548387096774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1.9169916107720123E-2</v>
      </c>
      <c r="J371" s="18">
        <f t="shared" si="48"/>
        <v>1.9689419044267443E-5</v>
      </c>
      <c r="K371" s="12">
        <f t="shared" si="52"/>
        <v>0.94055035836013445</v>
      </c>
      <c r="L371" s="12">
        <f t="shared" si="49"/>
        <v>-6.1290087431926564E-2</v>
      </c>
      <c r="M371" s="12">
        <f t="shared" si="53"/>
        <v>3.7564748174132101E-3</v>
      </c>
      <c r="N371" s="18">
        <f t="shared" si="50"/>
        <v>3.858274934207999E-6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47.37</v>
      </c>
      <c r="D372" s="5" t="str">
        <f>'Исходные данные'!A374</f>
        <v>05.10.2015</v>
      </c>
      <c r="E372" s="1">
        <f>'Исходные данные'!B374</f>
        <v>48.66</v>
      </c>
      <c r="F372" s="12">
        <f t="shared" si="45"/>
        <v>1.0272324255858138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2.686822041971618E-2</v>
      </c>
      <c r="J372" s="18">
        <f t="shared" si="48"/>
        <v>2.7519324009143116E-5</v>
      </c>
      <c r="K372" s="12">
        <f t="shared" si="52"/>
        <v>0.94781894323166171</v>
      </c>
      <c r="L372" s="12">
        <f t="shared" si="49"/>
        <v>-5.35917831199305E-2</v>
      </c>
      <c r="M372" s="12">
        <f t="shared" si="53"/>
        <v>2.8720792179736743E-3</v>
      </c>
      <c r="N372" s="18">
        <f t="shared" si="50"/>
        <v>2.9416789554601559E-6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47.87</v>
      </c>
      <c r="D373" s="5" t="str">
        <f>'Исходные данные'!A375</f>
        <v>02.10.2015</v>
      </c>
      <c r="E373" s="1">
        <f>'Исходные данные'!B375</f>
        <v>48.24</v>
      </c>
      <c r="F373" s="12">
        <f t="shared" si="45"/>
        <v>1.0077292667641531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7.6995490145125136E-3</v>
      </c>
      <c r="J373" s="18">
        <f t="shared" si="48"/>
        <v>7.8641233432268281E-6</v>
      </c>
      <c r="K373" s="12">
        <f t="shared" si="52"/>
        <v>0.9298235383713801</v>
      </c>
      <c r="L373" s="12">
        <f t="shared" si="49"/>
        <v>-7.276045452513423E-2</v>
      </c>
      <c r="M373" s="12">
        <f t="shared" si="53"/>
        <v>5.2940837427041367E-3</v>
      </c>
      <c r="N373" s="18">
        <f t="shared" si="50"/>
        <v>5.4072423545229173E-6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48.72</v>
      </c>
      <c r="D374" s="5" t="str">
        <f>'Исходные данные'!A376</f>
        <v>01.10.2015</v>
      </c>
      <c r="E374" s="1">
        <f>'Исходные данные'!B376</f>
        <v>48.69</v>
      </c>
      <c r="F374" s="12">
        <f t="shared" si="45"/>
        <v>0.99938423645320196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-6.1595320703206069E-4</v>
      </c>
      <c r="J374" s="18">
        <f t="shared" si="48"/>
        <v>-6.273630244138975E-7</v>
      </c>
      <c r="K374" s="12">
        <f t="shared" si="52"/>
        <v>0.92212364727219565</v>
      </c>
      <c r="L374" s="12">
        <f t="shared" si="49"/>
        <v>-8.1075956746678779E-2</v>
      </c>
      <c r="M374" s="12">
        <f t="shared" si="53"/>
        <v>6.5733107623893398E-3</v>
      </c>
      <c r="N374" s="18">
        <f t="shared" si="50"/>
        <v>6.6950737056400294E-6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48.55</v>
      </c>
      <c r="D375" s="5" t="str">
        <f>'Исходные данные'!A377</f>
        <v>30.09.2015</v>
      </c>
      <c r="E375" s="1">
        <f>'Исходные данные'!B377</f>
        <v>48.65</v>
      </c>
      <c r="F375" s="12">
        <f t="shared" si="45"/>
        <v>1.0020597322348095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2.0576138946801622E-3</v>
      </c>
      <c r="J375" s="18">
        <f t="shared" si="48"/>
        <v>2.0898795253468882E-6</v>
      </c>
      <c r="K375" s="12">
        <f t="shared" si="52"/>
        <v>0.9245923053102223</v>
      </c>
      <c r="L375" s="12">
        <f t="shared" si="49"/>
        <v>-7.8402389644966541E-2</v>
      </c>
      <c r="M375" s="12">
        <f t="shared" si="53"/>
        <v>6.146934702041168E-3</v>
      </c>
      <c r="N375" s="18">
        <f t="shared" si="50"/>
        <v>6.2433253442998171E-6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49.57</v>
      </c>
      <c r="D376" s="5" t="str">
        <f>'Исходные данные'!A378</f>
        <v>29.09.2015</v>
      </c>
      <c r="E376" s="1">
        <f>'Исходные данные'!B378</f>
        <v>47.98</v>
      </c>
      <c r="F376" s="12">
        <f t="shared" si="45"/>
        <v>0.9679241476699616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-3.260155462093408E-2</v>
      </c>
      <c r="J376" s="18">
        <f t="shared" si="48"/>
        <v>-3.3020363262880272E-5</v>
      </c>
      <c r="K376" s="12">
        <f t="shared" si="52"/>
        <v>0.8930956810964783</v>
      </c>
      <c r="L376" s="12">
        <f t="shared" si="49"/>
        <v>-0.11306155816058076</v>
      </c>
      <c r="M376" s="12">
        <f t="shared" si="53"/>
        <v>1.2782915933698402E-2</v>
      </c>
      <c r="N376" s="18">
        <f t="shared" si="50"/>
        <v>1.2947128828591058E-5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49.94</v>
      </c>
      <c r="D377" s="5" t="str">
        <f>'Исходные данные'!A379</f>
        <v>28.09.2015</v>
      </c>
      <c r="E377" s="1">
        <f>'Исходные данные'!B379</f>
        <v>48.13</v>
      </c>
      <c r="F377" s="12">
        <f t="shared" si="45"/>
        <v>0.96375650780937139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-3.6916601536609014E-2</v>
      </c>
      <c r="J377" s="18">
        <f t="shared" si="48"/>
        <v>-3.7286482907684437E-5</v>
      </c>
      <c r="K377" s="12">
        <f t="shared" si="52"/>
        <v>0.88925023394153468</v>
      </c>
      <c r="L377" s="12">
        <f t="shared" si="49"/>
        <v>-0.11737660507625573</v>
      </c>
      <c r="M377" s="12">
        <f t="shared" si="53"/>
        <v>1.3777267419227319E-2</v>
      </c>
      <c r="N377" s="18">
        <f t="shared" si="50"/>
        <v>1.391530706400998E-5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50.33</v>
      </c>
      <c r="D378" s="5" t="str">
        <f>'Исходные данные'!A380</f>
        <v>25.09.2015</v>
      </c>
      <c r="E378" s="1">
        <f>'Исходные данные'!B380</f>
        <v>48.61</v>
      </c>
      <c r="F378" s="12">
        <f t="shared" si="45"/>
        <v>0.96582555136101733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-3.4772049730904454E-2</v>
      </c>
      <c r="J378" s="18">
        <f t="shared" si="48"/>
        <v>-3.5022421250095242E-5</v>
      </c>
      <c r="K378" s="12">
        <f t="shared" si="52"/>
        <v>0.8911593234754861</v>
      </c>
      <c r="L378" s="12">
        <f t="shared" si="49"/>
        <v>-0.11523205327055111</v>
      </c>
      <c r="M378" s="12">
        <f t="shared" si="53"/>
        <v>1.3278426100947144E-2</v>
      </c>
      <c r="N378" s="18">
        <f t="shared" si="50"/>
        <v>1.3374035641974631E-5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50.11</v>
      </c>
      <c r="D379" s="5" t="str">
        <f>'Исходные данные'!A381</f>
        <v>24.09.2015</v>
      </c>
      <c r="E379" s="1">
        <f>'Исходные данные'!B381</f>
        <v>48.44</v>
      </c>
      <c r="F379" s="12">
        <f t="shared" si="45"/>
        <v>0.96667331869886242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-3.3894670286741868E-2</v>
      </c>
      <c r="J379" s="18">
        <f t="shared" si="48"/>
        <v>-3.4043441599264059E-5</v>
      </c>
      <c r="K379" s="12">
        <f t="shared" si="52"/>
        <v>0.89194155145257159</v>
      </c>
      <c r="L379" s="12">
        <f t="shared" si="49"/>
        <v>-0.11435467382638856</v>
      </c>
      <c r="M379" s="12">
        <f t="shared" si="53"/>
        <v>1.3076991425939733E-2</v>
      </c>
      <c r="N379" s="18">
        <f t="shared" si="50"/>
        <v>1.3134389275271799E-5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49.3</v>
      </c>
      <c r="D380" s="5" t="str">
        <f>'Исходные данные'!A382</f>
        <v>23.09.2015</v>
      </c>
      <c r="E380" s="1">
        <f>'Исходные данные'!B382</f>
        <v>48.79</v>
      </c>
      <c r="F380" s="12">
        <f t="shared" si="45"/>
        <v>0.98965517241379319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-1.0398707220898511E-2</v>
      </c>
      <c r="J380" s="18">
        <f t="shared" si="48"/>
        <v>-1.0415198819309502E-5</v>
      </c>
      <c r="K380" s="12">
        <f t="shared" si="52"/>
        <v>0.91314671959080285</v>
      </c>
      <c r="L380" s="12">
        <f t="shared" si="49"/>
        <v>-9.0858710760545219E-2</v>
      </c>
      <c r="M380" s="12">
        <f t="shared" si="53"/>
        <v>8.255305321068428E-3</v>
      </c>
      <c r="N380" s="18">
        <f t="shared" si="50"/>
        <v>8.2683976389136271E-6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49.17</v>
      </c>
      <c r="D381" s="5" t="str">
        <f>'Исходные данные'!A383</f>
        <v>22.09.2015</v>
      </c>
      <c r="E381" s="1">
        <f>'Исходные данные'!B383</f>
        <v>49.02</v>
      </c>
      <c r="F381" s="12">
        <f t="shared" si="45"/>
        <v>0.9969493593654668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-3.055303323881437E-3</v>
      </c>
      <c r="J381" s="18">
        <f t="shared" si="48"/>
        <v>-3.0516077978834994E-6</v>
      </c>
      <c r="K381" s="12">
        <f t="shared" si="52"/>
        <v>0.91987700613167678</v>
      </c>
      <c r="L381" s="12">
        <f t="shared" si="49"/>
        <v>-8.3515306863528121E-2</v>
      </c>
      <c r="M381" s="12">
        <f t="shared" si="53"/>
        <v>6.9748064805092791E-3</v>
      </c>
      <c r="N381" s="18">
        <f t="shared" si="50"/>
        <v>6.9663701401702253E-6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49.01</v>
      </c>
      <c r="D382" s="5" t="str">
        <f>'Исходные данные'!A384</f>
        <v>21.09.2015</v>
      </c>
      <c r="E382" s="1">
        <f>'Исходные данные'!B384</f>
        <v>49.21</v>
      </c>
      <c r="F382" s="12">
        <f t="shared" si="45"/>
        <v>1.004080799836768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4.0724959564307156E-3</v>
      </c>
      <c r="J382" s="18">
        <f t="shared" si="48"/>
        <v>4.0562173149126028E-6</v>
      </c>
      <c r="K382" s="12">
        <f t="shared" si="52"/>
        <v>0.92645712782845191</v>
      </c>
      <c r="L382" s="12">
        <f t="shared" si="49"/>
        <v>-7.6387507583216024E-2</v>
      </c>
      <c r="M382" s="12">
        <f t="shared" si="53"/>
        <v>5.8350513147758963E-3</v>
      </c>
      <c r="N382" s="18">
        <f t="shared" si="50"/>
        <v>5.8117273607169515E-6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49.29</v>
      </c>
      <c r="D383" s="5" t="str">
        <f>'Исходные данные'!A385</f>
        <v>18.09.2015</v>
      </c>
      <c r="E383" s="1">
        <f>'Исходные данные'!B385</f>
        <v>49.34</v>
      </c>
      <c r="F383" s="12">
        <f t="shared" si="45"/>
        <v>1.0010144045445324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1.0138903839242649E-3</v>
      </c>
      <c r="J383" s="18">
        <f t="shared" si="48"/>
        <v>1.0070191427736509E-6</v>
      </c>
      <c r="K383" s="12">
        <f t="shared" si="52"/>
        <v>0.9236277900145099</v>
      </c>
      <c r="L383" s="12">
        <f t="shared" si="49"/>
        <v>-7.9446113155722475E-2</v>
      </c>
      <c r="M383" s="12">
        <f t="shared" si="53"/>
        <v>6.3116848955518711E-3</v>
      </c>
      <c r="N383" s="18">
        <f t="shared" si="50"/>
        <v>6.2689099470252221E-6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48.72</v>
      </c>
      <c r="D384" s="5" t="str">
        <f>'Исходные данные'!A386</f>
        <v>17.09.2015</v>
      </c>
      <c r="E384" s="1">
        <f>'Исходные данные'!B386</f>
        <v>49.49</v>
      </c>
      <c r="F384" s="12">
        <f t="shared" si="45"/>
        <v>1.0158045977011494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1.5681005562153075E-2</v>
      </c>
      <c r="J384" s="18">
        <f t="shared" si="48"/>
        <v>1.5531263948226073E-5</v>
      </c>
      <c r="K384" s="12">
        <f t="shared" si="52"/>
        <v>0.93727458006779552</v>
      </c>
      <c r="L384" s="12">
        <f t="shared" si="49"/>
        <v>-6.4778997977493605E-2</v>
      </c>
      <c r="M384" s="12">
        <f t="shared" si="53"/>
        <v>4.1963185789681296E-3</v>
      </c>
      <c r="N384" s="18">
        <f t="shared" si="50"/>
        <v>4.1562469449089504E-6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49.62</v>
      </c>
      <c r="D385" s="5" t="str">
        <f>'Исходные данные'!A387</f>
        <v>16.09.2015</v>
      </c>
      <c r="E385" s="1">
        <f>'Исходные данные'!B387</f>
        <v>49.11</v>
      </c>
      <c r="F385" s="12">
        <f t="shared" si="45"/>
        <v>0.98972188633615477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-1.0331298212501731E-2</v>
      </c>
      <c r="J385" s="18">
        <f t="shared" si="48"/>
        <v>-1.020408243764212E-5</v>
      </c>
      <c r="K385" s="12">
        <f t="shared" si="52"/>
        <v>0.91320827598039556</v>
      </c>
      <c r="L385" s="12">
        <f t="shared" si="49"/>
        <v>-9.0791301752148404E-2</v>
      </c>
      <c r="M385" s="12">
        <f t="shared" si="53"/>
        <v>8.2430604738496782E-3</v>
      </c>
      <c r="N385" s="18">
        <f t="shared" si="50"/>
        <v>8.141558484087495E-6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49.2</v>
      </c>
      <c r="D386" s="5" t="str">
        <f>'Исходные данные'!A388</f>
        <v>15.09.2015</v>
      </c>
      <c r="E386" s="1">
        <f>'Исходные данные'!B388</f>
        <v>48.84</v>
      </c>
      <c r="F386" s="12">
        <f t="shared" ref="F386:F449" si="54">E386/C386</f>
        <v>0.99268292682926829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-7.343974255758506E-3</v>
      </c>
      <c r="J386" s="18">
        <f t="shared" ref="J386:J449" si="57">H386*I386</f>
        <v>-7.2332983067455841E-6</v>
      </c>
      <c r="K386" s="12">
        <f t="shared" si="52"/>
        <v>0.91594040378433284</v>
      </c>
      <c r="L386" s="12">
        <f t="shared" ref="L386:L449" si="58">LN(K386)</f>
        <v>-8.7803977795405261E-2</v>
      </c>
      <c r="M386" s="12">
        <f t="shared" si="53"/>
        <v>7.7095385166960325E-3</v>
      </c>
      <c r="N386" s="18">
        <f t="shared" ref="N386:N449" si="59">M386*H386</f>
        <v>7.593353401924156E-6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49.51</v>
      </c>
      <c r="D387" s="5" t="str">
        <f>'Исходные данные'!A389</f>
        <v>14.09.2015</v>
      </c>
      <c r="E387" s="1">
        <f>'Исходные данные'!B389</f>
        <v>48.81</v>
      </c>
      <c r="F387" s="12">
        <f t="shared" si="54"/>
        <v>0.9858614421329025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-1.4239459474275507E-2</v>
      </c>
      <c r="J387" s="18">
        <f t="shared" si="57"/>
        <v>-1.3985722395403049E-5</v>
      </c>
      <c r="K387" s="12">
        <f t="shared" ref="K387:K450" si="61">F387/GEOMEAN(F$2:F$1242)</f>
        <v>0.90964627574170109</v>
      </c>
      <c r="L387" s="12">
        <f t="shared" si="58"/>
        <v>-9.469946301392218E-2</v>
      </c>
      <c r="M387" s="12">
        <f t="shared" ref="M387:M450" si="62">POWER(L387-AVERAGE(L$2:L$1242),2)</f>
        <v>8.9679882951252277E-3</v>
      </c>
      <c r="N387" s="18">
        <f t="shared" si="59"/>
        <v>8.8081850977160607E-6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49.59</v>
      </c>
      <c r="D388" s="5" t="str">
        <f>'Исходные данные'!A390</f>
        <v>11.09.2015</v>
      </c>
      <c r="E388" s="1">
        <f>'Исходные данные'!B390</f>
        <v>48.16</v>
      </c>
      <c r="F388" s="12">
        <f t="shared" si="54"/>
        <v>0.97116354103649916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-2.9260399500477045E-2</v>
      </c>
      <c r="J388" s="18">
        <f t="shared" si="57"/>
        <v>-2.8658788040027038E-5</v>
      </c>
      <c r="K388" s="12">
        <f t="shared" si="61"/>
        <v>0.89608464281624911</v>
      </c>
      <c r="L388" s="12">
        <f t="shared" si="58"/>
        <v>-0.10972040304012369</v>
      </c>
      <c r="M388" s="12">
        <f t="shared" si="62"/>
        <v>1.2038566843287199E-2</v>
      </c>
      <c r="N388" s="18">
        <f t="shared" si="59"/>
        <v>1.1791046648622839E-5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49.7</v>
      </c>
      <c r="D389" s="5" t="str">
        <f>'Исходные данные'!A391</f>
        <v>10.09.2015</v>
      </c>
      <c r="E389" s="1">
        <f>'Исходные данные'!B391</f>
        <v>48.17</v>
      </c>
      <c r="F389" s="12">
        <f t="shared" si="54"/>
        <v>0.96921529175050303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-3.1268512460453611E-2</v>
      </c>
      <c r="J389" s="18">
        <f t="shared" si="57"/>
        <v>-3.0540135489486169E-5</v>
      </c>
      <c r="K389" s="12">
        <f t="shared" si="61"/>
        <v>0.89428700916157577</v>
      </c>
      <c r="L389" s="12">
        <f t="shared" si="58"/>
        <v>-0.11172851600010035</v>
      </c>
      <c r="M389" s="12">
        <f t="shared" si="62"/>
        <v>1.2483261287584695E-2</v>
      </c>
      <c r="N389" s="18">
        <f t="shared" si="59"/>
        <v>1.2192472908830007E-5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50.06</v>
      </c>
      <c r="D390" s="5" t="str">
        <f>'Исходные данные'!A392</f>
        <v>09.09.2015</v>
      </c>
      <c r="E390" s="1">
        <f>'Исходные данные'!B392</f>
        <v>48.41</v>
      </c>
      <c r="F390" s="12">
        <f t="shared" si="54"/>
        <v>0.9670395525369555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-3.3515882052025318E-2</v>
      </c>
      <c r="J390" s="18">
        <f t="shared" si="57"/>
        <v>-3.2643788937550277E-5</v>
      </c>
      <c r="K390" s="12">
        <f t="shared" si="61"/>
        <v>0.89227947241451855</v>
      </c>
      <c r="L390" s="12">
        <f t="shared" si="58"/>
        <v>-0.11397588559167202</v>
      </c>
      <c r="M390" s="12">
        <f t="shared" si="62"/>
        <v>1.2990502496405924E-2</v>
      </c>
      <c r="N390" s="18">
        <f t="shared" si="59"/>
        <v>1.2652485798438645E-5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50.06</v>
      </c>
      <c r="D391" s="5" t="str">
        <f>'Исходные данные'!A393</f>
        <v>08.09.2015</v>
      </c>
      <c r="E391" s="1">
        <f>'Исходные данные'!B393</f>
        <v>48.34</v>
      </c>
      <c r="F391" s="12">
        <f t="shared" si="54"/>
        <v>0.96564123052337203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-3.4962910728291122E-2</v>
      </c>
      <c r="J391" s="18">
        <f t="shared" si="57"/>
        <v>-3.3958121547824834E-5</v>
      </c>
      <c r="K391" s="12">
        <f t="shared" si="61"/>
        <v>0.89098925214868496</v>
      </c>
      <c r="L391" s="12">
        <f t="shared" si="58"/>
        <v>-0.11542291426793776</v>
      </c>
      <c r="M391" s="12">
        <f t="shared" si="62"/>
        <v>1.3322449138103725E-2</v>
      </c>
      <c r="N391" s="18">
        <f t="shared" si="59"/>
        <v>1.293957904884519E-5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50.02</v>
      </c>
      <c r="D392" s="5" t="str">
        <f>'Исходные данные'!A394</f>
        <v>07.09.2015</v>
      </c>
      <c r="E392" s="1">
        <f>'Исходные данные'!B394</f>
        <v>48.05</v>
      </c>
      <c r="F392" s="12">
        <f t="shared" si="54"/>
        <v>0.96061575369852048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-4.0180790033171612E-2</v>
      </c>
      <c r="J392" s="18">
        <f t="shared" si="57"/>
        <v>-3.8917122206728E-5</v>
      </c>
      <c r="K392" s="12">
        <f t="shared" si="61"/>
        <v>0.88635228585485948</v>
      </c>
      <c r="L392" s="12">
        <f t="shared" si="58"/>
        <v>-0.12064079357281826</v>
      </c>
      <c r="M392" s="12">
        <f t="shared" si="62"/>
        <v>1.4554201073879365E-2</v>
      </c>
      <c r="N392" s="18">
        <f t="shared" si="59"/>
        <v>1.4096477977308366E-5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49.68</v>
      </c>
      <c r="D393" s="5" t="str">
        <f>'Исходные данные'!A395</f>
        <v>04.09.2015</v>
      </c>
      <c r="E393" s="1">
        <f>'Исходные данные'!B395</f>
        <v>48.2</v>
      </c>
      <c r="F393" s="12">
        <f t="shared" si="54"/>
        <v>0.97020933977455726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-3.0243416568668611E-2</v>
      </c>
      <c r="J393" s="18">
        <f t="shared" si="57"/>
        <v>-2.9210518592679009E-5</v>
      </c>
      <c r="K393" s="12">
        <f t="shared" si="61"/>
        <v>0.8952042091293857</v>
      </c>
      <c r="L393" s="12">
        <f t="shared" si="58"/>
        <v>-0.11070342010831534</v>
      </c>
      <c r="M393" s="12">
        <f t="shared" si="62"/>
        <v>1.2255247223678172E-2</v>
      </c>
      <c r="N393" s="18">
        <f t="shared" si="59"/>
        <v>1.1836695965626753E-5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49.04</v>
      </c>
      <c r="D394" s="5" t="str">
        <f>'Исходные данные'!A396</f>
        <v>03.09.2015</v>
      </c>
      <c r="E394" s="1">
        <f>'Исходные данные'!B396</f>
        <v>48.24</v>
      </c>
      <c r="F394" s="12">
        <f t="shared" si="54"/>
        <v>0.98368678629690054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-1.6447739209025907E-2</v>
      </c>
      <c r="J394" s="18">
        <f t="shared" si="57"/>
        <v>-1.5841663959916323E-5</v>
      </c>
      <c r="K394" s="12">
        <f t="shared" si="61"/>
        <v>0.90763973861822922</v>
      </c>
      <c r="L394" s="12">
        <f t="shared" si="58"/>
        <v>-9.6907742748672629E-2</v>
      </c>
      <c r="M394" s="12">
        <f t="shared" si="62"/>
        <v>9.3911106046429254E-3</v>
      </c>
      <c r="N394" s="18">
        <f t="shared" si="59"/>
        <v>9.0450618482277457E-6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47.92</v>
      </c>
      <c r="D395" s="5" t="str">
        <f>'Исходные данные'!A397</f>
        <v>02.09.2015</v>
      </c>
      <c r="E395" s="1">
        <f>'Исходные данные'!B397</f>
        <v>48.01</v>
      </c>
      <c r="F395" s="12">
        <f t="shared" si="54"/>
        <v>1.0018781302170283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1.8763687356550126E-3</v>
      </c>
      <c r="J395" s="18">
        <f t="shared" si="57"/>
        <v>1.8021832243144254E-6</v>
      </c>
      <c r="K395" s="12">
        <f t="shared" si="61"/>
        <v>0.9244247426162352</v>
      </c>
      <c r="L395" s="12">
        <f t="shared" si="58"/>
        <v>-7.8583634803991678E-2</v>
      </c>
      <c r="M395" s="12">
        <f t="shared" si="62"/>
        <v>6.1753876590071432E-3</v>
      </c>
      <c r="N395" s="18">
        <f t="shared" si="59"/>
        <v>5.9312329347759951E-6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48.29</v>
      </c>
      <c r="D396" s="5" t="str">
        <f>'Исходные данные'!A398</f>
        <v>01.09.2015</v>
      </c>
      <c r="E396" s="1">
        <f>'Исходные данные'!B398</f>
        <v>48</v>
      </c>
      <c r="F396" s="12">
        <f t="shared" si="54"/>
        <v>0.99399461586249738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-6.0234889775596318E-3</v>
      </c>
      <c r="J396" s="18">
        <f t="shared" si="57"/>
        <v>-5.769192682646509E-6</v>
      </c>
      <c r="K396" s="12">
        <f t="shared" si="61"/>
        <v>0.91715068850895576</v>
      </c>
      <c r="L396" s="12">
        <f t="shared" si="58"/>
        <v>-8.6483492517206273E-2</v>
      </c>
      <c r="M396" s="12">
        <f t="shared" si="62"/>
        <v>7.4793944779736853E-3</v>
      </c>
      <c r="N396" s="18">
        <f t="shared" si="59"/>
        <v>7.1636335774344513E-6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48.92</v>
      </c>
      <c r="D397" s="5" t="str">
        <f>'Исходные данные'!A399</f>
        <v>31.08.2015</v>
      </c>
      <c r="E397" s="1">
        <f>'Исходные данные'!B399</f>
        <v>48.52</v>
      </c>
      <c r="F397" s="12">
        <f t="shared" si="54"/>
        <v>0.99182338511856094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-8.2102267431222002E-3</v>
      </c>
      <c r="J397" s="18">
        <f t="shared" si="57"/>
        <v>-7.841664270664189E-6</v>
      </c>
      <c r="K397" s="12">
        <f t="shared" si="61"/>
        <v>0.91514731168987185</v>
      </c>
      <c r="L397" s="12">
        <f t="shared" si="58"/>
        <v>-8.8670230282768867E-2</v>
      </c>
      <c r="M397" s="12">
        <f t="shared" si="62"/>
        <v>7.862409738399273E-3</v>
      </c>
      <c r="N397" s="18">
        <f t="shared" si="59"/>
        <v>7.5094609997922811E-6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49.43</v>
      </c>
      <c r="D398" s="5" t="str">
        <f>'Исходные данные'!A400</f>
        <v>28.08.2015</v>
      </c>
      <c r="E398" s="1">
        <f>'Исходные данные'!B400</f>
        <v>48.05</v>
      </c>
      <c r="F398" s="12">
        <f t="shared" si="54"/>
        <v>0.97208173174185708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-2.8315391902566524E-2</v>
      </c>
      <c r="J398" s="18">
        <f t="shared" si="57"/>
        <v>-2.6968813482934978E-5</v>
      </c>
      <c r="K398" s="12">
        <f t="shared" si="61"/>
        <v>0.89693184985757779</v>
      </c>
      <c r="L398" s="12">
        <f t="shared" si="58"/>
        <v>-0.10877539544221321</v>
      </c>
      <c r="M398" s="12">
        <f t="shared" si="62"/>
        <v>1.1832086653609873E-2</v>
      </c>
      <c r="N398" s="18">
        <f t="shared" si="59"/>
        <v>1.1269395075764633E-5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50.25</v>
      </c>
      <c r="D399" s="5" t="str">
        <f>'Исходные данные'!A401</f>
        <v>27.08.2015</v>
      </c>
      <c r="E399" s="1">
        <f>'Исходные данные'!B401</f>
        <v>47.32</v>
      </c>
      <c r="F399" s="12">
        <f t="shared" si="54"/>
        <v>0.94169154228855723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-6.0077507828999094E-2</v>
      </c>
      <c r="J399" s="18">
        <f t="shared" si="57"/>
        <v>-5.7060732288207156E-5</v>
      </c>
      <c r="K399" s="12">
        <f t="shared" si="61"/>
        <v>0.86889107102818097</v>
      </c>
      <c r="L399" s="12">
        <f t="shared" si="58"/>
        <v>-0.14053751136864576</v>
      </c>
      <c r="M399" s="12">
        <f t="shared" si="62"/>
        <v>1.9750792101692251E-2</v>
      </c>
      <c r="N399" s="18">
        <f t="shared" si="59"/>
        <v>1.8759011505645437E-5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50.43</v>
      </c>
      <c r="D400" s="5" t="str">
        <f>'Исходные данные'!A402</f>
        <v>26.08.2015</v>
      </c>
      <c r="E400" s="1">
        <f>'Исходные данные'!B402</f>
        <v>46.79</v>
      </c>
      <c r="F400" s="12">
        <f t="shared" si="54"/>
        <v>0.9278207416220503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-7.4916731210509083E-2</v>
      </c>
      <c r="J400" s="18">
        <f t="shared" si="57"/>
        <v>-7.0956211798661173E-5</v>
      </c>
      <c r="K400" s="12">
        <f t="shared" si="61"/>
        <v>0.85609259689316897</v>
      </c>
      <c r="L400" s="12">
        <f t="shared" si="58"/>
        <v>-0.15537673475015581</v>
      </c>
      <c r="M400" s="12">
        <f t="shared" si="62"/>
        <v>2.4141929701620296E-2</v>
      </c>
      <c r="N400" s="18">
        <f t="shared" si="59"/>
        <v>2.2865651630249741E-5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50.44</v>
      </c>
      <c r="D401" s="5" t="str">
        <f>'Исходные данные'!A403</f>
        <v>25.08.2015</v>
      </c>
      <c r="E401" s="1">
        <f>'Исходные данные'!B403</f>
        <v>46.81</v>
      </c>
      <c r="F401" s="12">
        <f t="shared" si="54"/>
        <v>0.92803330689928631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-7.4687655784739571E-2</v>
      </c>
      <c r="J401" s="18">
        <f t="shared" si="57"/>
        <v>-7.0541810090523716E-5</v>
      </c>
      <c r="K401" s="12">
        <f t="shared" si="61"/>
        <v>0.85628872913298093</v>
      </c>
      <c r="L401" s="12">
        <f t="shared" si="58"/>
        <v>-0.15514765932438626</v>
      </c>
      <c r="M401" s="12">
        <f t="shared" si="62"/>
        <v>2.4070796193835835E-2</v>
      </c>
      <c r="N401" s="18">
        <f t="shared" si="59"/>
        <v>2.2734647593266799E-5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50.2</v>
      </c>
      <c r="D402" s="5" t="str">
        <f>'Исходные данные'!A404</f>
        <v>24.08.2015</v>
      </c>
      <c r="E402" s="1">
        <f>'Исходные данные'!B404</f>
        <v>46.45</v>
      </c>
      <c r="F402" s="12">
        <f t="shared" si="54"/>
        <v>0.92529880478087645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-7.763856143783604E-2</v>
      </c>
      <c r="J402" s="18">
        <f t="shared" si="57"/>
        <v>-7.3124249204985261E-5</v>
      </c>
      <c r="K402" s="12">
        <f t="shared" si="61"/>
        <v>0.85376562643141085</v>
      </c>
      <c r="L402" s="12">
        <f t="shared" si="58"/>
        <v>-0.1580985649774827</v>
      </c>
      <c r="M402" s="12">
        <f t="shared" si="62"/>
        <v>2.4995156247939337E-2</v>
      </c>
      <c r="N402" s="18">
        <f t="shared" si="59"/>
        <v>2.3541807067810142E-5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50.57</v>
      </c>
      <c r="D403" s="5" t="str">
        <f>'Исходные данные'!A405</f>
        <v>21.08.2015</v>
      </c>
      <c r="E403" s="1">
        <f>'Исходные данные'!B405</f>
        <v>48</v>
      </c>
      <c r="F403" s="12">
        <f t="shared" si="54"/>
        <v>0.9491793553490212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-5.2157504184000683E-2</v>
      </c>
      <c r="J403" s="18">
        <f t="shared" si="57"/>
        <v>-4.8987684394945193E-5</v>
      </c>
      <c r="K403" s="12">
        <f t="shared" si="61"/>
        <v>0.87580001479330583</v>
      </c>
      <c r="L403" s="12">
        <f t="shared" si="58"/>
        <v>-0.13261750772364736</v>
      </c>
      <c r="M403" s="12">
        <f t="shared" si="62"/>
        <v>1.7587403354831683E-2</v>
      </c>
      <c r="N403" s="18">
        <f t="shared" si="59"/>
        <v>1.6518546628183568E-5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50.15</v>
      </c>
      <c r="D404" s="5" t="str">
        <f>'Исходные данные'!A406</f>
        <v>20.08.2015</v>
      </c>
      <c r="E404" s="1">
        <f>'Исходные данные'!B406</f>
        <v>48.43</v>
      </c>
      <c r="F404" s="12">
        <f t="shared" si="54"/>
        <v>0.96570289132602194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-3.4899057992806765E-2</v>
      </c>
      <c r="J404" s="18">
        <f t="shared" si="57"/>
        <v>-3.2686617694587196E-5</v>
      </c>
      <c r="K404" s="12">
        <f t="shared" si="61"/>
        <v>0.89104614606611854</v>
      </c>
      <c r="L404" s="12">
        <f t="shared" si="58"/>
        <v>-0.1153590615324535</v>
      </c>
      <c r="M404" s="12">
        <f t="shared" si="62"/>
        <v>1.3307713077648407E-2</v>
      </c>
      <c r="N404" s="18">
        <f t="shared" si="59"/>
        <v>1.2464065071556052E-5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50.05</v>
      </c>
      <c r="D405" s="5" t="str">
        <f>'Исходные данные'!A407</f>
        <v>19.08.2015</v>
      </c>
      <c r="E405" s="1">
        <f>'Исходные данные'!B407</f>
        <v>48.51</v>
      </c>
      <c r="F405" s="12">
        <f t="shared" si="54"/>
        <v>0.96923076923076923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-3.1252543504104426E-2</v>
      </c>
      <c r="J405" s="18">
        <f t="shared" si="57"/>
        <v>-2.9189578030037664E-5</v>
      </c>
      <c r="K405" s="12">
        <f t="shared" si="61"/>
        <v>0.89430129010581438</v>
      </c>
      <c r="L405" s="12">
        <f t="shared" si="58"/>
        <v>-0.11171254704375108</v>
      </c>
      <c r="M405" s="12">
        <f t="shared" si="62"/>
        <v>1.2479693167002315E-2</v>
      </c>
      <c r="N405" s="18">
        <f t="shared" si="59"/>
        <v>1.1655914579922145E-5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50</v>
      </c>
      <c r="D406" s="5" t="str">
        <f>'Исходные данные'!A408</f>
        <v>18.08.2015</v>
      </c>
      <c r="E406" s="1">
        <f>'Исходные данные'!B408</f>
        <v>48.58</v>
      </c>
      <c r="F406" s="12">
        <f t="shared" si="54"/>
        <v>0.97160000000000002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-2.88110818541196E-2</v>
      </c>
      <c r="J406" s="18">
        <f t="shared" si="57"/>
        <v>-2.6834171068316716E-5</v>
      </c>
      <c r="K406" s="12">
        <f t="shared" si="61"/>
        <v>0.89648735992607298</v>
      </c>
      <c r="L406" s="12">
        <f t="shared" si="58"/>
        <v>-0.10927108539376634</v>
      </c>
      <c r="M406" s="12">
        <f t="shared" si="62"/>
        <v>1.1940170103131791E-2</v>
      </c>
      <c r="N406" s="18">
        <f t="shared" si="59"/>
        <v>1.1120879415585907E-5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49.88</v>
      </c>
      <c r="D407" s="5" t="str">
        <f>'Исходные данные'!A409</f>
        <v>17.08.2015</v>
      </c>
      <c r="E407" s="1">
        <f>'Исходные данные'!B409</f>
        <v>48.8</v>
      </c>
      <c r="F407" s="12">
        <f t="shared" si="54"/>
        <v>0.97834803528468317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-2.1889807952734278E-2</v>
      </c>
      <c r="J407" s="18">
        <f t="shared" si="57"/>
        <v>-2.0330906285535456E-5</v>
      </c>
      <c r="K407" s="12">
        <f t="shared" si="61"/>
        <v>0.90271371679829782</v>
      </c>
      <c r="L407" s="12">
        <f t="shared" si="58"/>
        <v>-0.10234981149238095</v>
      </c>
      <c r="M407" s="12">
        <f t="shared" si="62"/>
        <v>1.0475483912525931E-2</v>
      </c>
      <c r="N407" s="18">
        <f t="shared" si="59"/>
        <v>9.7294632360900149E-6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49.82</v>
      </c>
      <c r="D408" s="5" t="str">
        <f>'Исходные данные'!A410</f>
        <v>14.08.2015</v>
      </c>
      <c r="E408" s="1">
        <f>'Исходные данные'!B410</f>
        <v>48.88</v>
      </c>
      <c r="F408" s="12">
        <f t="shared" si="54"/>
        <v>0.98113207547169812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-1.9048194970694474E-2</v>
      </c>
      <c r="J408" s="18">
        <f t="shared" si="57"/>
        <v>-1.7642282995992961E-5</v>
      </c>
      <c r="K408" s="12">
        <f t="shared" si="61"/>
        <v>0.90528252786991692</v>
      </c>
      <c r="L408" s="12">
        <f t="shared" si="58"/>
        <v>-9.950819851034115E-2</v>
      </c>
      <c r="M408" s="12">
        <f t="shared" si="62"/>
        <v>9.9018815707734749E-3</v>
      </c>
      <c r="N408" s="18">
        <f t="shared" si="59"/>
        <v>9.1710420401069582E-6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49.35</v>
      </c>
      <c r="D409" s="5" t="str">
        <f>'Исходные данные'!A411</f>
        <v>13.08.2015</v>
      </c>
      <c r="E409" s="1">
        <f>'Исходные данные'!B411</f>
        <v>49.08</v>
      </c>
      <c r="F409" s="12">
        <f t="shared" si="54"/>
        <v>0.99452887537993917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-5.4861460367799418E-3</v>
      </c>
      <c r="J409" s="18">
        <f t="shared" si="57"/>
        <v>-5.0670418339186102E-6</v>
      </c>
      <c r="K409" s="12">
        <f t="shared" si="61"/>
        <v>0.91764364538864562</v>
      </c>
      <c r="L409" s="12">
        <f t="shared" si="58"/>
        <v>-8.5946149576426684E-2</v>
      </c>
      <c r="M409" s="12">
        <f t="shared" si="62"/>
        <v>7.3867406270135202E-3</v>
      </c>
      <c r="N409" s="18">
        <f t="shared" si="59"/>
        <v>6.8224439383229322E-6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49.26</v>
      </c>
      <c r="D410" s="5" t="str">
        <f>'Исходные данные'!A412</f>
        <v>12.08.2015</v>
      </c>
      <c r="E410" s="1">
        <f>'Исходные данные'!B412</f>
        <v>49.31</v>
      </c>
      <c r="F410" s="12">
        <f t="shared" si="54"/>
        <v>1.0010150223304914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1.0145075436430613E-3</v>
      </c>
      <c r="J410" s="18">
        <f t="shared" si="57"/>
        <v>9.3439084780938937E-7</v>
      </c>
      <c r="K410" s="12">
        <f t="shared" si="61"/>
        <v>0.92362836004055304</v>
      </c>
      <c r="L410" s="12">
        <f t="shared" si="58"/>
        <v>-7.944549599600359E-2</v>
      </c>
      <c r="M410" s="12">
        <f t="shared" si="62"/>
        <v>6.3115868340510332E-3</v>
      </c>
      <c r="N410" s="18">
        <f t="shared" si="59"/>
        <v>5.813154381990938E-6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49.05</v>
      </c>
      <c r="D411" s="5" t="str">
        <f>'Исходные данные'!A413</f>
        <v>11.08.2015</v>
      </c>
      <c r="E411" s="1">
        <f>'Исходные данные'!B413</f>
        <v>49.58</v>
      </c>
      <c r="F411" s="12">
        <f t="shared" si="54"/>
        <v>1.0108053007135576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1.0747340595672325E-2</v>
      </c>
      <c r="J411" s="18">
        <f t="shared" si="57"/>
        <v>9.8709846606226394E-6</v>
      </c>
      <c r="K411" s="12">
        <f t="shared" si="61"/>
        <v>0.93266176969532477</v>
      </c>
      <c r="L411" s="12">
        <f t="shared" si="58"/>
        <v>-6.9712662943974366E-2</v>
      </c>
      <c r="M411" s="12">
        <f t="shared" si="62"/>
        <v>4.8598553747401865E-3</v>
      </c>
      <c r="N411" s="18">
        <f t="shared" si="59"/>
        <v>4.4635747262184811E-6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48</v>
      </c>
      <c r="D412" s="5" t="str">
        <f>'Исходные данные'!A414</f>
        <v>10.08.2015</v>
      </c>
      <c r="E412" s="1">
        <f>'Исходные данные'!B414</f>
        <v>49.52</v>
      </c>
      <c r="F412" s="12">
        <f t="shared" si="54"/>
        <v>1.0316666666666667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3.1175617468449796E-2</v>
      </c>
      <c r="J412" s="18">
        <f t="shared" si="57"/>
        <v>2.855358860124829E-5</v>
      </c>
      <c r="K412" s="12">
        <f t="shared" si="61"/>
        <v>0.95191038114834503</v>
      </c>
      <c r="L412" s="12">
        <f t="shared" si="58"/>
        <v>-4.9284386071196916E-2</v>
      </c>
      <c r="M412" s="12">
        <f t="shared" si="62"/>
        <v>2.4289507104147947E-3</v>
      </c>
      <c r="N412" s="18">
        <f t="shared" si="59"/>
        <v>2.2246635335477286E-6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47.34</v>
      </c>
      <c r="D413" s="5" t="str">
        <f>'Исходные данные'!A415</f>
        <v>07.08.2015</v>
      </c>
      <c r="E413" s="1">
        <f>'Исходные данные'!B415</f>
        <v>49.33</v>
      </c>
      <c r="F413" s="12">
        <f t="shared" si="54"/>
        <v>1.0420363329108575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4.1176811159808896E-2</v>
      </c>
      <c r="J413" s="18">
        <f t="shared" si="57"/>
        <v>3.7608370273965456E-5</v>
      </c>
      <c r="K413" s="12">
        <f t="shared" si="61"/>
        <v>0.96147838723579782</v>
      </c>
      <c r="L413" s="12">
        <f t="shared" si="58"/>
        <v>-3.9283192379837795E-2</v>
      </c>
      <c r="M413" s="12">
        <f t="shared" si="62"/>
        <v>1.5431692035513512E-3</v>
      </c>
      <c r="N413" s="18">
        <f t="shared" si="59"/>
        <v>1.4094359705830346E-6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48.42</v>
      </c>
      <c r="D414" s="5" t="str">
        <f>'Исходные данные'!A416</f>
        <v>06.08.2015</v>
      </c>
      <c r="E414" s="1">
        <f>'Исходные данные'!B416</f>
        <v>48.94</v>
      </c>
      <c r="F414" s="12">
        <f t="shared" si="54"/>
        <v>1.010739363899215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1.0682106504613013E-2</v>
      </c>
      <c r="J414" s="18">
        <f t="shared" si="57"/>
        <v>9.729149490680161E-6</v>
      </c>
      <c r="K414" s="12">
        <f t="shared" si="61"/>
        <v>0.93260093033693459</v>
      </c>
      <c r="L414" s="12">
        <f t="shared" si="58"/>
        <v>-6.9777897035033717E-2</v>
      </c>
      <c r="M414" s="12">
        <f t="shared" si="62"/>
        <v>4.8689549146317766E-3</v>
      </c>
      <c r="N414" s="18">
        <f t="shared" si="59"/>
        <v>4.4345925784748152E-6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49.02</v>
      </c>
      <c r="D415" s="5" t="str">
        <f>'Исходные данные'!A417</f>
        <v>05.08.2015</v>
      </c>
      <c r="E415" s="1">
        <f>'Исходные данные'!B417</f>
        <v>48.89</v>
      </c>
      <c r="F415" s="12">
        <f t="shared" si="54"/>
        <v>0.99734802121583022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-2.6555015094123866E-3</v>
      </c>
      <c r="J415" s="18">
        <f t="shared" si="57"/>
        <v>-2.4118522239912735E-6</v>
      </c>
      <c r="K415" s="12">
        <f t="shared" si="61"/>
        <v>0.92024484815487106</v>
      </c>
      <c r="L415" s="12">
        <f t="shared" si="58"/>
        <v>-8.3115505049059027E-2</v>
      </c>
      <c r="M415" s="12">
        <f t="shared" si="62"/>
        <v>6.9081871795601685E-3</v>
      </c>
      <c r="N415" s="18">
        <f t="shared" si="59"/>
        <v>6.2743427385424772E-6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49.34</v>
      </c>
      <c r="D416" s="5" t="str">
        <f>'Исходные данные'!A418</f>
        <v>04.08.2015</v>
      </c>
      <c r="E416" s="1">
        <f>'Исходные данные'!B418</f>
        <v>48.47</v>
      </c>
      <c r="F416" s="12">
        <f t="shared" si="54"/>
        <v>0.98236724766923378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-1.7790061243926129E-2</v>
      </c>
      <c r="J416" s="18">
        <f t="shared" si="57"/>
        <v>-1.6112678985055616E-5</v>
      </c>
      <c r="K416" s="12">
        <f t="shared" si="61"/>
        <v>0.90642221113712851</v>
      </c>
      <c r="L416" s="12">
        <f t="shared" si="58"/>
        <v>-9.8250064783572857E-2</v>
      </c>
      <c r="M416" s="12">
        <f t="shared" si="62"/>
        <v>9.6530752299762764E-3</v>
      </c>
      <c r="N416" s="18">
        <f t="shared" si="59"/>
        <v>8.7429098903357044E-6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49.11</v>
      </c>
      <c r="D417" s="5" t="str">
        <f>'Исходные данные'!A419</f>
        <v>03.08.2015</v>
      </c>
      <c r="E417" s="1">
        <f>'Исходные данные'!B419</f>
        <v>48.14</v>
      </c>
      <c r="F417" s="12">
        <f t="shared" si="54"/>
        <v>0.98024842190999795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-1.9949247696227353E-2</v>
      </c>
      <c r="J417" s="18">
        <f t="shared" si="57"/>
        <v>-1.8017851514489352E-5</v>
      </c>
      <c r="K417" s="12">
        <f t="shared" si="61"/>
        <v>0.90446718796808712</v>
      </c>
      <c r="L417" s="12">
        <f t="shared" si="58"/>
        <v>-0.10040925123587401</v>
      </c>
      <c r="M417" s="12">
        <f t="shared" si="62"/>
        <v>1.008201773374888E-2</v>
      </c>
      <c r="N417" s="18">
        <f t="shared" si="59"/>
        <v>9.1059222512681095E-6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49.52</v>
      </c>
      <c r="D418" s="5" t="str">
        <f>'Исходные данные'!A420</f>
        <v>31.07.2015</v>
      </c>
      <c r="E418" s="1">
        <f>'Исходные данные'!B420</f>
        <v>47.88</v>
      </c>
      <c r="F418" s="12">
        <f t="shared" si="54"/>
        <v>0.96688206785137321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-3.3678747686568242E-2</v>
      </c>
      <c r="J418" s="18">
        <f t="shared" si="57"/>
        <v>-3.0333224858529866E-5</v>
      </c>
      <c r="K418" s="12">
        <f t="shared" si="61"/>
        <v>0.89213416258536404</v>
      </c>
      <c r="L418" s="12">
        <f t="shared" si="58"/>
        <v>-0.11413875122621499</v>
      </c>
      <c r="M418" s="12">
        <f t="shared" si="62"/>
        <v>1.3027654531479809E-2</v>
      </c>
      <c r="N418" s="18">
        <f t="shared" si="59"/>
        <v>1.1733535283445963E-5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49.51</v>
      </c>
      <c r="D419" s="5" t="str">
        <f>'Исходные данные'!A421</f>
        <v>30.07.2015</v>
      </c>
      <c r="E419" s="1">
        <f>'Исходные данные'!B421</f>
        <v>47.85</v>
      </c>
      <c r="F419" s="12">
        <f t="shared" si="54"/>
        <v>0.96647141991516872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-3.4103551474368346E-2</v>
      </c>
      <c r="J419" s="18">
        <f t="shared" si="57"/>
        <v>-3.0630100904310504E-5</v>
      </c>
      <c r="K419" s="12">
        <f t="shared" si="61"/>
        <v>0.8917552610989633</v>
      </c>
      <c r="L419" s="12">
        <f t="shared" si="58"/>
        <v>-0.11456355501401499</v>
      </c>
      <c r="M419" s="12">
        <f t="shared" si="62"/>
        <v>1.3124808137449257E-2</v>
      </c>
      <c r="N419" s="18">
        <f t="shared" si="59"/>
        <v>1.1788044946050076E-5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48.66</v>
      </c>
      <c r="D420" s="5" t="str">
        <f>'Исходные данные'!A422</f>
        <v>29.07.2015</v>
      </c>
      <c r="E420" s="1">
        <f>'Исходные данные'!B422</f>
        <v>47.13</v>
      </c>
      <c r="F420" s="12">
        <f t="shared" si="54"/>
        <v>0.96855733662145516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-3.1947596419736907E-2</v>
      </c>
      <c r="J420" s="18">
        <f t="shared" si="57"/>
        <v>-2.8613644592658806E-5</v>
      </c>
      <c r="K420" s="12">
        <f t="shared" si="61"/>
        <v>0.89367991935446389</v>
      </c>
      <c r="L420" s="12">
        <f t="shared" si="58"/>
        <v>-0.11240759995938361</v>
      </c>
      <c r="M420" s="12">
        <f t="shared" si="62"/>
        <v>1.2635468528628834E-2</v>
      </c>
      <c r="N420" s="18">
        <f t="shared" si="59"/>
        <v>1.1316870320690258E-5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48.77</v>
      </c>
      <c r="D421" s="5" t="str">
        <f>'Исходные данные'!A423</f>
        <v>28.07.2015</v>
      </c>
      <c r="E421" s="1">
        <f>'Исходные данные'!B423</f>
        <v>46.82</v>
      </c>
      <c r="F421" s="12">
        <f t="shared" si="54"/>
        <v>0.96001640352675821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-4.0804907659196567E-2</v>
      </c>
      <c r="J421" s="18">
        <f t="shared" si="57"/>
        <v>-3.6444631030887935E-5</v>
      </c>
      <c r="K421" s="12">
        <f t="shared" si="61"/>
        <v>0.88579927036169925</v>
      </c>
      <c r="L421" s="12">
        <f t="shared" si="58"/>
        <v>-0.12126491119884331</v>
      </c>
      <c r="M421" s="12">
        <f t="shared" si="62"/>
        <v>1.4705178688063369E-2</v>
      </c>
      <c r="N421" s="18">
        <f t="shared" si="59"/>
        <v>1.3133832234244992E-5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49.73</v>
      </c>
      <c r="D422" s="5" t="str">
        <f>'Исходные данные'!A424</f>
        <v>27.07.2015</v>
      </c>
      <c r="E422" s="1">
        <f>'Исходные данные'!B424</f>
        <v>46.37</v>
      </c>
      <c r="F422" s="12">
        <f t="shared" si="54"/>
        <v>0.93243514980896847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-6.9955674323277678E-2</v>
      </c>
      <c r="J422" s="18">
        <f t="shared" si="57"/>
        <v>-6.2306057989345797E-5</v>
      </c>
      <c r="K422" s="12">
        <f t="shared" si="61"/>
        <v>0.86035027352255511</v>
      </c>
      <c r="L422" s="12">
        <f t="shared" si="58"/>
        <v>-0.15041567786292434</v>
      </c>
      <c r="M422" s="12">
        <f t="shared" si="62"/>
        <v>2.2624876146963045E-2</v>
      </c>
      <c r="N422" s="18">
        <f t="shared" si="59"/>
        <v>2.0150857794610393E-5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50.21</v>
      </c>
      <c r="D423" s="5" t="str">
        <f>'Исходные данные'!A425</f>
        <v>24.07.2015</v>
      </c>
      <c r="E423" s="1">
        <f>'Исходные данные'!B425</f>
        <v>46.98</v>
      </c>
      <c r="F423" s="12">
        <f t="shared" si="54"/>
        <v>0.93567018522206724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-6.6492230815847472E-2</v>
      </c>
      <c r="J423" s="18">
        <f t="shared" si="57"/>
        <v>-5.9056050725495993E-5</v>
      </c>
      <c r="K423" s="12">
        <f t="shared" si="61"/>
        <v>0.86333521419439152</v>
      </c>
      <c r="L423" s="12">
        <f t="shared" si="58"/>
        <v>-0.14695223435549415</v>
      </c>
      <c r="M423" s="12">
        <f t="shared" si="62"/>
        <v>2.159495918207209E-2</v>
      </c>
      <c r="N423" s="18">
        <f t="shared" si="59"/>
        <v>1.9179879953245788E-5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50.35</v>
      </c>
      <c r="D424" s="5" t="str">
        <f>'Исходные данные'!A426</f>
        <v>23.07.2015</v>
      </c>
      <c r="E424" s="1">
        <f>'Исходные данные'!B426</f>
        <v>47.19</v>
      </c>
      <c r="F424" s="12">
        <f t="shared" si="54"/>
        <v>0.93723932472691152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-6.481661342627526E-2</v>
      </c>
      <c r="J424" s="18">
        <f t="shared" si="57"/>
        <v>-5.7407152090959701E-5</v>
      </c>
      <c r="K424" s="12">
        <f t="shared" si="61"/>
        <v>0.86478304635994685</v>
      </c>
      <c r="L424" s="12">
        <f t="shared" si="58"/>
        <v>-0.14527661696592195</v>
      </c>
      <c r="M424" s="12">
        <f t="shared" si="62"/>
        <v>2.1105295437063219E-2</v>
      </c>
      <c r="N424" s="18">
        <f t="shared" si="59"/>
        <v>1.8692659814111354E-5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49.8</v>
      </c>
      <c r="D425" s="5" t="str">
        <f>'Исходные данные'!A427</f>
        <v>22.07.2015</v>
      </c>
      <c r="E425" s="1">
        <f>'Исходные данные'!B427</f>
        <v>47.18</v>
      </c>
      <c r="F425" s="12">
        <f t="shared" si="54"/>
        <v>0.94738955823293181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-5.4044910051078185E-2</v>
      </c>
      <c r="J425" s="18">
        <f t="shared" si="57"/>
        <v>-4.7733209240359663E-5</v>
      </c>
      <c r="K425" s="12">
        <f t="shared" si="61"/>
        <v>0.8741485836576468</v>
      </c>
      <c r="L425" s="12">
        <f t="shared" si="58"/>
        <v>-0.13450491359072489</v>
      </c>
      <c r="M425" s="12">
        <f t="shared" si="62"/>
        <v>1.8091571780048384E-2</v>
      </c>
      <c r="N425" s="18">
        <f t="shared" si="59"/>
        <v>1.5978725479381341E-5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49.23</v>
      </c>
      <c r="D426" s="5" t="str">
        <f>'Исходные данные'!A428</f>
        <v>21.07.2015</v>
      </c>
      <c r="E426" s="1">
        <f>'Исходные данные'!B428</f>
        <v>47.08</v>
      </c>
      <c r="F426" s="12">
        <f t="shared" si="54"/>
        <v>0.95632744261629088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-4.4654911378033256E-2</v>
      </c>
      <c r="J426" s="18">
        <f t="shared" si="57"/>
        <v>-3.9329754636555605E-5</v>
      </c>
      <c r="K426" s="12">
        <f t="shared" si="61"/>
        <v>0.88239549635233805</v>
      </c>
      <c r="L426" s="12">
        <f t="shared" si="58"/>
        <v>-0.12511491491768001</v>
      </c>
      <c r="M426" s="12">
        <f t="shared" si="62"/>
        <v>1.5653741934858321E-2</v>
      </c>
      <c r="N426" s="18">
        <f t="shared" si="59"/>
        <v>1.3787012681090993E-5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49.76</v>
      </c>
      <c r="D427" s="5" t="str">
        <f>'Исходные данные'!A429</f>
        <v>20.07.2015</v>
      </c>
      <c r="E427" s="1">
        <f>'Исходные данные'!B429</f>
        <v>47.16</v>
      </c>
      <c r="F427" s="12">
        <f t="shared" si="54"/>
        <v>0.94774919614147912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-5.3665372761753802E-2</v>
      </c>
      <c r="J427" s="18">
        <f t="shared" si="57"/>
        <v>-4.7133785918891175E-5</v>
      </c>
      <c r="K427" s="12">
        <f t="shared" si="61"/>
        <v>0.8744804186094407</v>
      </c>
      <c r="L427" s="12">
        <f t="shared" si="58"/>
        <v>-0.13412537630140045</v>
      </c>
      <c r="M427" s="12">
        <f t="shared" si="62"/>
        <v>1.7989616567992289E-2</v>
      </c>
      <c r="N427" s="18">
        <f t="shared" si="59"/>
        <v>1.5800108942557843E-5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50.22</v>
      </c>
      <c r="D428" s="5" t="str">
        <f>'Исходные данные'!A430</f>
        <v>17.07.2015</v>
      </c>
      <c r="E428" s="1">
        <f>'Исходные данные'!B430</f>
        <v>47.53</v>
      </c>
      <c r="F428" s="12">
        <f t="shared" si="54"/>
        <v>0.94643568299482284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-5.5052263103520828E-2</v>
      </c>
      <c r="J428" s="18">
        <f t="shared" si="57"/>
        <v>-4.821692617990643E-5</v>
      </c>
      <c r="K428" s="12">
        <f t="shared" si="61"/>
        <v>0.87326845079030313</v>
      </c>
      <c r="L428" s="12">
        <f t="shared" si="58"/>
        <v>-0.13551226664316746</v>
      </c>
      <c r="M428" s="12">
        <f t="shared" si="62"/>
        <v>1.836357441076893E-2</v>
      </c>
      <c r="N428" s="18">
        <f t="shared" si="59"/>
        <v>1.6083537021871072E-5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51.04</v>
      </c>
      <c r="D429" s="5" t="str">
        <f>'Исходные данные'!A431</f>
        <v>16.07.2015</v>
      </c>
      <c r="E429" s="1">
        <f>'Исходные данные'!B431</f>
        <v>46.96</v>
      </c>
      <c r="F429" s="12">
        <f t="shared" si="54"/>
        <v>0.92006269592476497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-8.3313463516693345E-2</v>
      </c>
      <c r="J429" s="18">
        <f t="shared" si="57"/>
        <v>-7.2765530966140235E-5</v>
      </c>
      <c r="K429" s="12">
        <f t="shared" si="61"/>
        <v>0.84893431168799693</v>
      </c>
      <c r="L429" s="12">
        <f t="shared" si="58"/>
        <v>-0.16377346705634005</v>
      </c>
      <c r="M429" s="12">
        <f t="shared" si="62"/>
        <v>2.6821748511654118E-2</v>
      </c>
      <c r="N429" s="18">
        <f t="shared" si="59"/>
        <v>2.3425970899646196E-5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50.76</v>
      </c>
      <c r="D430" s="5" t="str">
        <f>'Исходные данные'!A432</f>
        <v>15.07.2015</v>
      </c>
      <c r="E430" s="1">
        <f>'Исходные данные'!B432</f>
        <v>46.78</v>
      </c>
      <c r="F430" s="12">
        <f t="shared" si="54"/>
        <v>0.92159180457052803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-8.1652881690153889E-2</v>
      </c>
      <c r="J430" s="18">
        <f t="shared" si="57"/>
        <v>-7.1116143754693277E-5</v>
      </c>
      <c r="K430" s="12">
        <f t="shared" si="61"/>
        <v>0.85034520770784072</v>
      </c>
      <c r="L430" s="12">
        <f t="shared" si="58"/>
        <v>-0.16211288522980064</v>
      </c>
      <c r="M430" s="12">
        <f t="shared" si="62"/>
        <v>2.628058755753053E-2</v>
      </c>
      <c r="N430" s="18">
        <f t="shared" si="59"/>
        <v>2.28892600483017E-5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50.75</v>
      </c>
      <c r="D431" s="5" t="str">
        <f>'Исходные данные'!A433</f>
        <v>14.07.2015</v>
      </c>
      <c r="E431" s="1">
        <f>'Исходные данные'!B433</f>
        <v>46.56</v>
      </c>
      <c r="F431" s="12">
        <f t="shared" si="54"/>
        <v>0.91743842364532024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-8.6169814498714276E-2</v>
      </c>
      <c r="J431" s="18">
        <f t="shared" si="57"/>
        <v>-7.4840729159486041E-5</v>
      </c>
      <c r="K431" s="12">
        <f t="shared" si="61"/>
        <v>0.84651291715575472</v>
      </c>
      <c r="L431" s="12">
        <f t="shared" si="58"/>
        <v>-0.16662981803836094</v>
      </c>
      <c r="M431" s="12">
        <f t="shared" si="62"/>
        <v>2.7765496259497296E-2</v>
      </c>
      <c r="N431" s="18">
        <f t="shared" si="59"/>
        <v>2.4115056967736249E-5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50.59</v>
      </c>
      <c r="D432" s="5" t="str">
        <f>'Исходные данные'!A434</f>
        <v>13.07.2015</v>
      </c>
      <c r="E432" s="1">
        <f>'Исходные данные'!B434</f>
        <v>46.13</v>
      </c>
      <c r="F432" s="12">
        <f t="shared" si="54"/>
        <v>0.91184028464123346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-9.2290430734115553E-2</v>
      </c>
      <c r="J432" s="18">
        <f t="shared" si="57"/>
        <v>-7.9932922954262448E-5</v>
      </c>
      <c r="K432" s="12">
        <f t="shared" si="61"/>
        <v>0.84134756016082579</v>
      </c>
      <c r="L432" s="12">
        <f t="shared" si="58"/>
        <v>-0.17275043427376222</v>
      </c>
      <c r="M432" s="12">
        <f t="shared" si="62"/>
        <v>2.984271254177346E-2</v>
      </c>
      <c r="N432" s="18">
        <f t="shared" si="59"/>
        <v>2.5846831826151623E-5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50.64</v>
      </c>
      <c r="D433" s="5" t="str">
        <f>'Исходные данные'!A435</f>
        <v>10.07.2015</v>
      </c>
      <c r="E433" s="1">
        <f>'Исходные данные'!B435</f>
        <v>45.74</v>
      </c>
      <c r="F433" s="12">
        <f t="shared" si="54"/>
        <v>0.90323854660347558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-0.1017685892412856</v>
      </c>
      <c r="J433" s="18">
        <f t="shared" si="57"/>
        <v>-8.7895966302677385E-5</v>
      </c>
      <c r="K433" s="12">
        <f t="shared" si="61"/>
        <v>0.83341080694525838</v>
      </c>
      <c r="L433" s="12">
        <f t="shared" si="58"/>
        <v>-0.18222859278093234</v>
      </c>
      <c r="M433" s="12">
        <f t="shared" si="62"/>
        <v>3.3207260026918886E-2</v>
      </c>
      <c r="N433" s="18">
        <f t="shared" si="59"/>
        <v>2.8680600076022401E-5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51.18</v>
      </c>
      <c r="D434" s="5" t="str">
        <f>'Исходные данные'!A436</f>
        <v>09.07.2015</v>
      </c>
      <c r="E434" s="1">
        <f>'Исходные данные'!B436</f>
        <v>45.51</v>
      </c>
      <c r="F434" s="12">
        <f t="shared" si="54"/>
        <v>0.88921453692848762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-0.11741674870309225</v>
      </c>
      <c r="J434" s="18">
        <f t="shared" si="57"/>
        <v>-1.0112799822273861E-4</v>
      </c>
      <c r="K434" s="12">
        <f t="shared" si="61"/>
        <v>0.82047096811332376</v>
      </c>
      <c r="L434" s="12">
        <f t="shared" si="58"/>
        <v>-0.19787675224273901</v>
      </c>
      <c r="M434" s="12">
        <f t="shared" si="62"/>
        <v>3.9155209078134343E-2</v>
      </c>
      <c r="N434" s="18">
        <f t="shared" si="59"/>
        <v>3.3723365344387591E-5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51.65</v>
      </c>
      <c r="D435" s="5" t="str">
        <f>'Исходные данные'!A437</f>
        <v>08.07.2015</v>
      </c>
      <c r="E435" s="1">
        <f>'Исходные данные'!B437</f>
        <v>44.96</v>
      </c>
      <c r="F435" s="12">
        <f t="shared" si="54"/>
        <v>0.87047434656340761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-0.13871698998021184</v>
      </c>
      <c r="J435" s="18">
        <f t="shared" si="57"/>
        <v>-1.1913988760221704E-4</v>
      </c>
      <c r="K435" s="12">
        <f t="shared" si="61"/>
        <v>0.8031795479971211</v>
      </c>
      <c r="L435" s="12">
        <f t="shared" si="58"/>
        <v>-0.21917699351985848</v>
      </c>
      <c r="M435" s="12">
        <f t="shared" si="62"/>
        <v>4.8038554488404106E-2</v>
      </c>
      <c r="N435" s="18">
        <f t="shared" si="59"/>
        <v>4.1258882442142677E-5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51.15</v>
      </c>
      <c r="D436" s="5" t="str">
        <f>'Исходные данные'!A438</f>
        <v>07.07.2015</v>
      </c>
      <c r="E436" s="1">
        <f>'Исходные данные'!B438</f>
        <v>45.7</v>
      </c>
      <c r="F436" s="12">
        <f t="shared" si="54"/>
        <v>0.89345063538611935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-0.11266419449747636</v>
      </c>
      <c r="J436" s="18">
        <f t="shared" si="57"/>
        <v>-9.6493845630095948E-5</v>
      </c>
      <c r="K436" s="12">
        <f t="shared" si="61"/>
        <v>0.82437958145489354</v>
      </c>
      <c r="L436" s="12">
        <f t="shared" si="58"/>
        <v>-0.19312419803712311</v>
      </c>
      <c r="M436" s="12">
        <f t="shared" si="62"/>
        <v>3.7296955867481968E-2</v>
      </c>
      <c r="N436" s="18">
        <f t="shared" si="59"/>
        <v>3.1943837330057167E-5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51.04</v>
      </c>
      <c r="D437" s="5" t="str">
        <f>'Исходные данные'!A439</f>
        <v>06.07.2015</v>
      </c>
      <c r="E437" s="1">
        <f>'Исходные данные'!B439</f>
        <v>46.04</v>
      </c>
      <c r="F437" s="12">
        <f t="shared" si="54"/>
        <v>0.90203761755485889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-0.10309905518285259</v>
      </c>
      <c r="J437" s="18">
        <f t="shared" si="57"/>
        <v>-8.8055107916178391E-5</v>
      </c>
      <c r="K437" s="12">
        <f t="shared" si="61"/>
        <v>0.83230271955100887</v>
      </c>
      <c r="L437" s="12">
        <f t="shared" si="58"/>
        <v>-0.18355905872249922</v>
      </c>
      <c r="M437" s="12">
        <f t="shared" si="62"/>
        <v>3.3693928039089938E-2</v>
      </c>
      <c r="N437" s="18">
        <f t="shared" si="59"/>
        <v>2.8777397274300837E-5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51.63</v>
      </c>
      <c r="D438" s="5" t="str">
        <f>'Исходные данные'!A440</f>
        <v>03.07.2015</v>
      </c>
      <c r="E438" s="1">
        <f>'Исходные данные'!B440</f>
        <v>45.98</v>
      </c>
      <c r="F438" s="12">
        <f t="shared" si="54"/>
        <v>0.89056749951578529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-0.11589637955652238</v>
      </c>
      <c r="J438" s="18">
        <f t="shared" si="57"/>
        <v>-9.8708807923555034E-5</v>
      </c>
      <c r="K438" s="12">
        <f t="shared" si="61"/>
        <v>0.82171933560814192</v>
      </c>
      <c r="L438" s="12">
        <f t="shared" si="58"/>
        <v>-0.19635638309616901</v>
      </c>
      <c r="M438" s="12">
        <f t="shared" si="62"/>
        <v>3.8555829182609511E-2</v>
      </c>
      <c r="N438" s="18">
        <f t="shared" si="59"/>
        <v>3.2837953624457447E-5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51.5</v>
      </c>
      <c r="D439" s="5" t="str">
        <f>'Исходные данные'!A441</f>
        <v>02.07.2015</v>
      </c>
      <c r="E439" s="1">
        <f>'Исходные данные'!B441</f>
        <v>46.04</v>
      </c>
      <c r="F439" s="12">
        <f t="shared" si="54"/>
        <v>0.89398058252427182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-0.11207122381600859</v>
      </c>
      <c r="J439" s="18">
        <f t="shared" si="57"/>
        <v>-9.5184519415687262E-5</v>
      </c>
      <c r="K439" s="12">
        <f t="shared" si="61"/>
        <v>0.82486855933754355</v>
      </c>
      <c r="L439" s="12">
        <f t="shared" si="58"/>
        <v>-0.19253122735565525</v>
      </c>
      <c r="M439" s="12">
        <f t="shared" si="62"/>
        <v>3.7068273507075034E-2</v>
      </c>
      <c r="N439" s="18">
        <f t="shared" si="59"/>
        <v>3.1482888106341826E-5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50.9</v>
      </c>
      <c r="D440" s="5" t="str">
        <f>'Исходные данные'!A442</f>
        <v>01.07.2015</v>
      </c>
      <c r="E440" s="1">
        <f>'Исходные данные'!B442</f>
        <v>46.33</v>
      </c>
      <c r="F440" s="12">
        <f t="shared" si="54"/>
        <v>0.91021611001964631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-9.4073224127920116E-2</v>
      </c>
      <c r="J440" s="18">
        <f t="shared" si="57"/>
        <v>-7.9675427997854428E-5</v>
      </c>
      <c r="K440" s="12">
        <f t="shared" si="61"/>
        <v>0.83984894754394068</v>
      </c>
      <c r="L440" s="12">
        <f t="shared" si="58"/>
        <v>-0.17453322766756676</v>
      </c>
      <c r="M440" s="12">
        <f t="shared" si="62"/>
        <v>3.0461847560058711E-2</v>
      </c>
      <c r="N440" s="18">
        <f t="shared" si="59"/>
        <v>2.5799697676490552E-5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50.64</v>
      </c>
      <c r="D441" s="5" t="str">
        <f>'Исходные данные'!A443</f>
        <v>30.06.2015</v>
      </c>
      <c r="E441" s="1">
        <f>'Исходные данные'!B443</f>
        <v>46.04</v>
      </c>
      <c r="F441" s="12">
        <f t="shared" si="54"/>
        <v>0.90916271721958919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-9.5231193982238921E-2</v>
      </c>
      <c r="J441" s="18">
        <f t="shared" si="57"/>
        <v>-8.0431056837858153E-5</v>
      </c>
      <c r="K441" s="12">
        <f t="shared" si="61"/>
        <v>0.83887699063750965</v>
      </c>
      <c r="L441" s="12">
        <f t="shared" si="58"/>
        <v>-0.17569119752188564</v>
      </c>
      <c r="M441" s="12">
        <f t="shared" si="62"/>
        <v>3.0867396886674253E-2</v>
      </c>
      <c r="N441" s="18">
        <f t="shared" si="59"/>
        <v>2.607021134158895E-5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51</v>
      </c>
      <c r="D442" s="5" t="str">
        <f>'Исходные данные'!A444</f>
        <v>29.06.2015</v>
      </c>
      <c r="E442" s="1">
        <f>'Исходные данные'!B444</f>
        <v>46.07</v>
      </c>
      <c r="F442" s="12">
        <f t="shared" si="54"/>
        <v>0.90333333333333332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-0.10166365377650018</v>
      </c>
      <c r="J442" s="18">
        <f t="shared" si="57"/>
        <v>-8.5624180769045897E-5</v>
      </c>
      <c r="K442" s="12">
        <f t="shared" si="61"/>
        <v>0.8334982658843344</v>
      </c>
      <c r="L442" s="12">
        <f t="shared" si="58"/>
        <v>-0.18212365731614683</v>
      </c>
      <c r="M442" s="12">
        <f t="shared" si="62"/>
        <v>3.3169026554209301E-2</v>
      </c>
      <c r="N442" s="18">
        <f t="shared" si="59"/>
        <v>2.7935949772714058E-5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50.66</v>
      </c>
      <c r="D443" s="5" t="str">
        <f>'Исходные данные'!A445</f>
        <v>26.06.2015</v>
      </c>
      <c r="E443" s="1">
        <f>'Исходные данные'!B445</f>
        <v>46.46</v>
      </c>
      <c r="F443" s="12">
        <f t="shared" si="54"/>
        <v>0.91709435452033172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-8.6544917231265964E-2</v>
      </c>
      <c r="J443" s="18">
        <f t="shared" si="57"/>
        <v>-7.268728566557807E-5</v>
      </c>
      <c r="K443" s="12">
        <f t="shared" si="61"/>
        <v>0.84619544739299946</v>
      </c>
      <c r="L443" s="12">
        <f t="shared" si="58"/>
        <v>-0.16700492077091261</v>
      </c>
      <c r="M443" s="12">
        <f t="shared" si="62"/>
        <v>2.7890643561698819E-2</v>
      </c>
      <c r="N443" s="18">
        <f t="shared" si="59"/>
        <v>2.3424774565890042E-5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51.03</v>
      </c>
      <c r="D444" s="5" t="str">
        <f>'Исходные данные'!A446</f>
        <v>25.06.2015</v>
      </c>
      <c r="E444" s="1">
        <f>'Исходные данные'!B446</f>
        <v>47.24</v>
      </c>
      <c r="F444" s="12">
        <f t="shared" si="54"/>
        <v>0.92572996276699981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-7.7172703746718516E-2</v>
      </c>
      <c r="J444" s="18">
        <f t="shared" si="57"/>
        <v>-6.4634853673269801E-5</v>
      </c>
      <c r="K444" s="12">
        <f t="shared" si="61"/>
        <v>0.85416345237283808</v>
      </c>
      <c r="L444" s="12">
        <f t="shared" si="58"/>
        <v>-0.15763270728636528</v>
      </c>
      <c r="M444" s="12">
        <f t="shared" si="62"/>
        <v>2.4848070406428932E-2</v>
      </c>
      <c r="N444" s="18">
        <f t="shared" si="59"/>
        <v>2.0811132911109532E-5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51.14</v>
      </c>
      <c r="D445" s="5" t="str">
        <f>'Исходные данные'!A447</f>
        <v>24.06.2015</v>
      </c>
      <c r="E445" s="1">
        <f>'Исходные данные'!B447</f>
        <v>47.37</v>
      </c>
      <c r="F445" s="12">
        <f t="shared" si="54"/>
        <v>0.92628079780993344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-7.657785292738023E-2</v>
      </c>
      <c r="J445" s="18">
        <f t="shared" si="57"/>
        <v>-6.3957636858281928E-5</v>
      </c>
      <c r="K445" s="12">
        <f t="shared" si="61"/>
        <v>0.85467170335410025</v>
      </c>
      <c r="L445" s="12">
        <f t="shared" si="58"/>
        <v>-0.15703785646702698</v>
      </c>
      <c r="M445" s="12">
        <f t="shared" si="62"/>
        <v>2.4660888363758585E-2</v>
      </c>
      <c r="N445" s="18">
        <f t="shared" si="59"/>
        <v>2.059671409261932E-5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50.78</v>
      </c>
      <c r="D446" s="5" t="str">
        <f>'Исходные данные'!A448</f>
        <v>23.06.2015</v>
      </c>
      <c r="E446" s="1">
        <f>'Исходные данные'!B448</f>
        <v>47.85</v>
      </c>
      <c r="F446" s="12">
        <f t="shared" si="54"/>
        <v>0.94230011815675463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-5.9431458377569107E-2</v>
      </c>
      <c r="J446" s="18">
        <f t="shared" si="57"/>
        <v>-4.9498470574914633E-5</v>
      </c>
      <c r="K446" s="12">
        <f t="shared" si="61"/>
        <v>0.86945259899585803</v>
      </c>
      <c r="L446" s="12">
        <f t="shared" si="58"/>
        <v>-0.13989146191721574</v>
      </c>
      <c r="M446" s="12">
        <f t="shared" si="62"/>
        <v>1.9569621117335838E-2</v>
      </c>
      <c r="N446" s="18">
        <f t="shared" si="59"/>
        <v>1.6298881795643003E-5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50.87</v>
      </c>
      <c r="D447" s="5" t="str">
        <f>'Исходные данные'!A449</f>
        <v>22.06.2015</v>
      </c>
      <c r="E447" s="1">
        <f>'Исходные данные'!B449</f>
        <v>48</v>
      </c>
      <c r="F447" s="12">
        <f t="shared" si="54"/>
        <v>0.94358167878907018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-5.8072347926782723E-2</v>
      </c>
      <c r="J447" s="18">
        <f t="shared" si="57"/>
        <v>-4.8231519847765887E-5</v>
      </c>
      <c r="K447" s="12">
        <f t="shared" si="61"/>
        <v>0.87063508449179228</v>
      </c>
      <c r="L447" s="12">
        <f t="shared" si="58"/>
        <v>-0.13853235146642939</v>
      </c>
      <c r="M447" s="12">
        <f t="shared" si="62"/>
        <v>1.9191212402818337E-2</v>
      </c>
      <c r="N447" s="18">
        <f t="shared" si="59"/>
        <v>1.5939106561977508E-5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51.07</v>
      </c>
      <c r="D448" s="5" t="str">
        <f>'Исходные данные'!A450</f>
        <v>19.06.2015</v>
      </c>
      <c r="E448" s="1">
        <f>'Исходные данные'!B450</f>
        <v>47.84</v>
      </c>
      <c r="F448" s="12">
        <f t="shared" si="54"/>
        <v>0.93675347562169575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-6.5335131017176196E-2</v>
      </c>
      <c r="J448" s="18">
        <f t="shared" si="57"/>
        <v>-5.411211361071813E-5</v>
      </c>
      <c r="K448" s="12">
        <f t="shared" si="61"/>
        <v>0.86433475737100351</v>
      </c>
      <c r="L448" s="12">
        <f t="shared" si="58"/>
        <v>-0.14579513455682291</v>
      </c>
      <c r="M448" s="12">
        <f t="shared" si="62"/>
        <v>2.1256221260442115E-2</v>
      </c>
      <c r="N448" s="18">
        <f t="shared" si="59"/>
        <v>1.7604909363038094E-5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50.7</v>
      </c>
      <c r="D449" s="5" t="str">
        <f>'Исходные данные'!A451</f>
        <v>18.06.2015</v>
      </c>
      <c r="E449" s="1">
        <f>'Исходные данные'!B451</f>
        <v>48.12</v>
      </c>
      <c r="F449" s="12">
        <f t="shared" si="54"/>
        <v>0.94911242603550283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-5.2228019490659486E-2</v>
      </c>
      <c r="J449" s="18">
        <f t="shared" si="57"/>
        <v>-4.3135760407789347E-5</v>
      </c>
      <c r="K449" s="12">
        <f t="shared" si="61"/>
        <v>0.87573825966405738</v>
      </c>
      <c r="L449" s="12">
        <f t="shared" si="58"/>
        <v>-0.13268802303030619</v>
      </c>
      <c r="M449" s="12">
        <f t="shared" si="62"/>
        <v>1.7606111455691079E-2</v>
      </c>
      <c r="N449" s="18">
        <f t="shared" si="59"/>
        <v>1.4541102895953141E-5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50.5</v>
      </c>
      <c r="D450" s="5" t="str">
        <f>'Исходные данные'!A452</f>
        <v>17.06.2015</v>
      </c>
      <c r="E450" s="1">
        <f>'Исходные данные'!B452</f>
        <v>48.17</v>
      </c>
      <c r="F450" s="12">
        <f t="shared" ref="F450:F513" si="63">E450/C450</f>
        <v>0.95386138613861393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-4.7236915639184647E-2</v>
      </c>
      <c r="J450" s="18">
        <f t="shared" ref="J450:J513" si="66">H450*I450</f>
        <v>-3.8904658054723606E-5</v>
      </c>
      <c r="K450" s="12">
        <f t="shared" si="61"/>
        <v>0.88012008624416482</v>
      </c>
      <c r="L450" s="12">
        <f t="shared" ref="L450:L513" si="67">LN(K450)</f>
        <v>-0.12769691917883128</v>
      </c>
      <c r="M450" s="12">
        <f t="shared" si="62"/>
        <v>1.6306503167764982E-2</v>
      </c>
      <c r="N450" s="18">
        <f t="shared" ref="N450:N513" si="68">M450*H450</f>
        <v>1.3430151423432655E-5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50.84</v>
      </c>
      <c r="D451" s="5" t="str">
        <f>'Исходные данные'!A453</f>
        <v>16.06.2015</v>
      </c>
      <c r="E451" s="1">
        <f>'Исходные данные'!B453</f>
        <v>47.93</v>
      </c>
      <c r="F451" s="12">
        <f t="shared" si="63"/>
        <v>0.94276160503540507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-5.8941833149713518E-2</v>
      </c>
      <c r="J451" s="18">
        <f t="shared" si="66"/>
        <v>-4.8409419878370852E-5</v>
      </c>
      <c r="K451" s="12">
        <f t="shared" ref="K451:K514" si="70">F451/GEOMEAN(F$2:F$1242)</f>
        <v>0.86987840915794301</v>
      </c>
      <c r="L451" s="12">
        <f t="shared" si="67"/>
        <v>-0.13940183668936026</v>
      </c>
      <c r="M451" s="12">
        <f t="shared" ref="M451:M514" si="71">POWER(L451-AVERAGE(L$2:L$1242),2)</f>
        <v>1.9432872072367085E-2</v>
      </c>
      <c r="N451" s="18">
        <f t="shared" si="68"/>
        <v>1.5960380146379232E-5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50.77</v>
      </c>
      <c r="D452" s="5" t="str">
        <f>'Исходные данные'!A454</f>
        <v>15.06.2015</v>
      </c>
      <c r="E452" s="1">
        <f>'Исходные данные'!B454</f>
        <v>47.47</v>
      </c>
      <c r="F452" s="12">
        <f t="shared" si="63"/>
        <v>0.93500098483356309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-6.7207696396076336E-2</v>
      </c>
      <c r="J452" s="18">
        <f t="shared" si="66"/>
        <v>-5.5044181565430995E-5</v>
      </c>
      <c r="K452" s="12">
        <f t="shared" si="70"/>
        <v>0.86271774847850891</v>
      </c>
      <c r="L452" s="12">
        <f t="shared" si="67"/>
        <v>-0.14766769993572296</v>
      </c>
      <c r="M452" s="12">
        <f t="shared" si="71"/>
        <v>2.1805749604306729E-2</v>
      </c>
      <c r="N452" s="18">
        <f t="shared" si="68"/>
        <v>1.7859258756856578E-5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50.67</v>
      </c>
      <c r="D453" s="5" t="str">
        <f>'Исходные данные'!A455</f>
        <v>11.06.2015</v>
      </c>
      <c r="E453" s="1">
        <f>'Исходные данные'!B455</f>
        <v>47.2</v>
      </c>
      <c r="F453" s="12">
        <f t="shared" si="63"/>
        <v>0.93151766331162422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-7.0940126896308714E-2</v>
      </c>
      <c r="J453" s="18">
        <f t="shared" si="66"/>
        <v>-5.7938939171846331E-5</v>
      </c>
      <c r="K453" s="12">
        <f t="shared" si="70"/>
        <v>0.85950371624819122</v>
      </c>
      <c r="L453" s="12">
        <f t="shared" si="67"/>
        <v>-0.15140013043595538</v>
      </c>
      <c r="M453" s="12">
        <f t="shared" si="71"/>
        <v>2.2921999496024317E-2</v>
      </c>
      <c r="N453" s="18">
        <f t="shared" si="68"/>
        <v>1.872108766366402E-5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51</v>
      </c>
      <c r="D454" s="5" t="str">
        <f>'Исходные данные'!A456</f>
        <v>10.06.2015</v>
      </c>
      <c r="E454" s="1">
        <f>'Исходные данные'!B456</f>
        <v>47.69</v>
      </c>
      <c r="F454" s="12">
        <f t="shared" si="63"/>
        <v>0.93509803921568624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-6.7103900414192827E-2</v>
      </c>
      <c r="J454" s="18">
        <f t="shared" si="66"/>
        <v>-5.4652811962424723E-5</v>
      </c>
      <c r="K454" s="12">
        <f t="shared" si="70"/>
        <v>0.86280729976175174</v>
      </c>
      <c r="L454" s="12">
        <f t="shared" si="67"/>
        <v>-0.14756390395383959</v>
      </c>
      <c r="M454" s="12">
        <f t="shared" si="71"/>
        <v>2.1775105750098011E-2</v>
      </c>
      <c r="N454" s="18">
        <f t="shared" si="68"/>
        <v>1.7734747945744056E-5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50.64</v>
      </c>
      <c r="D455" s="5" t="str">
        <f>'Исходные данные'!A457</f>
        <v>09.06.2015</v>
      </c>
      <c r="E455" s="1">
        <f>'Исходные данные'!B457</f>
        <v>47.64</v>
      </c>
      <c r="F455" s="12">
        <f t="shared" si="63"/>
        <v>0.94075829383886256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-6.106903334882139E-2</v>
      </c>
      <c r="J455" s="18">
        <f t="shared" si="66"/>
        <v>-4.9598890616640849E-5</v>
      </c>
      <c r="K455" s="12">
        <f t="shared" si="70"/>
        <v>0.86802997032951701</v>
      </c>
      <c r="L455" s="12">
        <f t="shared" si="67"/>
        <v>-0.1415290368884681</v>
      </c>
      <c r="M455" s="12">
        <f t="shared" si="71"/>
        <v>2.0030468282577381E-2</v>
      </c>
      <c r="N455" s="18">
        <f t="shared" si="68"/>
        <v>1.6268294270729987E-5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50.26</v>
      </c>
      <c r="D456" s="5" t="str">
        <f>'Исходные данные'!A458</f>
        <v>08.06.2015</v>
      </c>
      <c r="E456" s="1">
        <f>'Исходные данные'!B458</f>
        <v>47.61</v>
      </c>
      <c r="F456" s="12">
        <f t="shared" si="63"/>
        <v>0.94727417429367289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-5.4166708909018736E-2</v>
      </c>
      <c r="J456" s="18">
        <f t="shared" si="66"/>
        <v>-4.3870192055429379E-5</v>
      </c>
      <c r="K456" s="12">
        <f t="shared" si="70"/>
        <v>0.87404211984220415</v>
      </c>
      <c r="L456" s="12">
        <f t="shared" si="67"/>
        <v>-0.13462671244866542</v>
      </c>
      <c r="M456" s="12">
        <f t="shared" si="71"/>
        <v>1.8124351704735659E-2</v>
      </c>
      <c r="N456" s="18">
        <f t="shared" si="68"/>
        <v>1.4679104678529126E-5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49.83</v>
      </c>
      <c r="D457" s="5" t="str">
        <f>'Исходные данные'!A459</f>
        <v>05.06.2015</v>
      </c>
      <c r="E457" s="1">
        <f>'Исходные данные'!B459</f>
        <v>47.45</v>
      </c>
      <c r="F457" s="12">
        <f t="shared" si="63"/>
        <v>0.95223760786674705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-4.8940687237376213E-2</v>
      </c>
      <c r="J457" s="18">
        <f t="shared" si="66"/>
        <v>-3.9526951357816663E-5</v>
      </c>
      <c r="K457" s="12">
        <f t="shared" si="70"/>
        <v>0.87862183933591931</v>
      </c>
      <c r="L457" s="12">
        <f t="shared" si="67"/>
        <v>-0.12940069077702293</v>
      </c>
      <c r="M457" s="12">
        <f t="shared" si="71"/>
        <v>1.6744538773570721E-2</v>
      </c>
      <c r="N457" s="18">
        <f t="shared" si="68"/>
        <v>1.3523728557422857E-5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49.61</v>
      </c>
      <c r="D458" s="5" t="str">
        <f>'Исходные данные'!A460</f>
        <v>04.06.2015</v>
      </c>
      <c r="E458" s="1">
        <f>'Исходные данные'!B460</f>
        <v>47.61</v>
      </c>
      <c r="F458" s="12">
        <f t="shared" si="63"/>
        <v>0.95968554726869582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-4.1149603106530139E-2</v>
      </c>
      <c r="J458" s="18">
        <f t="shared" si="66"/>
        <v>-3.3141722445155484E-5</v>
      </c>
      <c r="K458" s="12">
        <f t="shared" si="70"/>
        <v>0.88549399200300705</v>
      </c>
      <c r="L458" s="12">
        <f t="shared" si="67"/>
        <v>-0.12160960664617684</v>
      </c>
      <c r="M458" s="12">
        <f t="shared" si="71"/>
        <v>1.4788896428637876E-2</v>
      </c>
      <c r="N458" s="18">
        <f t="shared" si="68"/>
        <v>1.191091684260468E-5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49.85</v>
      </c>
      <c r="D459" s="5" t="str">
        <f>'Исходные данные'!A461</f>
        <v>03.06.2015</v>
      </c>
      <c r="E459" s="1">
        <f>'Исходные данные'!B461</f>
        <v>48.18</v>
      </c>
      <c r="F459" s="12">
        <f t="shared" si="63"/>
        <v>0.96649949849548644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-3.4074499221122045E-2</v>
      </c>
      <c r="J459" s="18">
        <f t="shared" si="66"/>
        <v>-2.7366866674631603E-5</v>
      </c>
      <c r="K459" s="12">
        <f t="shared" si="70"/>
        <v>0.89178116897498172</v>
      </c>
      <c r="L459" s="12">
        <f t="shared" si="67"/>
        <v>-0.11453450276076871</v>
      </c>
      <c r="M459" s="12">
        <f t="shared" si="71"/>
        <v>1.311815232265655E-2</v>
      </c>
      <c r="N459" s="18">
        <f t="shared" si="68"/>
        <v>1.0535818099686485E-5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49.11</v>
      </c>
      <c r="D460" s="5" t="str">
        <f>'Исходные данные'!A462</f>
        <v>02.06.2015</v>
      </c>
      <c r="E460" s="1">
        <f>'Исходные данные'!B462</f>
        <v>48.12</v>
      </c>
      <c r="F460" s="12">
        <f t="shared" si="63"/>
        <v>0.97984117287721439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-2.0364788944675121E-2</v>
      </c>
      <c r="J460" s="18">
        <f t="shared" si="66"/>
        <v>-1.6310289791932965E-5</v>
      </c>
      <c r="K460" s="12">
        <f t="shared" si="70"/>
        <v>0.90409142262202635</v>
      </c>
      <c r="L460" s="12">
        <f t="shared" si="67"/>
        <v>-0.10082479248432184</v>
      </c>
      <c r="M460" s="12">
        <f t="shared" si="71"/>
        <v>1.0165638779506577E-2</v>
      </c>
      <c r="N460" s="18">
        <f t="shared" si="68"/>
        <v>8.1417251543487123E-6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48.85</v>
      </c>
      <c r="D461" s="5" t="str">
        <f>'Исходные данные'!A463</f>
        <v>01.06.2015</v>
      </c>
      <c r="E461" s="1">
        <f>'Исходные данные'!B463</f>
        <v>48.06</v>
      </c>
      <c r="F461" s="12">
        <f t="shared" si="63"/>
        <v>0.98382804503582399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-1.6304148180468849E-2</v>
      </c>
      <c r="J461" s="18">
        <f t="shared" si="66"/>
        <v>-1.302165086813758E-5</v>
      </c>
      <c r="K461" s="12">
        <f t="shared" si="70"/>
        <v>0.90777007689933664</v>
      </c>
      <c r="L461" s="12">
        <f t="shared" si="67"/>
        <v>-9.6764151720115571E-2</v>
      </c>
      <c r="M461" s="12">
        <f t="shared" si="71"/>
        <v>9.3633010581135583E-3</v>
      </c>
      <c r="N461" s="18">
        <f t="shared" si="68"/>
        <v>7.4781973276025386E-6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47.93</v>
      </c>
      <c r="D462" s="5" t="str">
        <f>'Исходные данные'!A464</f>
        <v>29.05.2015</v>
      </c>
      <c r="E462" s="1">
        <f>'Исходные данные'!B464</f>
        <v>48.21</v>
      </c>
      <c r="F462" s="12">
        <f t="shared" si="63"/>
        <v>1.0058418527018569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5.8248552459910083E-3</v>
      </c>
      <c r="J462" s="18">
        <f t="shared" si="66"/>
        <v>4.6391588100063136E-6</v>
      </c>
      <c r="K462" s="12">
        <f t="shared" si="70"/>
        <v>0.92808203687920721</v>
      </c>
      <c r="L462" s="12">
        <f t="shared" si="67"/>
        <v>-7.463514829365564E-2</v>
      </c>
      <c r="M462" s="12">
        <f t="shared" si="71"/>
        <v>5.5704053608159792E-3</v>
      </c>
      <c r="N462" s="18">
        <f t="shared" si="68"/>
        <v>4.4365042586632105E-6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47.57</v>
      </c>
      <c r="D463" s="5" t="str">
        <f>'Исходные данные'!A465</f>
        <v>28.05.2015</v>
      </c>
      <c r="E463" s="1">
        <f>'Исходные данные'!B465</f>
        <v>48.09</v>
      </c>
      <c r="F463" s="12">
        <f t="shared" si="63"/>
        <v>1.010931259196973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1.0871944845381301E-2</v>
      </c>
      <c r="J463" s="18">
        <f t="shared" si="66"/>
        <v>8.6347051545552838E-6</v>
      </c>
      <c r="K463" s="12">
        <f t="shared" si="70"/>
        <v>0.93277799055602606</v>
      </c>
      <c r="L463" s="12">
        <f t="shared" si="67"/>
        <v>-6.9588058694265431E-2</v>
      </c>
      <c r="M463" s="12">
        <f t="shared" si="71"/>
        <v>4.8424979128365402E-3</v>
      </c>
      <c r="N463" s="18">
        <f t="shared" si="68"/>
        <v>3.846003846005199E-6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48.22</v>
      </c>
      <c r="D464" s="5" t="str">
        <f>'Исходные данные'!A466</f>
        <v>27.05.2015</v>
      </c>
      <c r="E464" s="1">
        <f>'Исходные данные'!B466</f>
        <v>47.99</v>
      </c>
      <c r="F464" s="12">
        <f t="shared" si="63"/>
        <v>0.99523019493985909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-4.781216882870724E-3</v>
      </c>
      <c r="J464" s="18">
        <f t="shared" si="66"/>
        <v>-3.7867347555393398E-6</v>
      </c>
      <c r="K464" s="12">
        <f t="shared" si="70"/>
        <v>0.91829074720084936</v>
      </c>
      <c r="L464" s="12">
        <f t="shared" si="67"/>
        <v>-8.5241220422517444E-2</v>
      </c>
      <c r="M464" s="12">
        <f t="shared" si="71"/>
        <v>7.2660656591202171E-3</v>
      </c>
      <c r="N464" s="18">
        <f t="shared" si="68"/>
        <v>5.7547406949883263E-6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47.75</v>
      </c>
      <c r="D465" s="5" t="str">
        <f>'Исходные данные'!A467</f>
        <v>26.05.2015</v>
      </c>
      <c r="E465" s="1">
        <f>'Исходные данные'!B467</f>
        <v>48.34</v>
      </c>
      <c r="F465" s="12">
        <f t="shared" si="63"/>
        <v>1.0123560209424085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1.2280308348597828E-2</v>
      </c>
      <c r="J465" s="18">
        <f t="shared" si="66"/>
        <v>9.6988866200665994E-6</v>
      </c>
      <c r="K465" s="12">
        <f t="shared" si="70"/>
        <v>0.93409260654582549</v>
      </c>
      <c r="L465" s="12">
        <f t="shared" si="67"/>
        <v>-6.8179695191048911E-2</v>
      </c>
      <c r="M465" s="12">
        <f t="shared" si="71"/>
        <v>4.6484708363443471E-3</v>
      </c>
      <c r="N465" s="18">
        <f t="shared" si="68"/>
        <v>3.671324067651592E-6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47.47</v>
      </c>
      <c r="D466" s="5" t="str">
        <f>'Исходные данные'!A468</f>
        <v>25.05.2015</v>
      </c>
      <c r="E466" s="1">
        <f>'Исходные данные'!B468</f>
        <v>48.48</v>
      </c>
      <c r="F466" s="12">
        <f t="shared" si="63"/>
        <v>1.0212765957446808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2.1053409197832263E-2</v>
      </c>
      <c r="J466" s="18">
        <f t="shared" si="66"/>
        <v>1.6581400594985443E-5</v>
      </c>
      <c r="K466" s="12">
        <f t="shared" si="70"/>
        <v>0.94232354783186101</v>
      </c>
      <c r="L466" s="12">
        <f t="shared" si="67"/>
        <v>-5.9406594341814473E-2</v>
      </c>
      <c r="M466" s="12">
        <f t="shared" si="71"/>
        <v>3.5291434512929108E-3</v>
      </c>
      <c r="N466" s="18">
        <f t="shared" si="68"/>
        <v>2.7795090464057714E-6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47.09</v>
      </c>
      <c r="D467" s="5" t="str">
        <f>'Исходные данные'!A469</f>
        <v>22.05.2015</v>
      </c>
      <c r="E467" s="1">
        <f>'Исходные данные'!B469</f>
        <v>48.64</v>
      </c>
      <c r="F467" s="12">
        <f t="shared" si="63"/>
        <v>1.0329156933531534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3.2385573402448187E-2</v>
      </c>
      <c r="J467" s="18">
        <f t="shared" si="66"/>
        <v>2.5435281023968642E-5</v>
      </c>
      <c r="K467" s="12">
        <f t="shared" si="70"/>
        <v>0.95306284783900541</v>
      </c>
      <c r="L467" s="12">
        <f t="shared" si="67"/>
        <v>-4.8074430137198504E-2</v>
      </c>
      <c r="M467" s="12">
        <f t="shared" si="71"/>
        <v>2.3111508330163856E-3</v>
      </c>
      <c r="N467" s="18">
        <f t="shared" si="68"/>
        <v>1.8151530064342526E-6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46.93</v>
      </c>
      <c r="D468" s="5" t="str">
        <f>'Исходные данные'!A470</f>
        <v>21.05.2015</v>
      </c>
      <c r="E468" s="1">
        <f>'Исходные данные'!B470</f>
        <v>48.52</v>
      </c>
      <c r="F468" s="12">
        <f t="shared" si="63"/>
        <v>1.0338802471766462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3.3318954269523193E-2</v>
      </c>
      <c r="J468" s="18">
        <f t="shared" si="66"/>
        <v>2.6095311251981535E-5</v>
      </c>
      <c r="K468" s="12">
        <f t="shared" si="70"/>
        <v>0.95395283374959583</v>
      </c>
      <c r="L468" s="12">
        <f t="shared" si="67"/>
        <v>-4.7141049270123518E-2</v>
      </c>
      <c r="M468" s="12">
        <f t="shared" si="71"/>
        <v>2.222278526288219E-3</v>
      </c>
      <c r="N468" s="18">
        <f t="shared" si="68"/>
        <v>1.7404822901398873E-6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46.43</v>
      </c>
      <c r="D469" s="5" t="str">
        <f>'Исходные данные'!A471</f>
        <v>20.05.2015</v>
      </c>
      <c r="E469" s="1">
        <f>'Исходные данные'!B471</f>
        <v>48.57</v>
      </c>
      <c r="F469" s="12">
        <f t="shared" si="63"/>
        <v>1.0460908895110921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4.5060254325823224E-2</v>
      </c>
      <c r="J469" s="18">
        <f t="shared" si="66"/>
        <v>3.5192565438873015E-5</v>
      </c>
      <c r="K469" s="12">
        <f t="shared" si="70"/>
        <v>0.96521949339287394</v>
      </c>
      <c r="L469" s="12">
        <f t="shared" si="67"/>
        <v>-3.5399749213823425E-2</v>
      </c>
      <c r="M469" s="12">
        <f t="shared" si="71"/>
        <v>1.2531422444015967E-3</v>
      </c>
      <c r="N469" s="18">
        <f t="shared" si="68"/>
        <v>9.7871818746139966E-7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45.85</v>
      </c>
      <c r="D470" s="5" t="str">
        <f>'Исходные данные'!A472</f>
        <v>19.05.2015</v>
      </c>
      <c r="E470" s="1">
        <f>'Исходные данные'!B472</f>
        <v>49.12</v>
      </c>
      <c r="F470" s="12">
        <f t="shared" si="63"/>
        <v>1.0713195201744818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6.8891085136413011E-2</v>
      </c>
      <c r="J470" s="18">
        <f t="shared" si="66"/>
        <v>5.3654540905377995E-5</v>
      </c>
      <c r="K470" s="12">
        <f t="shared" si="70"/>
        <v>0.98849774421417103</v>
      </c>
      <c r="L470" s="12">
        <f t="shared" si="67"/>
        <v>-1.1568918403233647E-2</v>
      </c>
      <c r="M470" s="12">
        <f t="shared" si="71"/>
        <v>1.3383987302067964E-4</v>
      </c>
      <c r="N470" s="18">
        <f t="shared" si="68"/>
        <v>1.0423869688711011E-7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46.19</v>
      </c>
      <c r="D471" s="5" t="str">
        <f>'Исходные данные'!A473</f>
        <v>18.05.2015</v>
      </c>
      <c r="E471" s="1">
        <f>'Исходные данные'!B473</f>
        <v>49.48</v>
      </c>
      <c r="F471" s="12">
        <f t="shared" si="63"/>
        <v>1.0712275384282313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6.880522308177317E-2</v>
      </c>
      <c r="J471" s="18">
        <f t="shared" si="66"/>
        <v>5.3438103187487044E-5</v>
      </c>
      <c r="K471" s="12">
        <f t="shared" si="70"/>
        <v>0.98841287341048889</v>
      </c>
      <c r="L471" s="12">
        <f t="shared" si="67"/>
        <v>-1.165478045787348E-2</v>
      </c>
      <c r="M471" s="12">
        <f t="shared" si="71"/>
        <v>1.3583390752123107E-4</v>
      </c>
      <c r="N471" s="18">
        <f t="shared" si="68"/>
        <v>1.0549644403960932E-7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46.04</v>
      </c>
      <c r="D472" s="5" t="str">
        <f>'Исходные данные'!A474</f>
        <v>15.05.2015</v>
      </c>
      <c r="E472" s="1">
        <f>'Исходные данные'!B474</f>
        <v>49.35</v>
      </c>
      <c r="F472" s="12">
        <f t="shared" si="63"/>
        <v>1.0718940052128585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6.942718202580879E-2</v>
      </c>
      <c r="J472" s="18">
        <f t="shared" si="66"/>
        <v>5.3770655941490159E-5</v>
      </c>
      <c r="K472" s="12">
        <f t="shared" si="70"/>
        <v>0.98902781685246999</v>
      </c>
      <c r="L472" s="12">
        <f t="shared" si="67"/>
        <v>-1.1032821513837908E-2</v>
      </c>
      <c r="M472" s="12">
        <f t="shared" si="71"/>
        <v>1.21723150556206E-4</v>
      </c>
      <c r="N472" s="18">
        <f t="shared" si="68"/>
        <v>9.4273358901976998E-8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46.13</v>
      </c>
      <c r="D473" s="5" t="str">
        <f>'Исходные данные'!A475</f>
        <v>14.05.2015</v>
      </c>
      <c r="E473" s="1">
        <f>'Исходные данные'!B475</f>
        <v>49.4</v>
      </c>
      <c r="F473" s="12">
        <f t="shared" si="63"/>
        <v>1.070886624756124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6.8486926624147626E-2</v>
      </c>
      <c r="J473" s="18">
        <f t="shared" si="66"/>
        <v>5.2894393678855972E-5</v>
      </c>
      <c r="K473" s="12">
        <f t="shared" si="70"/>
        <v>0.98809831515825519</v>
      </c>
      <c r="L473" s="12">
        <f t="shared" si="67"/>
        <v>-1.1973076915499108E-2</v>
      </c>
      <c r="M473" s="12">
        <f t="shared" si="71"/>
        <v>1.4335457082445918E-4</v>
      </c>
      <c r="N473" s="18">
        <f t="shared" si="68"/>
        <v>1.1071679630866712E-7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45.63</v>
      </c>
      <c r="D474" s="5" t="str">
        <f>'Исходные данные'!A476</f>
        <v>13.05.2015</v>
      </c>
      <c r="E474" s="1">
        <f>'Исходные данные'!B476</f>
        <v>49.54</v>
      </c>
      <c r="F474" s="12">
        <f t="shared" si="63"/>
        <v>1.0856892395353932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8.221502912190215E-2</v>
      </c>
      <c r="J474" s="18">
        <f t="shared" si="66"/>
        <v>6.3319773115470753E-5</v>
      </c>
      <c r="K474" s="12">
        <f t="shared" si="70"/>
        <v>1.0017565665409949</v>
      </c>
      <c r="L474" s="12">
        <f t="shared" si="67"/>
        <v>1.7550255822555442E-3</v>
      </c>
      <c r="M474" s="12">
        <f t="shared" si="71"/>
        <v>3.0801147943711877E-6</v>
      </c>
      <c r="N474" s="18">
        <f t="shared" si="68"/>
        <v>2.3722204082663484E-9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45.37</v>
      </c>
      <c r="D475" s="5" t="str">
        <f>'Исходные данные'!A477</f>
        <v>12.05.2015</v>
      </c>
      <c r="E475" s="1">
        <f>'Исходные данные'!B477</f>
        <v>49.4</v>
      </c>
      <c r="F475" s="12">
        <f t="shared" si="63"/>
        <v>1.0888252148997135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8.5099330518004335E-2</v>
      </c>
      <c r="J475" s="18">
        <f t="shared" si="66"/>
        <v>6.5358254922189484E-5</v>
      </c>
      <c r="K475" s="12">
        <f t="shared" si="70"/>
        <v>1.0046501053173973</v>
      </c>
      <c r="L475" s="12">
        <f t="shared" si="67"/>
        <v>4.6393269783575842E-3</v>
      </c>
      <c r="M475" s="12">
        <f t="shared" si="71"/>
        <v>2.1523354812115917E-5</v>
      </c>
      <c r="N475" s="18">
        <f t="shared" si="68"/>
        <v>1.653043451726552E-8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44.78</v>
      </c>
      <c r="D476" s="5" t="str">
        <f>'Исходные данные'!A478</f>
        <v>08.05.2015</v>
      </c>
      <c r="E476" s="1">
        <f>'Исходные данные'!B478</f>
        <v>49.15</v>
      </c>
      <c r="F476" s="12">
        <f t="shared" si="63"/>
        <v>1.0975882090218847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9.3115235422566722E-2</v>
      </c>
      <c r="J476" s="18">
        <f t="shared" si="66"/>
        <v>7.1315054667870021E-5</v>
      </c>
      <c r="K476" s="12">
        <f t="shared" si="70"/>
        <v>1.0127356482009224</v>
      </c>
      <c r="L476" s="12">
        <f t="shared" si="67"/>
        <v>1.2655231882920066E-2</v>
      </c>
      <c r="M476" s="12">
        <f t="shared" si="71"/>
        <v>1.6015489401047494E-4</v>
      </c>
      <c r="N476" s="18">
        <f t="shared" si="68"/>
        <v>1.2265935826561772E-7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43.86</v>
      </c>
      <c r="D477" s="5" t="str">
        <f>'Исходные данные'!A479</f>
        <v>07.05.2015</v>
      </c>
      <c r="E477" s="1">
        <f>'Исходные данные'!B479</f>
        <v>49.14</v>
      </c>
      <c r="F477" s="12">
        <f t="shared" si="63"/>
        <v>1.1203830369357046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0.11367062410329101</v>
      </c>
      <c r="J477" s="18">
        <f t="shared" si="66"/>
        <v>8.6815023607371796E-5</v>
      </c>
      <c r="K477" s="12">
        <f t="shared" si="70"/>
        <v>1.033768249164724</v>
      </c>
      <c r="L477" s="12">
        <f t="shared" si="67"/>
        <v>3.3210620563644364E-2</v>
      </c>
      <c r="M477" s="12">
        <f t="shared" si="71"/>
        <v>1.1029453182223538E-3</v>
      </c>
      <c r="N477" s="18">
        <f t="shared" si="68"/>
        <v>8.4236560320197631E-7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43.34</v>
      </c>
      <c r="D478" s="5" t="str">
        <f>'Исходные данные'!A480</f>
        <v>06.05.2015</v>
      </c>
      <c r="E478" s="1">
        <f>'Исходные данные'!B480</f>
        <v>50.26</v>
      </c>
      <c r="F478" s="12">
        <f t="shared" si="63"/>
        <v>1.1596677434240885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0.14813353600723306</v>
      </c>
      <c r="J478" s="18">
        <f t="shared" si="66"/>
        <v>1.1282002777827405E-4</v>
      </c>
      <c r="K478" s="12">
        <f t="shared" si="70"/>
        <v>1.0700159259918565</v>
      </c>
      <c r="L478" s="12">
        <f t="shared" si="67"/>
        <v>6.7673532467586367E-2</v>
      </c>
      <c r="M478" s="12">
        <f t="shared" si="71"/>
        <v>4.5797069966414571E-3</v>
      </c>
      <c r="N478" s="18">
        <f t="shared" si="68"/>
        <v>3.4879520499140493E-6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43.24</v>
      </c>
      <c r="D479" s="5" t="str">
        <f>'Исходные данные'!A481</f>
        <v>05.05.2015</v>
      </c>
      <c r="E479" s="1">
        <f>'Исходные данные'!B481</f>
        <v>50.64</v>
      </c>
      <c r="F479" s="12">
        <f t="shared" si="63"/>
        <v>1.1711378353376503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0.15797578506491317</v>
      </c>
      <c r="J479" s="18">
        <f t="shared" si="66"/>
        <v>1.1998017863985196E-4</v>
      </c>
      <c r="K479" s="12">
        <f t="shared" si="70"/>
        <v>1.0805992858289277</v>
      </c>
      <c r="L479" s="12">
        <f t="shared" si="67"/>
        <v>7.7515781525266544E-2</v>
      </c>
      <c r="M479" s="12">
        <f t="shared" si="71"/>
        <v>6.0086963854728438E-3</v>
      </c>
      <c r="N479" s="18">
        <f t="shared" si="68"/>
        <v>4.5635124739239785E-6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43.36</v>
      </c>
      <c r="D480" s="5" t="str">
        <f>'Исходные данные'!A482</f>
        <v>04.05.2015</v>
      </c>
      <c r="E480" s="1">
        <f>'Исходные данные'!B482</f>
        <v>50.19</v>
      </c>
      <c r="F480" s="12">
        <f t="shared" si="63"/>
        <v>1.1575184501845017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0.14627844653545141</v>
      </c>
      <c r="J480" s="18">
        <f t="shared" si="66"/>
        <v>1.1078615526824803E-4</v>
      </c>
      <c r="K480" s="12">
        <f t="shared" si="70"/>
        <v>1.0680327907283076</v>
      </c>
      <c r="L480" s="12">
        <f t="shared" si="67"/>
        <v>6.5818442995804777E-2</v>
      </c>
      <c r="M480" s="12">
        <f t="shared" si="71"/>
        <v>4.3320674383919939E-3</v>
      </c>
      <c r="N480" s="18">
        <f t="shared" si="68"/>
        <v>3.2809556515621213E-6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42.55</v>
      </c>
      <c r="D481" s="5" t="str">
        <f>'Исходные данные'!A483</f>
        <v>30.04.2015</v>
      </c>
      <c r="E481" s="1">
        <f>'Исходные данные'!B483</f>
        <v>50.19</v>
      </c>
      <c r="F481" s="12">
        <f t="shared" si="63"/>
        <v>1.1795534665099883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0.16513594864745917</v>
      </c>
      <c r="J481" s="18">
        <f t="shared" si="66"/>
        <v>1.2471909371593944E-4</v>
      </c>
      <c r="K481" s="12">
        <f t="shared" si="70"/>
        <v>1.0883643197644988</v>
      </c>
      <c r="L481" s="12">
        <f t="shared" si="67"/>
        <v>8.4675945107812511E-2</v>
      </c>
      <c r="M481" s="12">
        <f t="shared" si="71"/>
        <v>7.1700156799012656E-3</v>
      </c>
      <c r="N481" s="18">
        <f t="shared" si="68"/>
        <v>5.4151616583220579E-6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43.1</v>
      </c>
      <c r="D482" s="5" t="str">
        <f>'Исходные данные'!A484</f>
        <v>29.04.2015</v>
      </c>
      <c r="E482" s="1">
        <f>'Исходные данные'!B484</f>
        <v>50.13</v>
      </c>
      <c r="F482" s="12">
        <f t="shared" si="63"/>
        <v>1.163109048723898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0.15109663416570998</v>
      </c>
      <c r="J482" s="18">
        <f t="shared" si="66"/>
        <v>1.1379738442919012E-4</v>
      </c>
      <c r="K482" s="12">
        <f t="shared" si="70"/>
        <v>1.0731911901982436</v>
      </c>
      <c r="L482" s="12">
        <f t="shared" si="67"/>
        <v>7.0636630626063263E-2</v>
      </c>
      <c r="M482" s="12">
        <f t="shared" si="71"/>
        <v>4.9895335862028883E-3</v>
      </c>
      <c r="N482" s="18">
        <f t="shared" si="68"/>
        <v>3.7578326927440044E-6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43.96</v>
      </c>
      <c r="D483" s="5" t="str">
        <f>'Исходные данные'!A485</f>
        <v>28.04.2015</v>
      </c>
      <c r="E483" s="1">
        <f>'Исходные данные'!B485</f>
        <v>49.77</v>
      </c>
      <c r="F483" s="12">
        <f t="shared" si="63"/>
        <v>1.1321656050955415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0.12413226333504232</v>
      </c>
      <c r="J483" s="18">
        <f t="shared" si="66"/>
        <v>9.3228422034346634E-5</v>
      </c>
      <c r="K483" s="12">
        <f t="shared" si="70"/>
        <v>1.0446399282741941</v>
      </c>
      <c r="L483" s="12">
        <f t="shared" si="67"/>
        <v>4.3672259795395581E-2</v>
      </c>
      <c r="M483" s="12">
        <f t="shared" si="71"/>
        <v>1.9072662756365198E-3</v>
      </c>
      <c r="N483" s="18">
        <f t="shared" si="68"/>
        <v>1.4324352146628597E-6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44.64</v>
      </c>
      <c r="D484" s="5" t="str">
        <f>'Исходные данные'!A486</f>
        <v>27.04.2015</v>
      </c>
      <c r="E484" s="1">
        <f>'Исходные данные'!B486</f>
        <v>50.49</v>
      </c>
      <c r="F484" s="12">
        <f t="shared" si="63"/>
        <v>1.1310483870967742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0.12314497879776888</v>
      </c>
      <c r="J484" s="18">
        <f t="shared" si="66"/>
        <v>9.2228795560030924E-5</v>
      </c>
      <c r="K484" s="12">
        <f t="shared" si="70"/>
        <v>1.043609080379817</v>
      </c>
      <c r="L484" s="12">
        <f t="shared" si="67"/>
        <v>4.2684975258122211E-2</v>
      </c>
      <c r="M484" s="12">
        <f t="shared" si="71"/>
        <v>1.8220071127865E-3</v>
      </c>
      <c r="N484" s="18">
        <f t="shared" si="68"/>
        <v>1.364582812508088E-6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45.02</v>
      </c>
      <c r="D485" s="5" t="str">
        <f>'Исходные данные'!A487</f>
        <v>24.04.2015</v>
      </c>
      <c r="E485" s="1">
        <f>'Исходные данные'!B487</f>
        <v>50.17</v>
      </c>
      <c r="F485" s="12">
        <f t="shared" si="63"/>
        <v>1.1143936028431807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0.1083104030175753</v>
      </c>
      <c r="J485" s="18">
        <f t="shared" si="66"/>
        <v>8.0892111164410411E-5</v>
      </c>
      <c r="K485" s="12">
        <f t="shared" si="70"/>
        <v>1.0282418473974761</v>
      </c>
      <c r="L485" s="12">
        <f t="shared" si="67"/>
        <v>2.7850399477928663E-2</v>
      </c>
      <c r="M485" s="12">
        <f t="shared" si="71"/>
        <v>7.7564475108020565E-4</v>
      </c>
      <c r="N485" s="18">
        <f t="shared" si="68"/>
        <v>5.7929376754595006E-7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45.7</v>
      </c>
      <c r="D486" s="5" t="str">
        <f>'Исходные данные'!A488</f>
        <v>23.04.2015</v>
      </c>
      <c r="E486" s="1">
        <f>'Исходные данные'!B488</f>
        <v>49.83</v>
      </c>
      <c r="F486" s="12">
        <f t="shared" si="63"/>
        <v>1.0903719912472647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8.6518914393154109E-2</v>
      </c>
      <c r="J486" s="18">
        <f t="shared" si="66"/>
        <v>6.4436690833728538E-5</v>
      </c>
      <c r="K486" s="12">
        <f t="shared" si="70"/>
        <v>1.006077303180934</v>
      </c>
      <c r="L486" s="12">
        <f t="shared" si="67"/>
        <v>6.0589108535074017E-3</v>
      </c>
      <c r="M486" s="12">
        <f t="shared" si="71"/>
        <v>3.6710400730749012E-5</v>
      </c>
      <c r="N486" s="18">
        <f t="shared" si="68"/>
        <v>2.7340804711446173E-8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45.9</v>
      </c>
      <c r="D487" s="5" t="str">
        <f>'Исходные данные'!A489</f>
        <v>22.04.2015</v>
      </c>
      <c r="E487" s="1">
        <f>'Исходные данные'!B489</f>
        <v>50.49</v>
      </c>
      <c r="F487" s="12">
        <f t="shared" si="63"/>
        <v>1.1000000000000001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9.5310179804324935E-2</v>
      </c>
      <c r="J487" s="18">
        <f t="shared" si="66"/>
        <v>7.0786041403047911E-5</v>
      </c>
      <c r="K487" s="12">
        <f t="shared" si="70"/>
        <v>1.0149609879772339</v>
      </c>
      <c r="L487" s="12">
        <f t="shared" si="67"/>
        <v>1.4850176264678301E-2</v>
      </c>
      <c r="M487" s="12">
        <f t="shared" si="71"/>
        <v>2.2052773509201288E-4</v>
      </c>
      <c r="N487" s="18">
        <f t="shared" si="68"/>
        <v>1.6378403040254522E-7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44.83</v>
      </c>
      <c r="D488" s="5" t="str">
        <f>'Исходные данные'!A490</f>
        <v>21.04.2015</v>
      </c>
      <c r="E488" s="1">
        <f>'Исходные данные'!B490</f>
        <v>50.1</v>
      </c>
      <c r="F488" s="12">
        <f t="shared" si="63"/>
        <v>1.1175552085656928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0.11114344992347114</v>
      </c>
      <c r="J488" s="18">
        <f t="shared" si="66"/>
        <v>8.2314885719762194E-5</v>
      </c>
      <c r="K488" s="12">
        <f t="shared" si="70"/>
        <v>1.0311590350953992</v>
      </c>
      <c r="L488" s="12">
        <f t="shared" si="67"/>
        <v>3.0683446383824479E-2</v>
      </c>
      <c r="M488" s="12">
        <f t="shared" si="71"/>
        <v>9.4147388198902767E-4</v>
      </c>
      <c r="N488" s="18">
        <f t="shared" si="68"/>
        <v>6.9727289424099391E-7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44.06</v>
      </c>
      <c r="D489" s="5" t="str">
        <f>'Исходные данные'!A491</f>
        <v>20.04.2015</v>
      </c>
      <c r="E489" s="1">
        <f>'Исходные данные'!B491</f>
        <v>49.46</v>
      </c>
      <c r="F489" s="12">
        <f t="shared" si="63"/>
        <v>1.1225601452564684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0.11561192071907304</v>
      </c>
      <c r="J489" s="18">
        <f t="shared" si="66"/>
        <v>8.5385336062470857E-5</v>
      </c>
      <c r="K489" s="12">
        <f t="shared" si="70"/>
        <v>1.0357770491757929</v>
      </c>
      <c r="L489" s="12">
        <f t="shared" si="67"/>
        <v>3.5151917179426374E-2</v>
      </c>
      <c r="M489" s="12">
        <f t="shared" si="71"/>
        <v>1.2356572813892466E-3</v>
      </c>
      <c r="N489" s="18">
        <f t="shared" si="68"/>
        <v>9.1259630990676847E-7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44.3</v>
      </c>
      <c r="D490" s="5" t="str">
        <f>'Исходные данные'!A492</f>
        <v>17.04.2015</v>
      </c>
      <c r="E490" s="1">
        <f>'Исходные данные'!B492</f>
        <v>49.36</v>
      </c>
      <c r="F490" s="12">
        <f t="shared" si="63"/>
        <v>1.1142212189616254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0.10815570254604252</v>
      </c>
      <c r="J490" s="18">
        <f t="shared" si="66"/>
        <v>7.9655591651318143E-5</v>
      </c>
      <c r="K490" s="12">
        <f t="shared" si="70"/>
        <v>1.0280827902022627</v>
      </c>
      <c r="L490" s="12">
        <f t="shared" si="67"/>
        <v>2.7695699006395774E-2</v>
      </c>
      <c r="M490" s="12">
        <f t="shared" si="71"/>
        <v>7.6705174345286843E-4</v>
      </c>
      <c r="N490" s="18">
        <f t="shared" si="68"/>
        <v>5.6492592635975629E-7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45.04</v>
      </c>
      <c r="D491" s="5" t="str">
        <f>'Исходные данные'!A493</f>
        <v>16.04.2015</v>
      </c>
      <c r="E491" s="1">
        <f>'Исходные данные'!B493</f>
        <v>49.28</v>
      </c>
      <c r="F491" s="12">
        <f t="shared" si="63"/>
        <v>1.094138543516874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8.9967335393829506E-2</v>
      </c>
      <c r="J491" s="18">
        <f t="shared" si="66"/>
        <v>6.607510658743985E-5</v>
      </c>
      <c r="K491" s="12">
        <f t="shared" si="70"/>
        <v>1.009552670101689</v>
      </c>
      <c r="L491" s="12">
        <f t="shared" si="67"/>
        <v>9.5073318541827462E-3</v>
      </c>
      <c r="M491" s="12">
        <f t="shared" si="71"/>
        <v>9.0389358985556713E-5</v>
      </c>
      <c r="N491" s="18">
        <f t="shared" si="68"/>
        <v>6.6385055233620405E-8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45.91</v>
      </c>
      <c r="D492" s="5" t="str">
        <f>'Исходные данные'!A494</f>
        <v>15.04.2015</v>
      </c>
      <c r="E492" s="1">
        <f>'Исходные данные'!B494</f>
        <v>49.25</v>
      </c>
      <c r="F492" s="12">
        <f t="shared" si="63"/>
        <v>1.0727510346329776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7.0226409356967251E-2</v>
      </c>
      <c r="J492" s="18">
        <f t="shared" si="66"/>
        <v>5.1432738365041842E-5</v>
      </c>
      <c r="K492" s="12">
        <f t="shared" si="70"/>
        <v>0.98981859087698787</v>
      </c>
      <c r="L492" s="12">
        <f t="shared" si="67"/>
        <v>-1.023359418267944E-2</v>
      </c>
      <c r="M492" s="12">
        <f t="shared" si="71"/>
        <v>1.0472644989577179E-4</v>
      </c>
      <c r="N492" s="18">
        <f t="shared" si="68"/>
        <v>7.6700035595006618E-8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45.82</v>
      </c>
      <c r="D493" s="5" t="str">
        <f>'Исходные данные'!A495</f>
        <v>14.04.2015</v>
      </c>
      <c r="E493" s="1">
        <f>'Исходные данные'!B495</f>
        <v>48.88</v>
      </c>
      <c r="F493" s="12">
        <f t="shared" si="63"/>
        <v>1.0667830641641205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6.4647637837990449E-2</v>
      </c>
      <c r="J493" s="18">
        <f t="shared" si="66"/>
        <v>4.7214784735814164E-5</v>
      </c>
      <c r="K493" s="12">
        <f t="shared" si="70"/>
        <v>0.9843119934194513</v>
      </c>
      <c r="L493" s="12">
        <f t="shared" si="67"/>
        <v>-1.5812365701656294E-2</v>
      </c>
      <c r="M493" s="12">
        <f t="shared" si="71"/>
        <v>2.5003090908291831E-4</v>
      </c>
      <c r="N493" s="18">
        <f t="shared" si="68"/>
        <v>1.8260768597971204E-7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45.12</v>
      </c>
      <c r="D494" s="5" t="str">
        <f>'Исходные данные'!A496</f>
        <v>13.04.2015</v>
      </c>
      <c r="E494" s="1">
        <f>'Исходные данные'!B496</f>
        <v>48.82</v>
      </c>
      <c r="F494" s="12">
        <f t="shared" si="63"/>
        <v>1.0820035460992909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7.8814457775010713E-2</v>
      </c>
      <c r="J494" s="18">
        <f t="shared" si="66"/>
        <v>5.7400729863959098E-5</v>
      </c>
      <c r="K494" s="12">
        <f t="shared" si="70"/>
        <v>0.99835580740346064</v>
      </c>
      <c r="L494" s="12">
        <f t="shared" si="67"/>
        <v>-1.6455457646360042E-3</v>
      </c>
      <c r="M494" s="12">
        <f t="shared" si="71"/>
        <v>2.7078208635117025E-6</v>
      </c>
      <c r="N494" s="18">
        <f t="shared" si="68"/>
        <v>1.972111441153749E-9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44.7</v>
      </c>
      <c r="D495" s="5" t="str">
        <f>'Исходные данные'!A497</f>
        <v>10.04.2015</v>
      </c>
      <c r="E495" s="1">
        <f>'Исходные данные'!B497</f>
        <v>48.06</v>
      </c>
      <c r="F495" s="12">
        <f t="shared" si="63"/>
        <v>1.0751677852348993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7.2476728688799688E-2</v>
      </c>
      <c r="J495" s="18">
        <f t="shared" si="66"/>
        <v>5.2637623658416513E-5</v>
      </c>
      <c r="K495" s="12">
        <f t="shared" si="70"/>
        <v>0.99204850685755241</v>
      </c>
      <c r="L495" s="12">
        <f t="shared" si="67"/>
        <v>-7.9832748508470233E-3</v>
      </c>
      <c r="M495" s="12">
        <f t="shared" si="71"/>
        <v>6.373267734416759E-5</v>
      </c>
      <c r="N495" s="18">
        <f t="shared" si="68"/>
        <v>4.6287087531090678E-8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44.99</v>
      </c>
      <c r="D496" s="5" t="str">
        <f>'Исходные данные'!A498</f>
        <v>09.04.2015</v>
      </c>
      <c r="E496" s="1">
        <f>'Исходные данные'!B498</f>
        <v>48.16</v>
      </c>
      <c r="F496" s="12">
        <f t="shared" si="63"/>
        <v>1.0704601022449431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6.8088558147484518E-2</v>
      </c>
      <c r="J496" s="18">
        <f t="shared" si="66"/>
        <v>4.931261108483328E-5</v>
      </c>
      <c r="K496" s="12">
        <f t="shared" si="70"/>
        <v>0.98770476633158011</v>
      </c>
      <c r="L496" s="12">
        <f t="shared" si="67"/>
        <v>-1.2371445392162209E-2</v>
      </c>
      <c r="M496" s="12">
        <f t="shared" si="71"/>
        <v>1.5305266109125315E-4</v>
      </c>
      <c r="N496" s="18">
        <f t="shared" si="68"/>
        <v>1.1084720483496676E-7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45.88</v>
      </c>
      <c r="D497" s="5" t="str">
        <f>'Исходные данные'!A499</f>
        <v>08.04.2015</v>
      </c>
      <c r="E497" s="1">
        <f>'Исходные данные'!B499</f>
        <v>48.68</v>
      </c>
      <c r="F497" s="12">
        <f t="shared" si="63"/>
        <v>1.0610287707061901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5.9238975858156483E-2</v>
      </c>
      <c r="J497" s="18">
        <f t="shared" si="66"/>
        <v>4.2783624345306859E-5</v>
      </c>
      <c r="K497" s="12">
        <f t="shared" si="70"/>
        <v>0.97900255398929492</v>
      </c>
      <c r="L497" s="12">
        <f t="shared" si="67"/>
        <v>-2.1221027681490267E-2</v>
      </c>
      <c r="M497" s="12">
        <f t="shared" si="71"/>
        <v>4.5033201585857884E-4</v>
      </c>
      <c r="N497" s="18">
        <f t="shared" si="68"/>
        <v>3.2523917772129075E-7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45.86</v>
      </c>
      <c r="D498" s="5" t="str">
        <f>'Исходные данные'!A500</f>
        <v>07.04.2015</v>
      </c>
      <c r="E498" s="1">
        <f>'Исходные данные'!B500</f>
        <v>49</v>
      </c>
      <c r="F498" s="12">
        <f t="shared" si="63"/>
        <v>1.0684692542520715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6.622702068086822E-2</v>
      </c>
      <c r="J498" s="18">
        <f t="shared" si="66"/>
        <v>4.7697038886832815E-5</v>
      </c>
      <c r="K498" s="12">
        <f t="shared" si="70"/>
        <v>0.98586782719907329</v>
      </c>
      <c r="L498" s="12">
        <f t="shared" si="67"/>
        <v>-1.4232982858778519E-2</v>
      </c>
      <c r="M498" s="12">
        <f t="shared" si="71"/>
        <v>2.0257780105828495E-4</v>
      </c>
      <c r="N498" s="18">
        <f t="shared" si="68"/>
        <v>1.4589756802207137E-7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45.58</v>
      </c>
      <c r="D499" s="5" t="str">
        <f>'Исходные данные'!A501</f>
        <v>06.04.2015</v>
      </c>
      <c r="E499" s="1">
        <f>'Исходные данные'!B501</f>
        <v>48.54</v>
      </c>
      <c r="F499" s="12">
        <f t="shared" si="63"/>
        <v>1.0649407634927599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6.291917648091705E-2</v>
      </c>
      <c r="J499" s="18">
        <f t="shared" si="66"/>
        <v>4.5188237131548171E-5</v>
      </c>
      <c r="K499" s="12">
        <f t="shared" si="70"/>
        <v>0.98261211768349199</v>
      </c>
      <c r="L499" s="12">
        <f t="shared" si="67"/>
        <v>-1.7540827058729665E-2</v>
      </c>
      <c r="M499" s="12">
        <f t="shared" si="71"/>
        <v>3.07680613904265E-4</v>
      </c>
      <c r="N499" s="18">
        <f t="shared" si="68"/>
        <v>2.2097467448740516E-7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45.55</v>
      </c>
      <c r="D500" s="5" t="str">
        <f>'Исходные данные'!A502</f>
        <v>05.04.2015</v>
      </c>
      <c r="E500" s="1">
        <f>'Исходные данные'!B502</f>
        <v>48.33</v>
      </c>
      <c r="F500" s="12">
        <f t="shared" si="63"/>
        <v>1.0610318331503843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5.9241862151025469E-2</v>
      </c>
      <c r="J500" s="18">
        <f t="shared" si="66"/>
        <v>4.2428457195250511E-5</v>
      </c>
      <c r="K500" s="12">
        <f t="shared" si="70"/>
        <v>0.97900537968146317</v>
      </c>
      <c r="L500" s="12">
        <f t="shared" si="67"/>
        <v>-2.1218141388621214E-2</v>
      </c>
      <c r="M500" s="12">
        <f t="shared" si="71"/>
        <v>4.5020952398752326E-4</v>
      </c>
      <c r="N500" s="18">
        <f t="shared" si="68"/>
        <v>3.2243577132505941E-7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45.11</v>
      </c>
      <c r="D501" s="5" t="str">
        <f>'Исходные данные'!A503</f>
        <v>03.04.2015</v>
      </c>
      <c r="E501" s="1">
        <f>'Исходные данные'!B503</f>
        <v>48.33</v>
      </c>
      <c r="F501" s="12">
        <f t="shared" si="63"/>
        <v>1.071381068499224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6.8948534436688025E-2</v>
      </c>
      <c r="J501" s="18">
        <f t="shared" si="66"/>
        <v>4.9242460751391725E-5</v>
      </c>
      <c r="K501" s="12">
        <f t="shared" si="70"/>
        <v>0.98855453434916063</v>
      </c>
      <c r="L501" s="12">
        <f t="shared" si="67"/>
        <v>-1.1511469102958704E-2</v>
      </c>
      <c r="M501" s="12">
        <f t="shared" si="71"/>
        <v>1.3251392090837433E-4</v>
      </c>
      <c r="N501" s="18">
        <f t="shared" si="68"/>
        <v>9.4640322708171791E-8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44.91</v>
      </c>
      <c r="D502" s="5" t="str">
        <f>'Исходные данные'!A504</f>
        <v>02.04.2015</v>
      </c>
      <c r="E502" s="1">
        <f>'Исходные данные'!B504</f>
        <v>47.97</v>
      </c>
      <c r="F502" s="12">
        <f t="shared" si="63"/>
        <v>1.0681362725450902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6.5915328414325944E-2</v>
      </c>
      <c r="J502" s="18">
        <f t="shared" si="66"/>
        <v>4.6944778876271391E-5</v>
      </c>
      <c r="K502" s="12">
        <f t="shared" si="70"/>
        <v>0.98556058770607691</v>
      </c>
      <c r="L502" s="12">
        <f t="shared" si="67"/>
        <v>-1.4544675125320771E-2</v>
      </c>
      <c r="M502" s="12">
        <f t="shared" si="71"/>
        <v>2.1154757450112666E-4</v>
      </c>
      <c r="N502" s="18">
        <f t="shared" si="68"/>
        <v>1.5066380378692824E-7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44.49</v>
      </c>
      <c r="D503" s="5" t="str">
        <f>'Исходные данные'!A505</f>
        <v>01.04.2015</v>
      </c>
      <c r="E503" s="1">
        <f>'Исходные данные'!B505</f>
        <v>47.69</v>
      </c>
      <c r="F503" s="12">
        <f t="shared" si="63"/>
        <v>1.0719262755675432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6.9457287492182468E-2</v>
      </c>
      <c r="J503" s="18">
        <f t="shared" si="66"/>
        <v>4.932929012037741E-5</v>
      </c>
      <c r="K503" s="12">
        <f t="shared" si="70"/>
        <v>0.98905759244435465</v>
      </c>
      <c r="L503" s="12">
        <f t="shared" si="67"/>
        <v>-1.1002716047464244E-2</v>
      </c>
      <c r="M503" s="12">
        <f t="shared" si="71"/>
        <v>1.2105976042112859E-4</v>
      </c>
      <c r="N503" s="18">
        <f t="shared" si="68"/>
        <v>8.5977904685514378E-8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44.47</v>
      </c>
      <c r="D504" s="5" t="str">
        <f>'Исходные данные'!A506</f>
        <v>31.03.2015</v>
      </c>
      <c r="E504" s="1">
        <f>'Исходные данные'!B506</f>
        <v>46.92</v>
      </c>
      <c r="F504" s="12">
        <f t="shared" si="63"/>
        <v>1.0550933213402294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5.3629219262669635E-2</v>
      </c>
      <c r="J504" s="18">
        <f t="shared" si="66"/>
        <v>3.7981725503969389E-5</v>
      </c>
      <c r="K504" s="12">
        <f t="shared" si="70"/>
        <v>0.97352596348696374</v>
      </c>
      <c r="L504" s="12">
        <f t="shared" si="67"/>
        <v>-2.6830784276977104E-2</v>
      </c>
      <c r="M504" s="12">
        <f t="shared" si="71"/>
        <v>7.1989098491768511E-4</v>
      </c>
      <c r="N504" s="18">
        <f t="shared" si="68"/>
        <v>5.0984709749370642E-7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43.65</v>
      </c>
      <c r="D505" s="5" t="str">
        <f>'Исходные данные'!A507</f>
        <v>30.03.2015</v>
      </c>
      <c r="E505" s="1">
        <f>'Исходные данные'!B507</f>
        <v>46.84</v>
      </c>
      <c r="F505" s="12">
        <f t="shared" si="63"/>
        <v>1.073081328751432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7.0534256443905555E-2</v>
      </c>
      <c r="J505" s="18">
        <f t="shared" si="66"/>
        <v>4.9814924690974691E-5</v>
      </c>
      <c r="K505" s="12">
        <f t="shared" si="70"/>
        <v>0.9901233505540693</v>
      </c>
      <c r="L505" s="12">
        <f t="shared" si="67"/>
        <v>-9.9257470957411272E-3</v>
      </c>
      <c r="M505" s="12">
        <f t="shared" si="71"/>
        <v>9.8520455408614694E-5</v>
      </c>
      <c r="N505" s="18">
        <f t="shared" si="68"/>
        <v>6.9580219798641179E-8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43.35</v>
      </c>
      <c r="D506" s="5" t="str">
        <f>'Исходные данные'!A508</f>
        <v>27.03.2015</v>
      </c>
      <c r="E506" s="1">
        <f>'Исходные данные'!B508</f>
        <v>46.04</v>
      </c>
      <c r="F506" s="12">
        <f t="shared" si="63"/>
        <v>1.0620530565167243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6.0203880627131022E-2</v>
      </c>
      <c r="J506" s="18">
        <f t="shared" si="66"/>
        <v>4.2400408519500577E-5</v>
      </c>
      <c r="K506" s="12">
        <f t="shared" si="70"/>
        <v>0.97994765411495943</v>
      </c>
      <c r="L506" s="12">
        <f t="shared" si="67"/>
        <v>-2.0256122912515686E-2</v>
      </c>
      <c r="M506" s="12">
        <f t="shared" si="71"/>
        <v>4.1031051544694548E-4</v>
      </c>
      <c r="N506" s="18">
        <f t="shared" si="68"/>
        <v>2.8897362252354861E-7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42.84</v>
      </c>
      <c r="D507" s="5" t="str">
        <f>'Исходные данные'!A509</f>
        <v>26.03.2015</v>
      </c>
      <c r="E507" s="1">
        <f>'Исходные данные'!B509</f>
        <v>46.83</v>
      </c>
      <c r="F507" s="12">
        <f t="shared" si="63"/>
        <v>1.0931372549019607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8.9051777615902272E-2</v>
      </c>
      <c r="J507" s="18">
        <f t="shared" si="66"/>
        <v>6.2542367546501289E-5</v>
      </c>
      <c r="K507" s="12">
        <f t="shared" si="70"/>
        <v>1.0086287893000139</v>
      </c>
      <c r="L507" s="12">
        <f t="shared" si="67"/>
        <v>8.5917740762556163E-3</v>
      </c>
      <c r="M507" s="12">
        <f t="shared" si="71"/>
        <v>7.3818581777416949E-5</v>
      </c>
      <c r="N507" s="18">
        <f t="shared" si="68"/>
        <v>5.1843871025211717E-8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43.61</v>
      </c>
      <c r="D508" s="5" t="str">
        <f>'Исходные данные'!A510</f>
        <v>25.03.2015</v>
      </c>
      <c r="E508" s="1">
        <f>'Исходные данные'!B510</f>
        <v>47</v>
      </c>
      <c r="F508" s="12">
        <f t="shared" si="63"/>
        <v>1.0777344645723459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7.4861119855383601E-2</v>
      </c>
      <c r="J508" s="18">
        <f t="shared" si="66"/>
        <v>5.2429318576711197E-5</v>
      </c>
      <c r="K508" s="12">
        <f t="shared" si="70"/>
        <v>0.9944167608540575</v>
      </c>
      <c r="L508" s="12">
        <f t="shared" si="67"/>
        <v>-5.5988836842630566E-3</v>
      </c>
      <c r="M508" s="12">
        <f t="shared" si="71"/>
        <v>3.1347498509907775E-5</v>
      </c>
      <c r="N508" s="18">
        <f t="shared" si="68"/>
        <v>2.1954360142272714E-8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43.77</v>
      </c>
      <c r="D509" s="5" t="str">
        <f>'Исходные данные'!A511</f>
        <v>24.03.2015</v>
      </c>
      <c r="E509" s="1">
        <f>'Исходные данные'!B511</f>
        <v>46.4</v>
      </c>
      <c r="F509" s="12">
        <f t="shared" si="63"/>
        <v>1.0600868174548777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5.8350808029405496E-2</v>
      </c>
      <c r="J509" s="18">
        <f t="shared" si="66"/>
        <v>4.0752188602854612E-5</v>
      </c>
      <c r="K509" s="12">
        <f t="shared" si="70"/>
        <v>0.97813342144149462</v>
      </c>
      <c r="L509" s="12">
        <f t="shared" si="67"/>
        <v>-2.2109195510241177E-2</v>
      </c>
      <c r="M509" s="12">
        <f t="shared" si="71"/>
        <v>4.8881652611007141E-4</v>
      </c>
      <c r="N509" s="18">
        <f t="shared" si="68"/>
        <v>3.4138933010475385E-7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42.69</v>
      </c>
      <c r="D510" s="5" t="str">
        <f>'Исходные данные'!A512</f>
        <v>23.03.2015</v>
      </c>
      <c r="E510" s="1">
        <f>'Исходные данные'!B512</f>
        <v>46.08</v>
      </c>
      <c r="F510" s="12">
        <f t="shared" si="63"/>
        <v>1.079409697821504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7.6414315617765211E-2</v>
      </c>
      <c r="J510" s="18">
        <f t="shared" si="66"/>
        <v>5.3218785620446543E-5</v>
      </c>
      <c r="K510" s="12">
        <f t="shared" si="70"/>
        <v>0.99596248484829186</v>
      </c>
      <c r="L510" s="12">
        <f t="shared" si="67"/>
        <v>-4.0456879218814497E-3</v>
      </c>
      <c r="M510" s="12">
        <f t="shared" si="71"/>
        <v>1.6367590761257961E-5</v>
      </c>
      <c r="N510" s="18">
        <f t="shared" si="68"/>
        <v>1.1399216191423683E-8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41.39</v>
      </c>
      <c r="D511" s="5" t="str">
        <f>'Исходные данные'!A513</f>
        <v>20.03.2015</v>
      </c>
      <c r="E511" s="1">
        <f>'Исходные данные'!B513</f>
        <v>45.88</v>
      </c>
      <c r="F511" s="12">
        <f t="shared" si="63"/>
        <v>1.108480309253443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0.10298998650052901</v>
      </c>
      <c r="J511" s="18">
        <f t="shared" si="66"/>
        <v>7.1527229410768128E-5</v>
      </c>
      <c r="K511" s="12">
        <f t="shared" si="70"/>
        <v>1.0227856998483491</v>
      </c>
      <c r="L511" s="12">
        <f t="shared" si="67"/>
        <v>2.2529982960882256E-2</v>
      </c>
      <c r="M511" s="12">
        <f t="shared" si="71"/>
        <v>5.0760013221764198E-4</v>
      </c>
      <c r="N511" s="18">
        <f t="shared" si="68"/>
        <v>3.5253166195803914E-7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39.89</v>
      </c>
      <c r="D512" s="5" t="str">
        <f>'Исходные данные'!A514</f>
        <v>19.03.2015</v>
      </c>
      <c r="E512" s="1">
        <f>'Исходные данные'!B514</f>
        <v>45.84</v>
      </c>
      <c r="F512" s="12">
        <f t="shared" si="63"/>
        <v>1.1491601905239408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0.13903140648916884</v>
      </c>
      <c r="J512" s="18">
        <f t="shared" si="66"/>
        <v>9.6288736401654442E-5</v>
      </c>
      <c r="K512" s="12">
        <f t="shared" si="70"/>
        <v>1.0603206930166229</v>
      </c>
      <c r="L512" s="12">
        <f t="shared" si="67"/>
        <v>5.8571402949522205E-2</v>
      </c>
      <c r="M512" s="12">
        <f t="shared" si="71"/>
        <v>3.4306092434752914E-3</v>
      </c>
      <c r="N512" s="18">
        <f t="shared" si="68"/>
        <v>2.3759310035305267E-6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42.13</v>
      </c>
      <c r="D513" s="5" t="str">
        <f>'Исходные данные'!A515</f>
        <v>18.03.2015</v>
      </c>
      <c r="E513" s="1">
        <f>'Исходные данные'!B515</f>
        <v>45.74</v>
      </c>
      <c r="F513" s="12">
        <f t="shared" si="63"/>
        <v>1.0856871587942083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8.2213112603709823E-2</v>
      </c>
      <c r="J513" s="18">
        <f t="shared" si="66"/>
        <v>5.6779273530902687E-5</v>
      </c>
      <c r="K513" s="12">
        <f t="shared" si="70"/>
        <v>1.0017546466581504</v>
      </c>
      <c r="L513" s="12">
        <f t="shared" si="67"/>
        <v>1.7531090640630494E-3</v>
      </c>
      <c r="M513" s="12">
        <f t="shared" si="71"/>
        <v>3.0733913904997969E-6</v>
      </c>
      <c r="N513" s="18">
        <f t="shared" si="68"/>
        <v>2.1225924296270334E-9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43.01</v>
      </c>
      <c r="D514" s="5" t="str">
        <f>'Исходные данные'!A516</f>
        <v>17.03.2015</v>
      </c>
      <c r="E514" s="1">
        <f>'Исходные данные'!B516</f>
        <v>45.8</v>
      </c>
      <c r="F514" s="12">
        <f t="shared" ref="F514:F577" si="72">E514/C514</f>
        <v>1.0648686352011161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6.2851444324494382E-2</v>
      </c>
      <c r="J514" s="18">
        <f t="shared" ref="J514:J577" si="75">H514*I514</f>
        <v>4.3286270811689682E-5</v>
      </c>
      <c r="K514" s="12">
        <f t="shared" si="70"/>
        <v>0.98254556549972116</v>
      </c>
      <c r="L514" s="12">
        <f t="shared" ref="L514:L577" si="76">LN(K514)</f>
        <v>-1.7608559215152319E-2</v>
      </c>
      <c r="M514" s="12">
        <f t="shared" si="71"/>
        <v>3.1006135763352787E-4</v>
      </c>
      <c r="N514" s="18">
        <f t="shared" ref="N514:N577" si="77">M514*H514</f>
        <v>2.1354163041141891E-7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44</v>
      </c>
      <c r="D515" s="5" t="str">
        <f>'Исходные данные'!A517</f>
        <v>16.03.2015</v>
      </c>
      <c r="E515" s="1">
        <f>'Исходные данные'!B517</f>
        <v>46.01</v>
      </c>
      <c r="F515" s="12">
        <f t="shared" si="72"/>
        <v>1.0456818181818182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4.4669130249116042E-2</v>
      </c>
      <c r="J515" s="18">
        <f t="shared" si="75"/>
        <v>3.067810826567501E-5</v>
      </c>
      <c r="K515" s="12">
        <f t="shared" ref="K515:K578" si="79">F515/GEOMEAN(F$2:F$1242)</f>
        <v>0.96484204662877115</v>
      </c>
      <c r="L515" s="12">
        <f t="shared" si="76"/>
        <v>-3.5790873290530649E-2</v>
      </c>
      <c r="M515" s="12">
        <f t="shared" ref="M515:M578" si="80">POWER(L515-AVERAGE(L$2:L$1242),2)</f>
        <v>1.2809866108988246E-3</v>
      </c>
      <c r="N515" s="18">
        <f t="shared" si="77"/>
        <v>8.7976295300291697E-7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45.15</v>
      </c>
      <c r="D516" s="5" t="str">
        <f>'Исходные данные'!A518</f>
        <v>13.03.2015</v>
      </c>
      <c r="E516" s="1">
        <f>'Исходные данные'!B518</f>
        <v>46.23</v>
      </c>
      <c r="F516" s="12">
        <f t="shared" si="72"/>
        <v>1.0239202657807309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2.3638658137139671E-2</v>
      </c>
      <c r="J516" s="18">
        <f t="shared" si="75"/>
        <v>1.6189374468780068E-5</v>
      </c>
      <c r="K516" s="12">
        <f t="shared" si="79"/>
        <v>0.94476284051520221</v>
      </c>
      <c r="L516" s="12">
        <f t="shared" si="76"/>
        <v>-5.6821345402507016E-2</v>
      </c>
      <c r="M516" s="12">
        <f t="shared" si="80"/>
        <v>3.2286652933510122E-3</v>
      </c>
      <c r="N516" s="18">
        <f t="shared" si="77"/>
        <v>2.2112114471628796E-6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45.41</v>
      </c>
      <c r="D517" s="5" t="str">
        <f>'Исходные данные'!A519</f>
        <v>12.03.2015</v>
      </c>
      <c r="E517" s="1">
        <f>'Исходные данные'!B519</f>
        <v>46.43</v>
      </c>
      <c r="F517" s="12">
        <f t="shared" si="72"/>
        <v>1.0224620127725172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2.221345692197076E-2</v>
      </c>
      <c r="J517" s="18">
        <f t="shared" si="75"/>
        <v>1.5170837903751256E-5</v>
      </c>
      <c r="K517" s="12">
        <f t="shared" si="79"/>
        <v>0.94341732241162279</v>
      </c>
      <c r="L517" s="12">
        <f t="shared" si="76"/>
        <v>-5.8246546617675962E-2</v>
      </c>
      <c r="M517" s="12">
        <f t="shared" si="80"/>
        <v>3.3926601928851064E-3</v>
      </c>
      <c r="N517" s="18">
        <f t="shared" si="77"/>
        <v>2.3170413335288784E-6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45.7</v>
      </c>
      <c r="D518" s="5" t="str">
        <f>'Исходные данные'!A520</f>
        <v>11.03.2015</v>
      </c>
      <c r="E518" s="1">
        <f>'Исходные данные'!B520</f>
        <v>46.45</v>
      </c>
      <c r="F518" s="12">
        <f t="shared" si="72"/>
        <v>1.0164113785557987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1.6278167359688483E-2</v>
      </c>
      <c r="J518" s="18">
        <f t="shared" si="75"/>
        <v>1.1086260946398712E-5</v>
      </c>
      <c r="K518" s="12">
        <f t="shared" si="79"/>
        <v>0.93783445179117775</v>
      </c>
      <c r="L518" s="12">
        <f t="shared" si="76"/>
        <v>-6.4181836179958235E-2</v>
      </c>
      <c r="M518" s="12">
        <f t="shared" si="80"/>
        <v>4.1193080954310046E-3</v>
      </c>
      <c r="N518" s="18">
        <f t="shared" si="77"/>
        <v>2.8054585909746262E-6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45.16</v>
      </c>
      <c r="D519" s="5" t="str">
        <f>'Исходные данные'!A521</f>
        <v>10.03.2015</v>
      </c>
      <c r="E519" s="1">
        <f>'Исходные данные'!B521</f>
        <v>46.64</v>
      </c>
      <c r="F519" s="12">
        <f t="shared" si="72"/>
        <v>1.0327723649247122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3.2246802760775781E-2</v>
      </c>
      <c r="J519" s="18">
        <f t="shared" si="75"/>
        <v>2.1900418707786464E-5</v>
      </c>
      <c r="K519" s="12">
        <f t="shared" si="79"/>
        <v>0.95293059987233653</v>
      </c>
      <c r="L519" s="12">
        <f t="shared" si="76"/>
        <v>-4.8213200778870868E-2</v>
      </c>
      <c r="M519" s="12">
        <f t="shared" si="80"/>
        <v>2.3245127293437203E-3</v>
      </c>
      <c r="N519" s="18">
        <f t="shared" si="77"/>
        <v>1.5786930084780371E-6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44.59</v>
      </c>
      <c r="D520" s="5" t="str">
        <f>'Исходные данные'!A522</f>
        <v>06.03.2015</v>
      </c>
      <c r="E520" s="1">
        <f>'Исходные данные'!B522</f>
        <v>48.4</v>
      </c>
      <c r="F520" s="12">
        <f t="shared" si="72"/>
        <v>1.08544516707782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8.1990195083200629E-2</v>
      </c>
      <c r="J520" s="18">
        <f t="shared" si="75"/>
        <v>5.5528232007748138E-5</v>
      </c>
      <c r="K520" s="12">
        <f t="shared" si="79"/>
        <v>1.0015313628840161</v>
      </c>
      <c r="L520" s="12">
        <f t="shared" si="76"/>
        <v>1.5301915435539067E-3</v>
      </c>
      <c r="M520" s="12">
        <f t="shared" si="80"/>
        <v>2.3414861599636916E-6</v>
      </c>
      <c r="N520" s="18">
        <f t="shared" si="77"/>
        <v>1.5857821365281185E-9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49.73</v>
      </c>
      <c r="D521" s="5" t="str">
        <f>'Исходные данные'!A523</f>
        <v>05.03.2015</v>
      </c>
      <c r="E521" s="1">
        <f>'Исходные данные'!B523</f>
        <v>48.22</v>
      </c>
      <c r="F521" s="12">
        <f t="shared" si="72"/>
        <v>0.96963603458676861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-3.0834499973622122E-2</v>
      </c>
      <c r="J521" s="18">
        <f t="shared" si="75"/>
        <v>-2.0824520281591002E-5</v>
      </c>
      <c r="K521" s="12">
        <f t="shared" si="79"/>
        <v>0.8946752251295581</v>
      </c>
      <c r="L521" s="12">
        <f t="shared" si="76"/>
        <v>-0.11129450351326876</v>
      </c>
      <c r="M521" s="12">
        <f t="shared" si="80"/>
        <v>1.2386466512265009E-2</v>
      </c>
      <c r="N521" s="18">
        <f t="shared" si="77"/>
        <v>8.3653772015946868E-6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50.22</v>
      </c>
      <c r="D522" s="5" t="str">
        <f>'Исходные данные'!A524</f>
        <v>04.03.2015</v>
      </c>
      <c r="E522" s="1">
        <f>'Исходные данные'!B524</f>
        <v>48.79</v>
      </c>
      <c r="F522" s="12">
        <f t="shared" si="72"/>
        <v>0.97152528872958976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-2.8887979901693173E-2</v>
      </c>
      <c r="J522" s="18">
        <f t="shared" si="75"/>
        <v>-1.9455457070838059E-5</v>
      </c>
      <c r="K522" s="12">
        <f t="shared" si="79"/>
        <v>0.89641842444895614</v>
      </c>
      <c r="L522" s="12">
        <f t="shared" si="76"/>
        <v>-0.10934798344133981</v>
      </c>
      <c r="M522" s="12">
        <f t="shared" si="80"/>
        <v>1.1956981482687539E-2</v>
      </c>
      <c r="N522" s="18">
        <f t="shared" si="77"/>
        <v>8.0527797625474766E-6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51.34</v>
      </c>
      <c r="D523" s="5" t="str">
        <f>'Исходные данные'!A525</f>
        <v>03.03.2015</v>
      </c>
      <c r="E523" s="1">
        <f>'Исходные данные'!B525</f>
        <v>49.04</v>
      </c>
      <c r="F523" s="12">
        <f t="shared" si="72"/>
        <v>0.95520062329567579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-4.5833883815038494E-2</v>
      </c>
      <c r="J523" s="18">
        <f t="shared" si="75"/>
        <v>-3.0782018428388635E-5</v>
      </c>
      <c r="K523" s="12">
        <f t="shared" si="79"/>
        <v>0.88135578939695325</v>
      </c>
      <c r="L523" s="12">
        <f t="shared" si="76"/>
        <v>-0.12629388735468519</v>
      </c>
      <c r="M523" s="12">
        <f t="shared" si="80"/>
        <v>1.5950145983157926E-2</v>
      </c>
      <c r="N523" s="18">
        <f t="shared" si="77"/>
        <v>1.0712111798563363E-5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51.51</v>
      </c>
      <c r="D524" s="5" t="str">
        <f>'Исходные данные'!A526</f>
        <v>02.03.2015</v>
      </c>
      <c r="E524" s="1">
        <f>'Исходные данные'!B526</f>
        <v>48.71</v>
      </c>
      <c r="F524" s="12">
        <f t="shared" si="72"/>
        <v>0.9456416229858281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-5.5891615759042453E-2</v>
      </c>
      <c r="J524" s="18">
        <f t="shared" si="75"/>
        <v>-3.7432020362016344E-5</v>
      </c>
      <c r="K524" s="12">
        <f t="shared" si="79"/>
        <v>0.87253577812553718</v>
      </c>
      <c r="L524" s="12">
        <f t="shared" si="76"/>
        <v>-0.13635161929868914</v>
      </c>
      <c r="M524" s="12">
        <f t="shared" si="80"/>
        <v>1.8591764085374669E-2</v>
      </c>
      <c r="N524" s="18">
        <f t="shared" si="77"/>
        <v>1.2451371862459672E-5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51.64</v>
      </c>
      <c r="D525" s="5" t="str">
        <f>'Исходные данные'!A527</f>
        <v>27.02.2015</v>
      </c>
      <c r="E525" s="1">
        <f>'Исходные данные'!B527</f>
        <v>48.46</v>
      </c>
      <c r="F525" s="12">
        <f t="shared" si="72"/>
        <v>0.93841982958946557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-6.355785059006204E-2</v>
      </c>
      <c r="J525" s="18">
        <f t="shared" si="75"/>
        <v>-4.2447486102877184E-5</v>
      </c>
      <c r="K525" s="12">
        <f t="shared" si="79"/>
        <v>0.86587228852504661</v>
      </c>
      <c r="L525" s="12">
        <f t="shared" si="76"/>
        <v>-0.14401785412970877</v>
      </c>
      <c r="M525" s="12">
        <f t="shared" si="80"/>
        <v>2.0741142308126091E-2</v>
      </c>
      <c r="N525" s="18">
        <f t="shared" si="77"/>
        <v>1.3852094457386225E-5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51.87</v>
      </c>
      <c r="D526" s="5" t="str">
        <f>'Исходные данные'!A528</f>
        <v>26.02.2015</v>
      </c>
      <c r="E526" s="1">
        <f>'Исходные данные'!B528</f>
        <v>48.54</v>
      </c>
      <c r="F526" s="12">
        <f t="shared" si="72"/>
        <v>0.93580104106419904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-6.6352388064853426E-2</v>
      </c>
      <c r="J526" s="18">
        <f t="shared" si="75"/>
        <v>-4.4190152515493834E-5</v>
      </c>
      <c r="K526" s="12">
        <f t="shared" si="79"/>
        <v>0.86345595380785756</v>
      </c>
      <c r="L526" s="12">
        <f t="shared" si="76"/>
        <v>-0.14681239160450016</v>
      </c>
      <c r="M526" s="12">
        <f t="shared" si="80"/>
        <v>2.1553878328633126E-2</v>
      </c>
      <c r="N526" s="18">
        <f t="shared" si="77"/>
        <v>1.4354708224091997E-5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51.52</v>
      </c>
      <c r="D527" s="5" t="str">
        <f>'Исходные данные'!A529</f>
        <v>25.02.2015</v>
      </c>
      <c r="E527" s="1">
        <f>'Исходные данные'!B529</f>
        <v>48.15</v>
      </c>
      <c r="F527" s="12">
        <f t="shared" si="72"/>
        <v>0.93458850931677007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-6.7648943551963742E-2</v>
      </c>
      <c r="J527" s="18">
        <f t="shared" si="75"/>
        <v>-4.4927901151013157E-5</v>
      </c>
      <c r="K527" s="12">
        <f t="shared" si="79"/>
        <v>0.86233716069847188</v>
      </c>
      <c r="L527" s="12">
        <f t="shared" si="76"/>
        <v>-0.14810894709161043</v>
      </c>
      <c r="M527" s="12">
        <f t="shared" si="80"/>
        <v>2.1936260208585474E-2</v>
      </c>
      <c r="N527" s="18">
        <f t="shared" si="77"/>
        <v>1.4568596027182491E-5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52.19</v>
      </c>
      <c r="D528" s="5" t="str">
        <f>'Исходные данные'!A530</f>
        <v>24.02.2015</v>
      </c>
      <c r="E528" s="1">
        <f>'Исходные данные'!B530</f>
        <v>47.81</v>
      </c>
      <c r="F528" s="12">
        <f t="shared" si="72"/>
        <v>0.91607587660471368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-8.7656083017309719E-2</v>
      </c>
      <c r="J528" s="18">
        <f t="shared" si="75"/>
        <v>-5.8052822683197044E-5</v>
      </c>
      <c r="K528" s="12">
        <f t="shared" si="79"/>
        <v>0.8452557061643915</v>
      </c>
      <c r="L528" s="12">
        <f t="shared" si="76"/>
        <v>-0.16811608655695645</v>
      </c>
      <c r="M528" s="12">
        <f t="shared" si="80"/>
        <v>2.8263018559226093E-2</v>
      </c>
      <c r="N528" s="18">
        <f t="shared" si="77"/>
        <v>1.8718016461979667E-5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52.57</v>
      </c>
      <c r="D529" s="5" t="str">
        <f>'Исходные данные'!A531</f>
        <v>20.02.2015</v>
      </c>
      <c r="E529" s="1">
        <f>'Исходные данные'!B531</f>
        <v>48.62</v>
      </c>
      <c r="F529" s="12">
        <f t="shared" si="72"/>
        <v>0.92486208864371311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-7.8110645943379423E-2</v>
      </c>
      <c r="J529" s="18">
        <f t="shared" si="75"/>
        <v>-5.1586692026163767E-5</v>
      </c>
      <c r="K529" s="12">
        <f t="shared" si="79"/>
        <v>0.8533626720295554</v>
      </c>
      <c r="L529" s="12">
        <f t="shared" si="76"/>
        <v>-0.15857064948302615</v>
      </c>
      <c r="M529" s="12">
        <f t="shared" si="80"/>
        <v>2.5144650877468762E-2</v>
      </c>
      <c r="N529" s="18">
        <f t="shared" si="77"/>
        <v>1.6606306928528644E-5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52.54</v>
      </c>
      <c r="D530" s="5" t="str">
        <f>'Исходные данные'!A532</f>
        <v>19.02.2015</v>
      </c>
      <c r="E530" s="1">
        <f>'Исходные данные'!B532</f>
        <v>48.39</v>
      </c>
      <c r="F530" s="12">
        <f t="shared" si="72"/>
        <v>0.92101256185763236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-8.2281603452166535E-2</v>
      </c>
      <c r="J530" s="18">
        <f t="shared" si="75"/>
        <v>-5.4189652532801826E-5</v>
      </c>
      <c r="K530" s="12">
        <f t="shared" si="79"/>
        <v>0.84981074520224154</v>
      </c>
      <c r="L530" s="12">
        <f t="shared" si="76"/>
        <v>-0.1627416069918132</v>
      </c>
      <c r="M530" s="12">
        <f t="shared" si="80"/>
        <v>2.64848306462778E-2</v>
      </c>
      <c r="N530" s="18">
        <f t="shared" si="77"/>
        <v>1.7442583881416876E-5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52.08</v>
      </c>
      <c r="D531" s="5" t="str">
        <f>'Исходные данные'!A533</f>
        <v>18.02.2015</v>
      </c>
      <c r="E531" s="1">
        <f>'Исходные данные'!B533</f>
        <v>49.17</v>
      </c>
      <c r="F531" s="12">
        <f t="shared" si="72"/>
        <v>0.94412442396313367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-5.7497316476465755E-2</v>
      </c>
      <c r="J531" s="18">
        <f t="shared" si="75"/>
        <v>-3.7761337193943936E-5</v>
      </c>
      <c r="K531" s="12">
        <f t="shared" si="79"/>
        <v>0.87113587101732626</v>
      </c>
      <c r="L531" s="12">
        <f t="shared" si="76"/>
        <v>-0.13795732001611241</v>
      </c>
      <c r="M531" s="12">
        <f t="shared" si="80"/>
        <v>1.9032222146028066E-2</v>
      </c>
      <c r="N531" s="18">
        <f t="shared" si="77"/>
        <v>1.2499403486080557E-5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52.21</v>
      </c>
      <c r="D532" s="5" t="str">
        <f>'Исходные данные'!A534</f>
        <v>17.02.2015</v>
      </c>
      <c r="E532" s="1">
        <f>'Исходные данные'!B534</f>
        <v>48.44</v>
      </c>
      <c r="F532" s="12">
        <f t="shared" si="72"/>
        <v>0.92779161080252814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-7.4948128737569605E-2</v>
      </c>
      <c r="J532" s="18">
        <f t="shared" si="75"/>
        <v>-4.9084769146877902E-5</v>
      </c>
      <c r="K532" s="12">
        <f t="shared" si="79"/>
        <v>0.85606571812465737</v>
      </c>
      <c r="L532" s="12">
        <f t="shared" si="76"/>
        <v>-0.15540813227721631</v>
      </c>
      <c r="M532" s="12">
        <f t="shared" si="80"/>
        <v>2.415168757789278E-2</v>
      </c>
      <c r="N532" s="18">
        <f t="shared" si="77"/>
        <v>1.581733966193254E-5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52.55</v>
      </c>
      <c r="D533" s="5" t="str">
        <f>'Исходные данные'!A535</f>
        <v>16.02.2015</v>
      </c>
      <c r="E533" s="1">
        <f>'Исходные данные'!B535</f>
        <v>47.9</v>
      </c>
      <c r="F533" s="12">
        <f t="shared" si="72"/>
        <v>0.91151284490960993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-9.2649592906090539E-2</v>
      </c>
      <c r="J533" s="18">
        <f t="shared" si="75"/>
        <v>-6.0508396413415776E-5</v>
      </c>
      <c r="K533" s="12">
        <f t="shared" si="79"/>
        <v>0.84104543420308797</v>
      </c>
      <c r="L533" s="12">
        <f t="shared" si="76"/>
        <v>-0.1731095964457372</v>
      </c>
      <c r="M533" s="12">
        <f t="shared" si="80"/>
        <v>2.9966932381606009E-2</v>
      </c>
      <c r="N533" s="18">
        <f t="shared" si="77"/>
        <v>1.9571063044800964E-5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52.34</v>
      </c>
      <c r="D534" s="5" t="str">
        <f>'Исходные данные'!A536</f>
        <v>13.02.2015</v>
      </c>
      <c r="E534" s="1">
        <f>'Исходные данные'!B536</f>
        <v>47.84</v>
      </c>
      <c r="F534" s="12">
        <f t="shared" si="72"/>
        <v>0.91402369124952232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-8.9898787459623541E-2</v>
      </c>
      <c r="J534" s="18">
        <f t="shared" si="75"/>
        <v>-5.8548009078887885E-5</v>
      </c>
      <c r="K534" s="12">
        <f t="shared" si="79"/>
        <v>0.84336217155019388</v>
      </c>
      <c r="L534" s="12">
        <f t="shared" si="76"/>
        <v>-0.1703587909992702</v>
      </c>
      <c r="M534" s="12">
        <f t="shared" si="80"/>
        <v>2.9022117670733046E-2</v>
      </c>
      <c r="N534" s="18">
        <f t="shared" si="77"/>
        <v>1.8901113762382958E-5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52.34</v>
      </c>
      <c r="D535" s="5" t="str">
        <f>'Исходные данные'!A537</f>
        <v>12.02.2015</v>
      </c>
      <c r="E535" s="1">
        <f>'Исходные данные'!B537</f>
        <v>46.98</v>
      </c>
      <c r="F535" s="12">
        <f t="shared" si="72"/>
        <v>0.89759266335498655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-0.10803891787123314</v>
      </c>
      <c r="J535" s="18">
        <f t="shared" si="75"/>
        <v>-7.016567255726497E-5</v>
      </c>
      <c r="K535" s="12">
        <f t="shared" si="79"/>
        <v>0.82820139672717608</v>
      </c>
      <c r="L535" s="12">
        <f t="shared" si="76"/>
        <v>-0.1884989214108799</v>
      </c>
      <c r="M535" s="12">
        <f t="shared" si="80"/>
        <v>3.55318433730651E-2</v>
      </c>
      <c r="N535" s="18">
        <f t="shared" si="77"/>
        <v>2.3076089029713778E-5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52.37</v>
      </c>
      <c r="D536" s="5" t="str">
        <f>'Исходные данные'!A538</f>
        <v>11.02.2015</v>
      </c>
      <c r="E536" s="1">
        <f>'Исходные данные'!B538</f>
        <v>46</v>
      </c>
      <c r="F536" s="12">
        <f t="shared" si="72"/>
        <v>0.8783654764177965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-0.12969251180230126</v>
      </c>
      <c r="J536" s="18">
        <f t="shared" si="75"/>
        <v>-8.3993472731197239E-5</v>
      </c>
      <c r="K536" s="12">
        <f t="shared" si="79"/>
        <v>0.81046062886372761</v>
      </c>
      <c r="L536" s="12">
        <f t="shared" si="76"/>
        <v>-0.21015251534194793</v>
      </c>
      <c r="M536" s="12">
        <f t="shared" si="80"/>
        <v>4.4164079704547679E-2</v>
      </c>
      <c r="N536" s="18">
        <f t="shared" si="77"/>
        <v>2.8602225161750052E-5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52</v>
      </c>
      <c r="D537" s="5" t="str">
        <f>'Исходные данные'!A539</f>
        <v>10.02.2015</v>
      </c>
      <c r="E537" s="1">
        <f>'Исходные данные'!B539</f>
        <v>45.83</v>
      </c>
      <c r="F537" s="12">
        <f t="shared" si="72"/>
        <v>0.88134615384615378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-0.12630482006039473</v>
      </c>
      <c r="J537" s="18">
        <f t="shared" si="75"/>
        <v>-8.1571177221119597E-5</v>
      </c>
      <c r="K537" s="12">
        <f t="shared" si="79"/>
        <v>0.81321087550693394</v>
      </c>
      <c r="L537" s="12">
        <f t="shared" si="76"/>
        <v>-0.20676482360004139</v>
      </c>
      <c r="M537" s="12">
        <f t="shared" si="80"/>
        <v>4.2751692278356256E-2</v>
      </c>
      <c r="N537" s="18">
        <f t="shared" si="77"/>
        <v>2.7610235822140876E-5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51.4</v>
      </c>
      <c r="D538" s="5" t="str">
        <f>'Исходные данные'!A540</f>
        <v>09.02.2015</v>
      </c>
      <c r="E538" s="1">
        <f>'Исходные данные'!B540</f>
        <v>46.19</v>
      </c>
      <c r="F538" s="12">
        <f t="shared" si="72"/>
        <v>0.89863813229571987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-0.10687484801860538</v>
      </c>
      <c r="J538" s="18">
        <f t="shared" si="75"/>
        <v>-6.8830113399053592E-5</v>
      </c>
      <c r="K538" s="12">
        <f t="shared" si="79"/>
        <v>0.8291660423535272</v>
      </c>
      <c r="L538" s="12">
        <f t="shared" si="76"/>
        <v>-0.18733485155825208</v>
      </c>
      <c r="M538" s="12">
        <f t="shared" si="80"/>
        <v>3.509434660835236E-2</v>
      </c>
      <c r="N538" s="18">
        <f t="shared" si="77"/>
        <v>2.2601649513439051E-5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50.95</v>
      </c>
      <c r="D539" s="5" t="str">
        <f>'Исходные данные'!A541</f>
        <v>06.02.2015</v>
      </c>
      <c r="E539" s="1">
        <f>'Исходные данные'!B541</f>
        <v>45.19</v>
      </c>
      <c r="F539" s="12">
        <f t="shared" si="72"/>
        <v>0.88694798822374865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-0.11996893624554564</v>
      </c>
      <c r="J539" s="18">
        <f t="shared" si="75"/>
        <v>-7.7047393696871974E-5</v>
      </c>
      <c r="K539" s="12">
        <f t="shared" si="79"/>
        <v>0.81837964219272341</v>
      </c>
      <c r="L539" s="12">
        <f t="shared" si="76"/>
        <v>-0.20042893978519241</v>
      </c>
      <c r="M539" s="12">
        <f t="shared" si="80"/>
        <v>4.0171759903416308E-2</v>
      </c>
      <c r="N539" s="18">
        <f t="shared" si="77"/>
        <v>2.5799423564445014E-5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51.56</v>
      </c>
      <c r="D540" s="5" t="str">
        <f>'Исходные данные'!A542</f>
        <v>05.02.2015</v>
      </c>
      <c r="E540" s="1">
        <f>'Исходные данные'!B542</f>
        <v>43.68</v>
      </c>
      <c r="F540" s="12">
        <f t="shared" si="72"/>
        <v>0.84716834755624515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-0.16585584663433703</v>
      </c>
      <c r="J540" s="18">
        <f t="shared" si="75"/>
        <v>-1.0621995160918703E-4</v>
      </c>
      <c r="K540" s="12">
        <f t="shared" si="79"/>
        <v>0.78167529365338828</v>
      </c>
      <c r="L540" s="12">
        <f t="shared" si="76"/>
        <v>-0.24631585017398375</v>
      </c>
      <c r="M540" s="12">
        <f t="shared" si="80"/>
        <v>6.0671498046932434E-2</v>
      </c>
      <c r="N540" s="18">
        <f t="shared" si="77"/>
        <v>3.8856173703724251E-5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51.54</v>
      </c>
      <c r="D541" s="5" t="str">
        <f>'Исходные данные'!A543</f>
        <v>04.02.2015</v>
      </c>
      <c r="E541" s="1">
        <f>'Исходные данные'!B543</f>
        <v>43.68</v>
      </c>
      <c r="F541" s="12">
        <f t="shared" si="72"/>
        <v>0.8474970896391153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-0.16546787378756936</v>
      </c>
      <c r="J541" s="18">
        <f t="shared" si="75"/>
        <v>-1.0567570878920057E-4</v>
      </c>
      <c r="K541" s="12">
        <f t="shared" si="79"/>
        <v>0.78197862127995155</v>
      </c>
      <c r="L541" s="12">
        <f t="shared" si="76"/>
        <v>-0.24592787732721602</v>
      </c>
      <c r="M541" s="12">
        <f t="shared" si="80"/>
        <v>6.0480520846670237E-2</v>
      </c>
      <c r="N541" s="18">
        <f t="shared" si="77"/>
        <v>3.8625757146170817E-5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51.57</v>
      </c>
      <c r="D542" s="5" t="str">
        <f>'Исходные данные'!A544</f>
        <v>03.02.2015</v>
      </c>
      <c r="E542" s="1">
        <f>'Исходные данные'!B544</f>
        <v>43.26</v>
      </c>
      <c r="F542" s="12">
        <f t="shared" si="72"/>
        <v>0.83885980221058754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-0.17571168753795488</v>
      </c>
      <c r="J542" s="18">
        <f t="shared" si="75"/>
        <v>-1.1190469352063874E-4</v>
      </c>
      <c r="K542" s="12">
        <f t="shared" si="79"/>
        <v>0.77400906693276805</v>
      </c>
      <c r="L542" s="12">
        <f t="shared" si="76"/>
        <v>-0.25617169107760152</v>
      </c>
      <c r="M542" s="12">
        <f t="shared" si="80"/>
        <v>6.5623935309558137E-2</v>
      </c>
      <c r="N542" s="18">
        <f t="shared" si="77"/>
        <v>4.1793613568522891E-5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52.6</v>
      </c>
      <c r="D543" s="5" t="str">
        <f>'Исходные данные'!A545</f>
        <v>02.02.2015</v>
      </c>
      <c r="E543" s="1">
        <f>'Исходные данные'!B545</f>
        <v>42.98</v>
      </c>
      <c r="F543" s="12">
        <f t="shared" si="72"/>
        <v>0.81711026615969573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-0.20198122852929989</v>
      </c>
      <c r="J543" s="18">
        <f t="shared" si="75"/>
        <v>-1.2827582934719369E-4</v>
      </c>
      <c r="K543" s="12">
        <f t="shared" si="79"/>
        <v>0.75394094820707747</v>
      </c>
      <c r="L543" s="12">
        <f t="shared" si="76"/>
        <v>-0.28244123206894656</v>
      </c>
      <c r="M543" s="12">
        <f t="shared" si="80"/>
        <v>7.9773049572624558E-2</v>
      </c>
      <c r="N543" s="18">
        <f t="shared" si="77"/>
        <v>5.0662896586940966E-5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52.67</v>
      </c>
      <c r="D544" s="5" t="str">
        <f>'Исходные данные'!A546</f>
        <v>30.01.2015</v>
      </c>
      <c r="E544" s="1">
        <f>'Исходные данные'!B546</f>
        <v>43.29</v>
      </c>
      <c r="F544" s="12">
        <f t="shared" si="72"/>
        <v>0.82191000569584194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-0.1961243720414089</v>
      </c>
      <c r="J544" s="18">
        <f t="shared" si="75"/>
        <v>-1.242085686787998E-4</v>
      </c>
      <c r="K544" s="12">
        <f t="shared" si="79"/>
        <v>0.75836962855402323</v>
      </c>
      <c r="L544" s="12">
        <f t="shared" si="76"/>
        <v>-0.27658437558105559</v>
      </c>
      <c r="M544" s="12">
        <f t="shared" si="80"/>
        <v>7.6498916815562451E-2</v>
      </c>
      <c r="N544" s="18">
        <f t="shared" si="77"/>
        <v>4.8447935686103338E-5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52.89</v>
      </c>
      <c r="D545" s="5" t="str">
        <f>'Исходные данные'!A547</f>
        <v>29.01.2015</v>
      </c>
      <c r="E545" s="1">
        <f>'Исходные данные'!B547</f>
        <v>43.07</v>
      </c>
      <c r="F545" s="12">
        <f t="shared" si="72"/>
        <v>0.81433163168840994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-0.20538758601186929</v>
      </c>
      <c r="J545" s="18">
        <f t="shared" si="75"/>
        <v>-1.2971205835417905E-4</v>
      </c>
      <c r="K545" s="12">
        <f t="shared" si="79"/>
        <v>0.75137712494507403</v>
      </c>
      <c r="L545" s="12">
        <f t="shared" si="76"/>
        <v>-0.28584758955151596</v>
      </c>
      <c r="M545" s="12">
        <f t="shared" si="80"/>
        <v>8.1708844452411972E-2</v>
      </c>
      <c r="N545" s="18">
        <f t="shared" si="77"/>
        <v>5.160303310177329E-5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53.41</v>
      </c>
      <c r="D546" s="5" t="str">
        <f>'Исходные данные'!A548</f>
        <v>28.01.2015</v>
      </c>
      <c r="E546" s="1">
        <f>'Исходные данные'!B548</f>
        <v>43.46</v>
      </c>
      <c r="F546" s="12">
        <f t="shared" si="72"/>
        <v>0.81370529863321484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-0.20615701952339527</v>
      </c>
      <c r="J546" s="18">
        <f t="shared" si="75"/>
        <v>-1.2983460372597419E-4</v>
      </c>
      <c r="K546" s="12">
        <f t="shared" si="79"/>
        <v>0.75079921256643434</v>
      </c>
      <c r="L546" s="12">
        <f t="shared" si="76"/>
        <v>-0.28661702306304193</v>
      </c>
      <c r="M546" s="12">
        <f t="shared" si="80"/>
        <v>8.2149317909520347E-2</v>
      </c>
      <c r="N546" s="18">
        <f t="shared" si="77"/>
        <v>5.1736410245935199E-5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53.69</v>
      </c>
      <c r="D547" s="5" t="str">
        <f>'Исходные данные'!A549</f>
        <v>27.01.2015</v>
      </c>
      <c r="E547" s="1">
        <f>'Исходные данные'!B549</f>
        <v>43.22</v>
      </c>
      <c r="F547" s="12">
        <f t="shared" si="72"/>
        <v>0.80499161855094059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-0.2169234133557382</v>
      </c>
      <c r="J547" s="18">
        <f t="shared" si="75"/>
        <v>-1.3623381824917464E-4</v>
      </c>
      <c r="K547" s="12">
        <f t="shared" si="79"/>
        <v>0.74275917134350466</v>
      </c>
      <c r="L547" s="12">
        <f t="shared" si="76"/>
        <v>-0.29738341689538489</v>
      </c>
      <c r="M547" s="12">
        <f t="shared" si="80"/>
        <v>8.8436896644374319E-2</v>
      </c>
      <c r="N547" s="18">
        <f t="shared" si="77"/>
        <v>5.5540782424499079E-5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53.35</v>
      </c>
      <c r="D548" s="5" t="str">
        <f>'Исходные данные'!A550</f>
        <v>26.01.2015</v>
      </c>
      <c r="E548" s="1">
        <f>'Исходные данные'!B550</f>
        <v>43.79</v>
      </c>
      <c r="F548" s="12">
        <f t="shared" si="72"/>
        <v>0.82080599812558575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-0.1974684969344554</v>
      </c>
      <c r="J548" s="18">
        <f t="shared" si="75"/>
        <v>-1.2366946702170473E-4</v>
      </c>
      <c r="K548" s="12">
        <f t="shared" si="79"/>
        <v>0.75735096981380357</v>
      </c>
      <c r="L548" s="12">
        <f t="shared" si="76"/>
        <v>-0.27792850047410217</v>
      </c>
      <c r="M548" s="12">
        <f t="shared" si="80"/>
        <v>7.7244251375783043E-2</v>
      </c>
      <c r="N548" s="18">
        <f t="shared" si="77"/>
        <v>4.8376098195067866E-5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54.51</v>
      </c>
      <c r="D549" s="5" t="str">
        <f>'Исходные данные'!A551</f>
        <v>23.01.2015</v>
      </c>
      <c r="E549" s="1">
        <f>'Исходные данные'!B551</f>
        <v>45.45</v>
      </c>
      <c r="F549" s="12">
        <f t="shared" si="72"/>
        <v>0.83379196477710515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-0.18177135045270162</v>
      </c>
      <c r="J549" s="18">
        <f t="shared" si="75"/>
        <v>-1.1352101663669063E-4</v>
      </c>
      <c r="K549" s="12">
        <f t="shared" si="79"/>
        <v>0.76933301485240868</v>
      </c>
      <c r="L549" s="12">
        <f t="shared" si="76"/>
        <v>-0.26223135399234831</v>
      </c>
      <c r="M549" s="12">
        <f t="shared" si="80"/>
        <v>6.8765283016660322E-2</v>
      </c>
      <c r="N549" s="18">
        <f t="shared" si="77"/>
        <v>4.2945738247085862E-5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54.93</v>
      </c>
      <c r="D550" s="5" t="str">
        <f>'Исходные данные'!A552</f>
        <v>22.01.2015</v>
      </c>
      <c r="E550" s="1">
        <f>'Исходные данные'!B552</f>
        <v>44.04</v>
      </c>
      <c r="F550" s="12">
        <f t="shared" si="72"/>
        <v>0.80174767886400877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-0.22096133550004979</v>
      </c>
      <c r="J550" s="18">
        <f t="shared" si="75"/>
        <v>-1.3761104521610283E-4</v>
      </c>
      <c r="K550" s="12">
        <f t="shared" si="79"/>
        <v>0.739766014771153</v>
      </c>
      <c r="L550" s="12">
        <f t="shared" si="76"/>
        <v>-0.30142133903969642</v>
      </c>
      <c r="M550" s="12">
        <f t="shared" si="80"/>
        <v>9.0854823628483655E-2</v>
      </c>
      <c r="N550" s="18">
        <f t="shared" si="77"/>
        <v>5.6582873262175301E-5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55.2</v>
      </c>
      <c r="D551" s="5" t="str">
        <f>'Исходные данные'!A553</f>
        <v>21.01.2015</v>
      </c>
      <c r="E551" s="1">
        <f>'Исходные данные'!B553</f>
        <v>43.05</v>
      </c>
      <c r="F551" s="12">
        <f t="shared" si="72"/>
        <v>0.77989130434782594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-0.24860072240931</v>
      </c>
      <c r="J551" s="18">
        <f t="shared" si="75"/>
        <v>-1.5439227372452053E-4</v>
      </c>
      <c r="K551" s="12">
        <f t="shared" si="79"/>
        <v>0.71959931706883906</v>
      </c>
      <c r="L551" s="12">
        <f t="shared" si="76"/>
        <v>-0.32906072594895663</v>
      </c>
      <c r="M551" s="12">
        <f t="shared" si="80"/>
        <v>0.10828096136205438</v>
      </c>
      <c r="N551" s="18">
        <f t="shared" si="77"/>
        <v>6.7247366233471801E-5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55.54</v>
      </c>
      <c r="D552" s="5" t="str">
        <f>'Исходные данные'!A554</f>
        <v>20.01.2015</v>
      </c>
      <c r="E552" s="1">
        <f>'Исходные данные'!B554</f>
        <v>42.95</v>
      </c>
      <c r="F552" s="12">
        <f t="shared" si="72"/>
        <v>0.77331652862801592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-0.25706683344838899</v>
      </c>
      <c r="J552" s="18">
        <f t="shared" si="75"/>
        <v>-1.5920452013558912E-4</v>
      </c>
      <c r="K552" s="12">
        <f t="shared" si="79"/>
        <v>0.71353282537765073</v>
      </c>
      <c r="L552" s="12">
        <f t="shared" si="76"/>
        <v>-0.33752683698803571</v>
      </c>
      <c r="M552" s="12">
        <f t="shared" si="80"/>
        <v>0.11392436568714806</v>
      </c>
      <c r="N552" s="18">
        <f t="shared" si="77"/>
        <v>7.0554702556038521E-5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55.74</v>
      </c>
      <c r="D553" s="5" t="str">
        <f>'Исходные данные'!A555</f>
        <v>19.01.2015</v>
      </c>
      <c r="E553" s="1">
        <f>'Исходные данные'!B555</f>
        <v>43.06</v>
      </c>
      <c r="F553" s="12">
        <f t="shared" si="72"/>
        <v>0.77251524937208471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-0.25810353011758513</v>
      </c>
      <c r="J553" s="18">
        <f t="shared" si="75"/>
        <v>-1.594004194925897E-4</v>
      </c>
      <c r="K553" s="12">
        <f t="shared" si="79"/>
        <v>0.71279349157288197</v>
      </c>
      <c r="L553" s="12">
        <f t="shared" si="76"/>
        <v>-0.33856353365723191</v>
      </c>
      <c r="M553" s="12">
        <f t="shared" si="80"/>
        <v>0.11462526632247164</v>
      </c>
      <c r="N553" s="18">
        <f t="shared" si="77"/>
        <v>7.0790645629402525E-5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55.19</v>
      </c>
      <c r="D554" s="5" t="str">
        <f>'Исходные данные'!A556</f>
        <v>16.01.2015</v>
      </c>
      <c r="E554" s="1">
        <f>'Исходные данные'!B556</f>
        <v>42.94</v>
      </c>
      <c r="F554" s="12">
        <f t="shared" si="72"/>
        <v>0.77803949990940391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-0.25097798500077489</v>
      </c>
      <c r="J554" s="18">
        <f t="shared" si="75"/>
        <v>-1.5456719052196351E-4</v>
      </c>
      <c r="K554" s="12">
        <f t="shared" si="79"/>
        <v>0.71789067228487402</v>
      </c>
      <c r="L554" s="12">
        <f t="shared" si="76"/>
        <v>-0.33143798854042167</v>
      </c>
      <c r="M554" s="12">
        <f t="shared" si="80"/>
        <v>0.10985114024772072</v>
      </c>
      <c r="N554" s="18">
        <f t="shared" si="77"/>
        <v>6.7652874508781954E-5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55.34</v>
      </c>
      <c r="D555" s="5" t="str">
        <f>'Исходные данные'!A557</f>
        <v>15.01.2015</v>
      </c>
      <c r="E555" s="1">
        <f>'Исходные данные'!B557</f>
        <v>43.6</v>
      </c>
      <c r="F555" s="12">
        <f t="shared" si="72"/>
        <v>0.78785688471268522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-0.23843882400379121</v>
      </c>
      <c r="J555" s="18">
        <f t="shared" si="75"/>
        <v>-1.4643497770985454E-4</v>
      </c>
      <c r="K555" s="12">
        <f t="shared" si="79"/>
        <v>0.72694909281150233</v>
      </c>
      <c r="L555" s="12">
        <f t="shared" si="76"/>
        <v>-0.3188988275434379</v>
      </c>
      <c r="M555" s="12">
        <f t="shared" si="80"/>
        <v>0.10169646220857938</v>
      </c>
      <c r="N555" s="18">
        <f t="shared" si="77"/>
        <v>6.2455932832681648E-5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55.19</v>
      </c>
      <c r="D556" s="5" t="str">
        <f>'Исходные данные'!A558</f>
        <v>14.01.2015</v>
      </c>
      <c r="E556" s="1">
        <f>'Исходные данные'!B558</f>
        <v>42.85</v>
      </c>
      <c r="F556" s="12">
        <f t="shared" si="72"/>
        <v>0.77640876970465666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-0.25307613240762111</v>
      </c>
      <c r="J556" s="18">
        <f t="shared" si="75"/>
        <v>-1.5499054750730599E-4</v>
      </c>
      <c r="K556" s="12">
        <f t="shared" si="79"/>
        <v>0.71638601088511533</v>
      </c>
      <c r="L556" s="12">
        <f t="shared" si="76"/>
        <v>-0.33353613594726778</v>
      </c>
      <c r="M556" s="12">
        <f t="shared" si="80"/>
        <v>0.11124635398263433</v>
      </c>
      <c r="N556" s="18">
        <f t="shared" si="77"/>
        <v>6.8130222901418257E-5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55.53</v>
      </c>
      <c r="D557" s="5" t="str">
        <f>'Исходные данные'!A559</f>
        <v>13.01.2015</v>
      </c>
      <c r="E557" s="1">
        <f>'Исходные данные'!B559</f>
        <v>42.4</v>
      </c>
      <c r="F557" s="12">
        <f t="shared" si="72"/>
        <v>0.76355123356744103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-0.26977505301560373</v>
      </c>
      <c r="J557" s="18">
        <f t="shared" si="75"/>
        <v>-1.6475628075947175E-4</v>
      </c>
      <c r="K557" s="12">
        <f t="shared" si="79"/>
        <v>0.70452246762985959</v>
      </c>
      <c r="L557" s="12">
        <f t="shared" si="76"/>
        <v>-0.35023505655525039</v>
      </c>
      <c r="M557" s="12">
        <f t="shared" si="80"/>
        <v>0.12266459484025947</v>
      </c>
      <c r="N557" s="18">
        <f t="shared" si="77"/>
        <v>7.4913385062256704E-5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56.52</v>
      </c>
      <c r="D558" s="5" t="str">
        <f>'Исходные данные'!A560</f>
        <v>12.01.2015</v>
      </c>
      <c r="E558" s="1">
        <f>'Исходные данные'!B560</f>
        <v>42.26</v>
      </c>
      <c r="F558" s="12">
        <f t="shared" si="72"/>
        <v>0.74769992922859152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-0.29075354562841621</v>
      </c>
      <c r="J558" s="18">
        <f t="shared" si="75"/>
        <v>-1.7707260720205268E-4</v>
      </c>
      <c r="K558" s="12">
        <f t="shared" si="79"/>
        <v>0.6898965989821445</v>
      </c>
      <c r="L558" s="12">
        <f t="shared" si="76"/>
        <v>-0.37121354916806298</v>
      </c>
      <c r="M558" s="12">
        <f t="shared" si="80"/>
        <v>0.13779949908594996</v>
      </c>
      <c r="N558" s="18">
        <f t="shared" si="77"/>
        <v>8.3921647529863522E-5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56.5</v>
      </c>
      <c r="D559" s="5" t="str">
        <f>'Исходные данные'!A561</f>
        <v>31.12.2014</v>
      </c>
      <c r="E559" s="1">
        <f>'Исходные данные'!B561</f>
        <v>40.25</v>
      </c>
      <c r="F559" s="12">
        <f t="shared" si="72"/>
        <v>0.71238938053097345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-0.33913063428782286</v>
      </c>
      <c r="J559" s="18">
        <f t="shared" si="75"/>
        <v>-2.0595842113665485E-4</v>
      </c>
      <c r="K559" s="12">
        <f t="shared" si="79"/>
        <v>0.65731584498927853</v>
      </c>
      <c r="L559" s="12">
        <f t="shared" si="76"/>
        <v>-0.41959063782746953</v>
      </c>
      <c r="M559" s="12">
        <f t="shared" si="80"/>
        <v>0.17605630335246275</v>
      </c>
      <c r="N559" s="18">
        <f t="shared" si="77"/>
        <v>1.0692127045902552E-4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56.17</v>
      </c>
      <c r="D560" s="5" t="str">
        <f>'Исходные данные'!A562</f>
        <v>30.12.2014</v>
      </c>
      <c r="E560" s="1">
        <f>'Исходные данные'!B562</f>
        <v>40.25</v>
      </c>
      <c r="F560" s="12">
        <f t="shared" si="72"/>
        <v>0.71657468399501512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-0.333272802679769</v>
      </c>
      <c r="J560" s="18">
        <f t="shared" si="75"/>
        <v>-2.0183597403130741E-4</v>
      </c>
      <c r="K560" s="12">
        <f t="shared" si="79"/>
        <v>0.66117759020641331</v>
      </c>
      <c r="L560" s="12">
        <f t="shared" si="76"/>
        <v>-0.41373280621941566</v>
      </c>
      <c r="M560" s="12">
        <f t="shared" si="80"/>
        <v>0.1711748349421926</v>
      </c>
      <c r="N560" s="18">
        <f t="shared" si="77"/>
        <v>1.0366654363153347E-4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56.01</v>
      </c>
      <c r="D561" s="5" t="str">
        <f>'Исходные данные'!A563</f>
        <v>29.12.2014</v>
      </c>
      <c r="E561" s="1">
        <f>'Исходные данные'!B563</f>
        <v>40.92</v>
      </c>
      <c r="F561" s="12">
        <f t="shared" si="72"/>
        <v>0.73058382431708624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-0.31391130513831522</v>
      </c>
      <c r="J561" s="18">
        <f t="shared" si="75"/>
        <v>-1.895796979791957E-4</v>
      </c>
      <c r="K561" s="12">
        <f t="shared" si="79"/>
        <v>0.67410370920823237</v>
      </c>
      <c r="L561" s="12">
        <f t="shared" si="76"/>
        <v>-0.39437130867796188</v>
      </c>
      <c r="M561" s="12">
        <f t="shared" si="80"/>
        <v>0.15552872910836835</v>
      </c>
      <c r="N561" s="18">
        <f t="shared" si="77"/>
        <v>9.3928090542839583E-5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56.37</v>
      </c>
      <c r="D562" s="5" t="str">
        <f>'Исходные данные'!A564</f>
        <v>26.12.2014</v>
      </c>
      <c r="E562" s="1">
        <f>'Исходные данные'!B564</f>
        <v>40.700000000000003</v>
      </c>
      <c r="F562" s="12">
        <f t="shared" si="72"/>
        <v>0.72201525634202601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-0.32570900964493416</v>
      </c>
      <c r="J562" s="18">
        <f t="shared" si="75"/>
        <v>-1.9615564546726115E-4</v>
      </c>
      <c r="K562" s="12">
        <f t="shared" si="79"/>
        <v>0.66619756173776223</v>
      </c>
      <c r="L562" s="12">
        <f t="shared" si="76"/>
        <v>-0.40616901318458082</v>
      </c>
      <c r="M562" s="12">
        <f t="shared" si="80"/>
        <v>0.16497326727133624</v>
      </c>
      <c r="N562" s="18">
        <f t="shared" si="77"/>
        <v>9.9353830468887244E-5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56.23</v>
      </c>
      <c r="D563" s="5" t="str">
        <f>'Исходные данные'!A565</f>
        <v>25.12.2014</v>
      </c>
      <c r="E563" s="1">
        <f>'Исходные данные'!B565</f>
        <v>40.64</v>
      </c>
      <c r="F563" s="12">
        <f t="shared" si="72"/>
        <v>0.7227458651965144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-0.32469761903388378</v>
      </c>
      <c r="J563" s="18">
        <f t="shared" si="75"/>
        <v>-1.9500076414934048E-4</v>
      </c>
      <c r="K563" s="12">
        <f t="shared" si="79"/>
        <v>0.66687168854210443</v>
      </c>
      <c r="L563" s="12">
        <f t="shared" si="76"/>
        <v>-0.40515762257353044</v>
      </c>
      <c r="M563" s="12">
        <f t="shared" si="80"/>
        <v>0.16415269912943539</v>
      </c>
      <c r="N563" s="18">
        <f t="shared" si="77"/>
        <v>9.8583728031822397E-5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55.98</v>
      </c>
      <c r="D564" s="5" t="str">
        <f>'Исходные данные'!A566</f>
        <v>24.12.2014</v>
      </c>
      <c r="E564" s="1">
        <f>'Исходные данные'!B566</f>
        <v>40.69</v>
      </c>
      <c r="F564" s="12">
        <f t="shared" si="72"/>
        <v>0.72686673812075742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-0.31901212207370888</v>
      </c>
      <c r="J564" s="18">
        <f t="shared" si="75"/>
        <v>-1.910515496318177E-4</v>
      </c>
      <c r="K564" s="12">
        <f t="shared" si="79"/>
        <v>0.67067398422803015</v>
      </c>
      <c r="L564" s="12">
        <f t="shared" si="76"/>
        <v>-0.3994721256133556</v>
      </c>
      <c r="M564" s="12">
        <f t="shared" si="80"/>
        <v>0.1595779791420526</v>
      </c>
      <c r="N564" s="18">
        <f t="shared" si="77"/>
        <v>9.5568845484682744E-5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55.35</v>
      </c>
      <c r="D565" s="5" t="str">
        <f>'Исходные данные'!A567</f>
        <v>23.12.2014</v>
      </c>
      <c r="E565" s="1">
        <f>'Исходные данные'!B567</f>
        <v>41.17</v>
      </c>
      <c r="F565" s="12">
        <f t="shared" si="72"/>
        <v>0.74381210478771453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-0.29596682337283259</v>
      </c>
      <c r="J565" s="18">
        <f t="shared" si="75"/>
        <v>-1.7675535462608906E-4</v>
      </c>
      <c r="K565" s="12">
        <f t="shared" si="79"/>
        <v>0.68630933522251314</v>
      </c>
      <c r="L565" s="12">
        <f t="shared" si="76"/>
        <v>-0.37642682691247931</v>
      </c>
      <c r="M565" s="12">
        <f t="shared" si="80"/>
        <v>0.1416971560193977</v>
      </c>
      <c r="N565" s="18">
        <f t="shared" si="77"/>
        <v>8.4623441155654575E-5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55.74</v>
      </c>
      <c r="D566" s="5" t="str">
        <f>'Исходные данные'!A568</f>
        <v>22.12.2014</v>
      </c>
      <c r="E566" s="1">
        <f>'Исходные данные'!B568</f>
        <v>41.94</v>
      </c>
      <c r="F566" s="12">
        <f t="shared" si="72"/>
        <v>0.7524219590958019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-0.28445799658002829</v>
      </c>
      <c r="J566" s="18">
        <f t="shared" si="75"/>
        <v>-1.6940798012935756E-4</v>
      </c>
      <c r="K566" s="12">
        <f t="shared" si="79"/>
        <v>0.69425357725421899</v>
      </c>
      <c r="L566" s="12">
        <f t="shared" si="76"/>
        <v>-0.36491800011967496</v>
      </c>
      <c r="M566" s="12">
        <f t="shared" si="80"/>
        <v>0.13316514681134314</v>
      </c>
      <c r="N566" s="18">
        <f t="shared" si="77"/>
        <v>7.9306044534389715E-5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55.18</v>
      </c>
      <c r="D567" s="5" t="str">
        <f>'Исходные данные'!A569</f>
        <v>19.12.2014</v>
      </c>
      <c r="E567" s="1">
        <f>'Исходные данные'!B569</f>
        <v>41.39</v>
      </c>
      <c r="F567" s="12">
        <f t="shared" si="72"/>
        <v>0.75009061254077569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-0.28756126302849894</v>
      </c>
      <c r="J567" s="18">
        <f t="shared" si="75"/>
        <v>-1.7077813605316804E-4</v>
      </c>
      <c r="K567" s="12">
        <f t="shared" si="79"/>
        <v>0.69210246288803101</v>
      </c>
      <c r="L567" s="12">
        <f t="shared" si="76"/>
        <v>-0.36802126656814566</v>
      </c>
      <c r="M567" s="12">
        <f t="shared" si="80"/>
        <v>0.13543965264642216</v>
      </c>
      <c r="N567" s="18">
        <f t="shared" si="77"/>
        <v>8.0435491147332235E-5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55.3</v>
      </c>
      <c r="D568" s="5" t="str">
        <f>'Исходные данные'!A570</f>
        <v>18.12.2014</v>
      </c>
      <c r="E568" s="1">
        <f>'Исходные данные'!B570</f>
        <v>42.48</v>
      </c>
      <c r="F568" s="12">
        <f t="shared" si="72"/>
        <v>0.76817359855334533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-0.26373953159460578</v>
      </c>
      <c r="J568" s="18">
        <f t="shared" si="75"/>
        <v>-1.5619361864557528E-4</v>
      </c>
      <c r="K568" s="12">
        <f t="shared" si="79"/>
        <v>0.70878748593248209</v>
      </c>
      <c r="L568" s="12">
        <f t="shared" si="76"/>
        <v>-0.3441995351342525</v>
      </c>
      <c r="M568" s="12">
        <f t="shared" si="80"/>
        <v>0.11847331998663556</v>
      </c>
      <c r="N568" s="18">
        <f t="shared" si="77"/>
        <v>7.0163075098318866E-5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55.07</v>
      </c>
      <c r="D569" s="5" t="str">
        <f>'Исходные данные'!A571</f>
        <v>17.12.2014</v>
      </c>
      <c r="E569" s="1">
        <f>'Исходные данные'!B571</f>
        <v>39.86</v>
      </c>
      <c r="F569" s="12">
        <f t="shared" si="72"/>
        <v>0.72380606500817135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-0.32323178848974154</v>
      </c>
      <c r="J569" s="18">
        <f t="shared" si="75"/>
        <v>-1.9089224727110554E-4</v>
      </c>
      <c r="K569" s="12">
        <f t="shared" si="79"/>
        <v>0.66784992622237038</v>
      </c>
      <c r="L569" s="12">
        <f t="shared" si="76"/>
        <v>-0.40369179202938832</v>
      </c>
      <c r="M569" s="12">
        <f t="shared" si="80"/>
        <v>0.16296706295189894</v>
      </c>
      <c r="N569" s="18">
        <f t="shared" si="77"/>
        <v>9.6244088563854339E-5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54.64</v>
      </c>
      <c r="D570" s="5" t="str">
        <f>'Исходные данные'!A572</f>
        <v>16.12.2014</v>
      </c>
      <c r="E570" s="1">
        <f>'Исходные данные'!B572</f>
        <v>39.92</v>
      </c>
      <c r="F570" s="12">
        <f t="shared" si="72"/>
        <v>0.73060029282576866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-0.31388876381927139</v>
      </c>
      <c r="J570" s="18">
        <f t="shared" si="75"/>
        <v>-1.8485711228786108E-4</v>
      </c>
      <c r="K570" s="12">
        <f t="shared" si="79"/>
        <v>0.67411890456627133</v>
      </c>
      <c r="L570" s="12">
        <f t="shared" si="76"/>
        <v>-0.39434876735891805</v>
      </c>
      <c r="M570" s="12">
        <f t="shared" si="80"/>
        <v>0.15551095031749812</v>
      </c>
      <c r="N570" s="18">
        <f t="shared" si="77"/>
        <v>9.1584371657806943E-5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54.19</v>
      </c>
      <c r="D571" s="5" t="str">
        <f>'Исходные данные'!A573</f>
        <v>15.12.2014</v>
      </c>
      <c r="E571" s="1">
        <f>'Исходные данные'!B573</f>
        <v>43.34</v>
      </c>
      <c r="F571" s="12">
        <f t="shared" si="72"/>
        <v>0.79977855692932287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-0.22342039346980971</v>
      </c>
      <c r="J571" s="18">
        <f t="shared" si="75"/>
        <v>-1.3121073749183828E-4</v>
      </c>
      <c r="K571" s="12">
        <f t="shared" si="79"/>
        <v>0.737949122094538</v>
      </c>
      <c r="L571" s="12">
        <f t="shared" si="76"/>
        <v>-0.3038803970094564</v>
      </c>
      <c r="M571" s="12">
        <f t="shared" si="80"/>
        <v>9.2343295686624874E-2</v>
      </c>
      <c r="N571" s="18">
        <f t="shared" si="77"/>
        <v>5.4231539660707848E-5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54.41</v>
      </c>
      <c r="D572" s="5" t="str">
        <f>'Исходные данные'!A574</f>
        <v>12.12.2014</v>
      </c>
      <c r="E572" s="1">
        <f>'Исходные данные'!B574</f>
        <v>44.47</v>
      </c>
      <c r="F572" s="12">
        <f t="shared" si="72"/>
        <v>0.8173129939349385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-0.20173315597522881</v>
      </c>
      <c r="J572" s="18">
        <f t="shared" si="75"/>
        <v>-1.181435499741767E-4</v>
      </c>
      <c r="K572" s="12">
        <f t="shared" si="79"/>
        <v>0.75412800346439635</v>
      </c>
      <c r="L572" s="12">
        <f t="shared" si="76"/>
        <v>-0.28219315951487556</v>
      </c>
      <c r="M572" s="12">
        <f t="shared" si="80"/>
        <v>7.9632979276988036E-2</v>
      </c>
      <c r="N572" s="18">
        <f t="shared" si="77"/>
        <v>4.6636472925445406E-5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54.47</v>
      </c>
      <c r="D573" s="5" t="str">
        <f>'Исходные данные'!A575</f>
        <v>11.12.2014</v>
      </c>
      <c r="E573" s="1">
        <f>'Исходные данные'!B575</f>
        <v>44.63</v>
      </c>
      <c r="F573" s="12">
        <f t="shared" si="72"/>
        <v>0.81935010097301275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-0.19924381275440445</v>
      </c>
      <c r="J573" s="18">
        <f t="shared" si="75"/>
        <v>-1.1636000916982438E-4</v>
      </c>
      <c r="K573" s="12">
        <f t="shared" si="79"/>
        <v>0.75600762543892297</v>
      </c>
      <c r="L573" s="12">
        <f t="shared" si="76"/>
        <v>-0.27970381629405111</v>
      </c>
      <c r="M573" s="12">
        <f t="shared" si="80"/>
        <v>7.8234224849456316E-2</v>
      </c>
      <c r="N573" s="18">
        <f t="shared" si="77"/>
        <v>4.5689424404350052E-5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54.24</v>
      </c>
      <c r="D574" s="5" t="str">
        <f>'Исходные данные'!A576</f>
        <v>10.12.2014</v>
      </c>
      <c r="E574" s="1">
        <f>'Исходные данные'!B576</f>
        <v>44.87</v>
      </c>
      <c r="F574" s="12">
        <f t="shared" si="72"/>
        <v>0.82724926253687303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-0.1896492236442483</v>
      </c>
      <c r="J574" s="18">
        <f t="shared" si="75"/>
        <v>-1.1044756396904194E-4</v>
      </c>
      <c r="K574" s="12">
        <f t="shared" si="79"/>
        <v>0.763296117098057</v>
      </c>
      <c r="L574" s="12">
        <f t="shared" si="76"/>
        <v>-0.27010922718389496</v>
      </c>
      <c r="M574" s="12">
        <f t="shared" si="80"/>
        <v>7.2958994609881006E-2</v>
      </c>
      <c r="N574" s="18">
        <f t="shared" si="77"/>
        <v>4.2489724289130814E-5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53.18</v>
      </c>
      <c r="D575" s="5" t="str">
        <f>'Исходные данные'!A577</f>
        <v>09.12.2014</v>
      </c>
      <c r="E575" s="1">
        <f>'Исходные данные'!B577</f>
        <v>44.19</v>
      </c>
      <c r="F575" s="12">
        <f t="shared" si="72"/>
        <v>0.8309514855208725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-0.18518386667222517</v>
      </c>
      <c r="J575" s="18">
        <f t="shared" si="75"/>
        <v>-1.0754603158634521E-4</v>
      </c>
      <c r="K575" s="12">
        <f t="shared" si="79"/>
        <v>0.76671212791401344</v>
      </c>
      <c r="L575" s="12">
        <f t="shared" si="76"/>
        <v>-0.26564387021187186</v>
      </c>
      <c r="M575" s="12">
        <f t="shared" si="80"/>
        <v>7.0566665781141846E-2</v>
      </c>
      <c r="N575" s="18">
        <f t="shared" si="77"/>
        <v>4.0981782071083674E-5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52.86</v>
      </c>
      <c r="D576" s="5" t="str">
        <f>'Исходные данные'!A578</f>
        <v>08.12.2014</v>
      </c>
      <c r="E576" s="1">
        <f>'Исходные данные'!B578</f>
        <v>45.29</v>
      </c>
      <c r="F576" s="12">
        <f t="shared" si="72"/>
        <v>0.85679152478244414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-0.15456065160802071</v>
      </c>
      <c r="J576" s="18">
        <f t="shared" si="75"/>
        <v>-8.9510988057714112E-5</v>
      </c>
      <c r="K576" s="12">
        <f t="shared" si="79"/>
        <v>0.7905545204397364</v>
      </c>
      <c r="L576" s="12">
        <f t="shared" si="76"/>
        <v>-0.23502065514766743</v>
      </c>
      <c r="M576" s="12">
        <f t="shared" si="80"/>
        <v>5.5234708346038844E-2</v>
      </c>
      <c r="N576" s="18">
        <f t="shared" si="77"/>
        <v>3.1988175953555809E-5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53.07</v>
      </c>
      <c r="D577" s="5" t="str">
        <f>'Исходные данные'!A579</f>
        <v>05.12.2014</v>
      </c>
      <c r="E577" s="1">
        <f>'Исходные данные'!B579</f>
        <v>46.54</v>
      </c>
      <c r="F577" s="12">
        <f t="shared" si="72"/>
        <v>0.87695496514038063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-0.13129963896565794</v>
      </c>
      <c r="J577" s="18">
        <f t="shared" si="75"/>
        <v>-7.5827565409778924E-5</v>
      </c>
      <c r="K577" s="12">
        <f t="shared" si="79"/>
        <v>0.80915916166401936</v>
      </c>
      <c r="L577" s="12">
        <f t="shared" si="76"/>
        <v>-0.21175964250530463</v>
      </c>
      <c r="M577" s="12">
        <f t="shared" si="80"/>
        <v>4.484214619397444E-2</v>
      </c>
      <c r="N577" s="18">
        <f t="shared" si="77"/>
        <v>2.5897030642466757E-5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53.39</v>
      </c>
      <c r="D578" s="5" t="str">
        <f>'Исходные данные'!A580</f>
        <v>04.12.2014</v>
      </c>
      <c r="E578" s="1">
        <f>'Исходные данные'!B580</f>
        <v>47.62</v>
      </c>
      <c r="F578" s="12">
        <f t="shared" ref="F578:F641" si="81">E578/C578</f>
        <v>0.89192732721483414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-0.11437062145337824</v>
      </c>
      <c r="J578" s="18">
        <f t="shared" ref="J578:J641" si="84">H578*I578</f>
        <v>-6.5866446028116211E-5</v>
      </c>
      <c r="K578" s="12">
        <f t="shared" si="79"/>
        <v>0.8229740374853286</v>
      </c>
      <c r="L578" s="12">
        <f t="shared" ref="L578:L641" si="85">LN(K578)</f>
        <v>-0.19483062499302498</v>
      </c>
      <c r="M578" s="12">
        <f t="shared" si="80"/>
        <v>3.7958972435172753E-2</v>
      </c>
      <c r="N578" s="18">
        <f t="shared" ref="N578:N641" si="86">M578*H578</f>
        <v>2.1860706686841269E-5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54.2</v>
      </c>
      <c r="D579" s="5" t="str">
        <f>'Исходные данные'!A581</f>
        <v>03.12.2014</v>
      </c>
      <c r="E579" s="1">
        <f>'Исходные данные'!B581</f>
        <v>47.77</v>
      </c>
      <c r="F579" s="12">
        <f t="shared" si="81"/>
        <v>0.88136531365313653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-0.12628308104373004</v>
      </c>
      <c r="J579" s="18">
        <f t="shared" si="84"/>
        <v>-7.2523889647957879E-5</v>
      </c>
      <c r="K579" s="12">
        <f t="shared" ref="K579:K642" si="88">F579/GEOMEAN(F$2:F$1242)</f>
        <v>0.81322855410386541</v>
      </c>
      <c r="L579" s="12">
        <f t="shared" si="85"/>
        <v>-0.20674308458337676</v>
      </c>
      <c r="M579" s="12">
        <f t="shared" ref="M579:M642" si="89">POWER(L579-AVERAGE(L$2:L$1242),2)</f>
        <v>4.2742703023049299E-2</v>
      </c>
      <c r="N579" s="18">
        <f t="shared" si="86"/>
        <v>2.4546970597158802E-5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53.78</v>
      </c>
      <c r="D580" s="5" t="str">
        <f>'Исходные данные'!A582</f>
        <v>02.12.2014</v>
      </c>
      <c r="E580" s="1">
        <f>'Исходные данные'!B582</f>
        <v>48.49</v>
      </c>
      <c r="F580" s="12">
        <f t="shared" si="81"/>
        <v>0.90163629602082562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-0.10354405972345766</v>
      </c>
      <c r="J580" s="18">
        <f t="shared" si="84"/>
        <v>-5.9298987383363616E-5</v>
      </c>
      <c r="K580" s="12">
        <f t="shared" si="88"/>
        <v>0.83193242345948248</v>
      </c>
      <c r="L580" s="12">
        <f t="shared" si="85"/>
        <v>-0.18400406326310439</v>
      </c>
      <c r="M580" s="12">
        <f t="shared" si="89"/>
        <v>3.3857495297332542E-2</v>
      </c>
      <c r="N580" s="18">
        <f t="shared" si="86"/>
        <v>1.9389960098444666E-5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53.82</v>
      </c>
      <c r="D581" s="5" t="str">
        <f>'Исходные данные'!A583</f>
        <v>01.12.2014</v>
      </c>
      <c r="E581" s="1">
        <f>'Исходные данные'!B583</f>
        <v>48.71</v>
      </c>
      <c r="F581" s="12">
        <f t="shared" si="81"/>
        <v>0.90505388331475289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-9.9760797480308444E-2</v>
      </c>
      <c r="J581" s="18">
        <f t="shared" si="84"/>
        <v>-5.6972879523800228E-5</v>
      </c>
      <c r="K581" s="12">
        <f t="shared" si="88"/>
        <v>0.83508580325615789</v>
      </c>
      <c r="L581" s="12">
        <f t="shared" si="85"/>
        <v>-0.18022080101995508</v>
      </c>
      <c r="M581" s="12">
        <f t="shared" si="89"/>
        <v>3.2479537120274259E-2</v>
      </c>
      <c r="N581" s="18">
        <f t="shared" si="86"/>
        <v>1.8548896982378668E-5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53.68</v>
      </c>
      <c r="D582" s="5" t="str">
        <f>'Исходные данные'!A584</f>
        <v>28.11.2014</v>
      </c>
      <c r="E582" s="1">
        <f>'Исходные данные'!B584</f>
        <v>48.19</v>
      </c>
      <c r="F582" s="12">
        <f t="shared" si="81"/>
        <v>0.89772727272727271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-0.107888962011185</v>
      </c>
      <c r="J582" s="18">
        <f t="shared" si="84"/>
        <v>-6.1442862741386726E-5</v>
      </c>
      <c r="K582" s="12">
        <f t="shared" si="88"/>
        <v>0.82832559969216391</v>
      </c>
      <c r="L582" s="12">
        <f t="shared" si="85"/>
        <v>-0.18834896555083167</v>
      </c>
      <c r="M582" s="12">
        <f t="shared" si="89"/>
        <v>3.5475332824068395E-2</v>
      </c>
      <c r="N582" s="18">
        <f t="shared" si="86"/>
        <v>2.020323455506294E-5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53.6</v>
      </c>
      <c r="D583" s="5" t="str">
        <f>'Исходные данные'!A585</f>
        <v>27.11.2014</v>
      </c>
      <c r="E583" s="1">
        <f>'Исходные данные'!B585</f>
        <v>48.76</v>
      </c>
      <c r="F583" s="12">
        <f t="shared" si="81"/>
        <v>0.90970149253731336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-9.4638763463685605E-2</v>
      </c>
      <c r="J583" s="18">
        <f t="shared" si="84"/>
        <v>-5.3746433898580548E-5</v>
      </c>
      <c r="K583" s="12">
        <f t="shared" si="88"/>
        <v>0.83937411420912333</v>
      </c>
      <c r="L583" s="12">
        <f t="shared" si="85"/>
        <v>-0.17509876700333235</v>
      </c>
      <c r="M583" s="12">
        <f t="shared" si="89"/>
        <v>3.0659578206087289E-2</v>
      </c>
      <c r="N583" s="18">
        <f t="shared" si="86"/>
        <v>1.7411924385974619E-5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54</v>
      </c>
      <c r="D584" s="5" t="str">
        <f>'Исходные данные'!A586</f>
        <v>26.11.2014</v>
      </c>
      <c r="E584" s="1">
        <f>'Исходные данные'!B586</f>
        <v>48.91</v>
      </c>
      <c r="F584" s="12">
        <f t="shared" si="81"/>
        <v>0.90574074074074062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-9.9002172013008691E-2</v>
      </c>
      <c r="J584" s="18">
        <f t="shared" si="84"/>
        <v>-5.6067538345984819E-5</v>
      </c>
      <c r="K584" s="12">
        <f t="shared" si="88"/>
        <v>0.83571956097586697</v>
      </c>
      <c r="L584" s="12">
        <f t="shared" si="85"/>
        <v>-0.17946217555265534</v>
      </c>
      <c r="M584" s="12">
        <f t="shared" si="89"/>
        <v>3.2206672454092103E-2</v>
      </c>
      <c r="N584" s="18">
        <f t="shared" si="86"/>
        <v>1.8239487135485371E-5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53.53</v>
      </c>
      <c r="D585" s="5" t="str">
        <f>'Исходные данные'!A587</f>
        <v>25.11.2014</v>
      </c>
      <c r="E585" s="1">
        <f>'Исходные данные'!B587</f>
        <v>48.89</v>
      </c>
      <c r="F585" s="12">
        <f t="shared" si="81"/>
        <v>0.91331963385017745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-9.0669367814735752E-2</v>
      </c>
      <c r="J585" s="18">
        <f t="shared" si="84"/>
        <v>-5.1205135895508763E-5</v>
      </c>
      <c r="K585" s="12">
        <f t="shared" si="88"/>
        <v>0.84271254355598313</v>
      </c>
      <c r="L585" s="12">
        <f t="shared" si="85"/>
        <v>-0.1711293713543825</v>
      </c>
      <c r="M585" s="12">
        <f t="shared" si="89"/>
        <v>2.9285261740146167E-2</v>
      </c>
      <c r="N585" s="18">
        <f t="shared" si="86"/>
        <v>1.6538725738154065E-5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53.41</v>
      </c>
      <c r="D586" s="5" t="str">
        <f>'Исходные данные'!A588</f>
        <v>24.11.2014</v>
      </c>
      <c r="E586" s="1">
        <f>'Исходные данные'!B588</f>
        <v>48.96</v>
      </c>
      <c r="F586" s="12">
        <f t="shared" si="81"/>
        <v>0.91668226923797047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-8.699435614760824E-2</v>
      </c>
      <c r="J586" s="18">
        <f t="shared" si="84"/>
        <v>-4.8992565621549646E-5</v>
      </c>
      <c r="K586" s="12">
        <f t="shared" si="88"/>
        <v>0.84581521967907558</v>
      </c>
      <c r="L586" s="12">
        <f t="shared" si="85"/>
        <v>-0.16745435968725489</v>
      </c>
      <c r="M586" s="12">
        <f t="shared" si="89"/>
        <v>2.8040962578268554E-2</v>
      </c>
      <c r="N586" s="18">
        <f t="shared" si="86"/>
        <v>1.5791814090516839E-5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53.68</v>
      </c>
      <c r="D587" s="5" t="str">
        <f>'Исходные данные'!A589</f>
        <v>21.11.2014</v>
      </c>
      <c r="E587" s="1">
        <f>'Исходные данные'!B589</f>
        <v>49</v>
      </c>
      <c r="F587" s="12">
        <f t="shared" si="81"/>
        <v>0.91281669150521605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-9.1220194552799796E-2</v>
      </c>
      <c r="J587" s="18">
        <f t="shared" si="84"/>
        <v>-5.1229045989215928E-5</v>
      </c>
      <c r="K587" s="12">
        <f t="shared" si="88"/>
        <v>0.84224848277476716</v>
      </c>
      <c r="L587" s="12">
        <f t="shared" si="85"/>
        <v>-0.17168019809244647</v>
      </c>
      <c r="M587" s="12">
        <f t="shared" si="89"/>
        <v>2.9474090417061682E-2</v>
      </c>
      <c r="N587" s="18">
        <f t="shared" si="86"/>
        <v>1.6552579621960668E-5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54.06</v>
      </c>
      <c r="D588" s="5" t="str">
        <f>'Исходные данные'!A590</f>
        <v>20.11.2014</v>
      </c>
      <c r="E588" s="1">
        <f>'Исходные данные'!B590</f>
        <v>48.83</v>
      </c>
      <c r="F588" s="12">
        <f t="shared" si="81"/>
        <v>0.90325564187939322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-0.1017496627747327</v>
      </c>
      <c r="J588" s="18">
        <f t="shared" si="84"/>
        <v>-5.6982883505034145E-5</v>
      </c>
      <c r="K588" s="12">
        <f t="shared" si="88"/>
        <v>0.83342658061629038</v>
      </c>
      <c r="L588" s="12">
        <f t="shared" si="85"/>
        <v>-0.18220966631437935</v>
      </c>
      <c r="M588" s="12">
        <f t="shared" si="89"/>
        <v>3.3200362498397487E-2</v>
      </c>
      <c r="N588" s="18">
        <f t="shared" si="86"/>
        <v>1.8593205490612088E-5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53.86</v>
      </c>
      <c r="D589" s="5" t="str">
        <f>'Исходные данные'!A591</f>
        <v>19.11.2014</v>
      </c>
      <c r="E589" s="1">
        <f>'Исходные данные'!B591</f>
        <v>48.85</v>
      </c>
      <c r="F589" s="12">
        <f t="shared" si="81"/>
        <v>0.90698106201262541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-9.7633708894661012E-2</v>
      </c>
      <c r="J589" s="18">
        <f t="shared" si="84"/>
        <v>-5.4525216721045322E-5</v>
      </c>
      <c r="K589" s="12">
        <f t="shared" si="88"/>
        <v>0.83686399525179545</v>
      </c>
      <c r="L589" s="12">
        <f t="shared" si="85"/>
        <v>-0.17809371243430772</v>
      </c>
      <c r="M589" s="12">
        <f t="shared" si="89"/>
        <v>3.1717370408633913E-2</v>
      </c>
      <c r="N589" s="18">
        <f t="shared" si="86"/>
        <v>1.7713108668424294E-5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53.64</v>
      </c>
      <c r="D590" s="5" t="str">
        <f>'Исходные данные'!A592</f>
        <v>18.11.2014</v>
      </c>
      <c r="E590" s="1">
        <f>'Исходные данные'!B592</f>
        <v>48.77</v>
      </c>
      <c r="F590" s="12">
        <f t="shared" si="81"/>
        <v>0.90920954511558538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-9.5179688691516551E-2</v>
      </c>
      <c r="J590" s="18">
        <f t="shared" si="84"/>
        <v>-5.3006369820627173E-5</v>
      </c>
      <c r="K590" s="12">
        <f t="shared" si="88"/>
        <v>0.83892019835349618</v>
      </c>
      <c r="L590" s="12">
        <f t="shared" si="85"/>
        <v>-0.17563969223116327</v>
      </c>
      <c r="M590" s="12">
        <f t="shared" si="89"/>
        <v>3.0849301487057775E-2</v>
      </c>
      <c r="N590" s="18">
        <f t="shared" si="86"/>
        <v>1.718023567644591E-5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53.47</v>
      </c>
      <c r="D591" s="5" t="str">
        <f>'Исходные данные'!A593</f>
        <v>17.11.2014</v>
      </c>
      <c r="E591" s="1">
        <f>'Исходные данные'!B593</f>
        <v>48.81</v>
      </c>
      <c r="F591" s="12">
        <f t="shared" si="81"/>
        <v>0.9128483261642043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-9.1185539061583984E-2</v>
      </c>
      <c r="J591" s="18">
        <f t="shared" si="84"/>
        <v>-5.0640259384512536E-5</v>
      </c>
      <c r="K591" s="12">
        <f t="shared" si="88"/>
        <v>0.84227767181544078</v>
      </c>
      <c r="L591" s="12">
        <f t="shared" si="85"/>
        <v>-0.17164554260123074</v>
      </c>
      <c r="M591" s="12">
        <f t="shared" si="89"/>
        <v>2.9462192294870938E-2</v>
      </c>
      <c r="N591" s="18">
        <f t="shared" si="86"/>
        <v>1.6361948124702282E-5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53.46</v>
      </c>
      <c r="D592" s="5" t="str">
        <f>'Исходные данные'!A594</f>
        <v>14.11.2014</v>
      </c>
      <c r="E592" s="1">
        <f>'Исходные данные'!B594</f>
        <v>48.76</v>
      </c>
      <c r="F592" s="12">
        <f t="shared" si="81"/>
        <v>0.91208380097268982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-9.2023406097702209E-2</v>
      </c>
      <c r="J592" s="18">
        <f t="shared" si="84"/>
        <v>-5.0962934238321196E-5</v>
      </c>
      <c r="K592" s="12">
        <f t="shared" si="88"/>
        <v>0.84157225068479258</v>
      </c>
      <c r="L592" s="12">
        <f t="shared" si="85"/>
        <v>-0.17248340963734896</v>
      </c>
      <c r="M592" s="12">
        <f t="shared" si="89"/>
        <v>2.9750526600125542E-2</v>
      </c>
      <c r="N592" s="18">
        <f t="shared" si="86"/>
        <v>1.6475961877219429E-5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53.62</v>
      </c>
      <c r="D593" s="5" t="str">
        <f>'Исходные данные'!A595</f>
        <v>13.11.2014</v>
      </c>
      <c r="E593" s="1">
        <f>'Исходные данные'!B595</f>
        <v>49.2</v>
      </c>
      <c r="F593" s="12">
        <f t="shared" si="81"/>
        <v>0.91756807161506915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-8.6028509309550652E-2</v>
      </c>
      <c r="J593" s="18">
        <f t="shared" si="84"/>
        <v>-4.7509962536702973E-5</v>
      </c>
      <c r="K593" s="12">
        <f t="shared" si="88"/>
        <v>0.84663254227526885</v>
      </c>
      <c r="L593" s="12">
        <f t="shared" si="85"/>
        <v>-0.16648851284919736</v>
      </c>
      <c r="M593" s="12">
        <f t="shared" si="89"/>
        <v>2.7718424910737373E-2</v>
      </c>
      <c r="N593" s="18">
        <f t="shared" si="86"/>
        <v>1.5307731584038366E-5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53.59</v>
      </c>
      <c r="D594" s="5" t="str">
        <f>'Исходные данные'!A596</f>
        <v>12.11.2014</v>
      </c>
      <c r="E594" s="1">
        <f>'Исходные данные'!B596</f>
        <v>49.29</v>
      </c>
      <c r="F594" s="12">
        <f t="shared" si="81"/>
        <v>0.91976114946818432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-8.3641262789472523E-2</v>
      </c>
      <c r="J594" s="18">
        <f t="shared" si="84"/>
        <v>-4.606266287025535E-5</v>
      </c>
      <c r="K594" s="12">
        <f t="shared" si="88"/>
        <v>0.84865607724300407</v>
      </c>
      <c r="L594" s="12">
        <f t="shared" si="85"/>
        <v>-0.16410126632911928</v>
      </c>
      <c r="M594" s="12">
        <f t="shared" si="89"/>
        <v>2.6929225610820555E-2</v>
      </c>
      <c r="N594" s="18">
        <f t="shared" si="86"/>
        <v>1.4830381552111143E-5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53.68</v>
      </c>
      <c r="D595" s="5" t="str">
        <f>'Исходные данные'!A597</f>
        <v>11.11.2014</v>
      </c>
      <c r="E595" s="1">
        <f>'Исходные данные'!B597</f>
        <v>49.53</v>
      </c>
      <c r="F595" s="12">
        <f t="shared" si="81"/>
        <v>0.92269001490312963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-8.0461946063280054E-2</v>
      </c>
      <c r="J595" s="18">
        <f t="shared" si="84"/>
        <v>-4.418808303219589E-5</v>
      </c>
      <c r="K595" s="12">
        <f t="shared" si="88"/>
        <v>0.85135851738437185</v>
      </c>
      <c r="L595" s="12">
        <f t="shared" si="85"/>
        <v>-0.16092194960292669</v>
      </c>
      <c r="M595" s="12">
        <f t="shared" si="89"/>
        <v>2.5895873864006894E-2</v>
      </c>
      <c r="N595" s="18">
        <f t="shared" si="86"/>
        <v>1.4221493270795007E-5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54.16</v>
      </c>
      <c r="D596" s="5" t="str">
        <f>'Исходные данные'!A598</f>
        <v>10.11.2014</v>
      </c>
      <c r="E596" s="1">
        <f>'Исходные данные'!B598</f>
        <v>49.29</v>
      </c>
      <c r="F596" s="12">
        <f t="shared" si="81"/>
        <v>0.9100812407680946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-9.4221407886733083E-2</v>
      </c>
      <c r="J596" s="18">
        <f t="shared" si="84"/>
        <v>-5.1600081530072211E-5</v>
      </c>
      <c r="K596" s="12">
        <f t="shared" si="88"/>
        <v>0.83972450479048366</v>
      </c>
      <c r="L596" s="12">
        <f t="shared" si="85"/>
        <v>-0.17468141142637977</v>
      </c>
      <c r="M596" s="12">
        <f t="shared" si="89"/>
        <v>3.0513595497912181E-2</v>
      </c>
      <c r="N596" s="18">
        <f t="shared" si="86"/>
        <v>1.6710682325620525E-5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54.01</v>
      </c>
      <c r="D597" s="5" t="str">
        <f>'Исходные данные'!A599</f>
        <v>07.11.2014</v>
      </c>
      <c r="E597" s="1">
        <f>'Исходные данные'!B599</f>
        <v>49.04</v>
      </c>
      <c r="F597" s="12">
        <f t="shared" si="81"/>
        <v>0.90798000370301801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-9.6532922976843738E-2</v>
      </c>
      <c r="J597" s="18">
        <f t="shared" si="84"/>
        <v>-5.2718424708846704E-5</v>
      </c>
      <c r="K597" s="12">
        <f t="shared" si="88"/>
        <v>0.83778571056544315</v>
      </c>
      <c r="L597" s="12">
        <f t="shared" si="85"/>
        <v>-0.17699292651649048</v>
      </c>
      <c r="M597" s="12">
        <f t="shared" si="89"/>
        <v>3.132649603687182E-2</v>
      </c>
      <c r="N597" s="18">
        <f t="shared" si="86"/>
        <v>1.7107982145200021E-5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54.14</v>
      </c>
      <c r="D598" s="5" t="str">
        <f>'Исходные данные'!A600</f>
        <v>06.11.2014</v>
      </c>
      <c r="E598" s="1">
        <f>'Исходные данные'!B600</f>
        <v>49.47</v>
      </c>
      <c r="F598" s="12">
        <f t="shared" si="81"/>
        <v>0.91374214998152936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-9.0206858946537904E-2</v>
      </c>
      <c r="J598" s="18">
        <f t="shared" si="84"/>
        <v>-4.9126146380928859E-5</v>
      </c>
      <c r="K598" s="12">
        <f t="shared" si="88"/>
        <v>0.8431023957288134</v>
      </c>
      <c r="L598" s="12">
        <f t="shared" si="85"/>
        <v>-0.1706668624861846</v>
      </c>
      <c r="M598" s="12">
        <f t="shared" si="89"/>
        <v>2.9127177950878262E-2</v>
      </c>
      <c r="N598" s="18">
        <f t="shared" si="86"/>
        <v>1.5862496758990925E-5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54.3</v>
      </c>
      <c r="D599" s="5" t="str">
        <f>'Исходные данные'!A601</f>
        <v>05.11.2014</v>
      </c>
      <c r="E599" s="1">
        <f>'Исходные данные'!B601</f>
        <v>48.55</v>
      </c>
      <c r="F599" s="12">
        <f t="shared" si="81"/>
        <v>0.89410681399631675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-0.11193003220255585</v>
      </c>
      <c r="J599" s="18">
        <f t="shared" si="84"/>
        <v>-6.0786331661338032E-5</v>
      </c>
      <c r="K599" s="12">
        <f t="shared" si="88"/>
        <v>0.82498503208261675</v>
      </c>
      <c r="L599" s="12">
        <f t="shared" si="85"/>
        <v>-0.19239003574220254</v>
      </c>
      <c r="M599" s="12">
        <f t="shared" si="89"/>
        <v>3.7013925852885994E-2</v>
      </c>
      <c r="N599" s="18">
        <f t="shared" si="86"/>
        <v>2.0101314443562953E-5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54.27</v>
      </c>
      <c r="D600" s="5" t="str">
        <f>'Исходные данные'!A602</f>
        <v>31.10.2014</v>
      </c>
      <c r="E600" s="1">
        <f>'Исходные данные'!B602</f>
        <v>48.28</v>
      </c>
      <c r="F600" s="12">
        <f t="shared" si="81"/>
        <v>0.88962594435231246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-0.11695419184598277</v>
      </c>
      <c r="J600" s="18">
        <f t="shared" si="84"/>
        <v>-6.33375511913907E-5</v>
      </c>
      <c r="K600" s="12">
        <f t="shared" si="88"/>
        <v>0.82085057037272968</v>
      </c>
      <c r="L600" s="12">
        <f t="shared" si="85"/>
        <v>-0.19741419538562943</v>
      </c>
      <c r="M600" s="12">
        <f t="shared" si="89"/>
        <v>3.8972364539755493E-2</v>
      </c>
      <c r="N600" s="18">
        <f t="shared" si="86"/>
        <v>2.1105820108927463E-5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54.7</v>
      </c>
      <c r="D601" s="5" t="str">
        <f>'Исходные данные'!A603</f>
        <v>30.10.2014</v>
      </c>
      <c r="E601" s="1">
        <f>'Исходные данные'!B603</f>
        <v>47.76</v>
      </c>
      <c r="F601" s="12">
        <f t="shared" si="81"/>
        <v>0.87312614259597798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-0.13567524034358897</v>
      </c>
      <c r="J601" s="18">
        <f t="shared" si="84"/>
        <v>-7.3271021282308351E-5</v>
      </c>
      <c r="K601" s="12">
        <f t="shared" si="88"/>
        <v>0.80562633847087717</v>
      </c>
      <c r="L601" s="12">
        <f t="shared" si="85"/>
        <v>-0.21613524388323566</v>
      </c>
      <c r="M601" s="12">
        <f t="shared" si="89"/>
        <v>4.6714443648465782E-2</v>
      </c>
      <c r="N601" s="18">
        <f t="shared" si="86"/>
        <v>2.5228000231212916E-5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54.47</v>
      </c>
      <c r="D602" s="5" t="str">
        <f>'Исходные данные'!A604</f>
        <v>29.10.2014</v>
      </c>
      <c r="E602" s="1">
        <f>'Исходные данные'!B604</f>
        <v>47.09</v>
      </c>
      <c r="F602" s="12">
        <f t="shared" si="81"/>
        <v>0.86451257572975959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-0.14558942714011977</v>
      </c>
      <c r="J602" s="18">
        <f t="shared" si="84"/>
        <v>-7.8405702783579926E-5</v>
      </c>
      <c r="K602" s="12">
        <f t="shared" si="88"/>
        <v>0.7976786708921999</v>
      </c>
      <c r="L602" s="12">
        <f t="shared" si="85"/>
        <v>-0.22604943067976649</v>
      </c>
      <c r="M602" s="12">
        <f t="shared" si="89"/>
        <v>5.1098345110646579E-2</v>
      </c>
      <c r="N602" s="18">
        <f t="shared" si="86"/>
        <v>2.7518493191282806E-5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54.38</v>
      </c>
      <c r="D603" s="5" t="str">
        <f>'Исходные данные'!A605</f>
        <v>28.10.2014</v>
      </c>
      <c r="E603" s="1">
        <f>'Исходные данные'!B605</f>
        <v>46.77</v>
      </c>
      <c r="F603" s="12">
        <f t="shared" si="81"/>
        <v>0.86005884516366315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-0.15075446746652976</v>
      </c>
      <c r="J603" s="18">
        <f t="shared" si="84"/>
        <v>-8.0960685185452956E-5</v>
      </c>
      <c r="K603" s="12">
        <f t="shared" si="88"/>
        <v>0.79356925018715474</v>
      </c>
      <c r="L603" s="12">
        <f t="shared" si="85"/>
        <v>-0.23121447100617651</v>
      </c>
      <c r="M603" s="12">
        <f t="shared" si="89"/>
        <v>5.3460131602666064E-2</v>
      </c>
      <c r="N603" s="18">
        <f t="shared" si="86"/>
        <v>2.8710053886908947E-5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54.15</v>
      </c>
      <c r="D604" s="5" t="str">
        <f>'Исходные данные'!A606</f>
        <v>27.10.2014</v>
      </c>
      <c r="E604" s="1">
        <f>'Исходные данные'!B606</f>
        <v>46.08</v>
      </c>
      <c r="F604" s="12">
        <f t="shared" si="81"/>
        <v>0.85096952908587253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-0.16137895705936386</v>
      </c>
      <c r="J604" s="18">
        <f t="shared" si="84"/>
        <v>-8.6424536270885091E-5</v>
      </c>
      <c r="K604" s="12">
        <f t="shared" si="88"/>
        <v>0.78518261270865319</v>
      </c>
      <c r="L604" s="12">
        <f t="shared" si="85"/>
        <v>-0.24183896059901058</v>
      </c>
      <c r="M604" s="12">
        <f t="shared" si="89"/>
        <v>5.8486082863609817E-2</v>
      </c>
      <c r="N604" s="18">
        <f t="shared" si="86"/>
        <v>3.1321509829368102E-5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54.39</v>
      </c>
      <c r="D605" s="5" t="str">
        <f>'Исходные данные'!A607</f>
        <v>24.10.2014</v>
      </c>
      <c r="E605" s="1">
        <f>'Исходные данные'!B607</f>
        <v>45.46</v>
      </c>
      <c r="F605" s="12">
        <f t="shared" si="81"/>
        <v>0.83581540724397863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-0.17934749501047229</v>
      </c>
      <c r="J605" s="18">
        <f t="shared" si="84"/>
        <v>-9.5779295441321153E-5</v>
      </c>
      <c r="K605" s="12">
        <f t="shared" si="88"/>
        <v>0.77120002863903869</v>
      </c>
      <c r="L605" s="12">
        <f t="shared" si="85"/>
        <v>-0.25980749855011892</v>
      </c>
      <c r="M605" s="12">
        <f t="shared" si="89"/>
        <v>6.7499936302870073E-2</v>
      </c>
      <c r="N605" s="18">
        <f t="shared" si="86"/>
        <v>3.6047876448151389E-5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54.57</v>
      </c>
      <c r="D606" s="5" t="str">
        <f>'Исходные данные'!A608</f>
        <v>23.10.2014</v>
      </c>
      <c r="E606" s="1">
        <f>'Исходные данные'!B608</f>
        <v>45.14</v>
      </c>
      <c r="F606" s="12">
        <f t="shared" si="81"/>
        <v>0.82719442917353858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-0.18971550980875093</v>
      </c>
      <c r="J606" s="18">
        <f t="shared" si="84"/>
        <v>-1.0103348403500035E-4</v>
      </c>
      <c r="K606" s="12">
        <f t="shared" si="88"/>
        <v>0.76324552280294422</v>
      </c>
      <c r="L606" s="12">
        <f t="shared" si="85"/>
        <v>-0.27017551334839762</v>
      </c>
      <c r="M606" s="12">
        <f t="shared" si="89"/>
        <v>7.2994808013070206E-2</v>
      </c>
      <c r="N606" s="18">
        <f t="shared" si="86"/>
        <v>3.8873573264837325E-5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54.6</v>
      </c>
      <c r="D607" s="5" t="str">
        <f>'Исходные данные'!A609</f>
        <v>22.10.2014</v>
      </c>
      <c r="E607" s="1">
        <f>'Исходные данные'!B609</f>
        <v>45.54</v>
      </c>
      <c r="F607" s="12">
        <f t="shared" si="81"/>
        <v>0.83406593406593399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-0.18144282211526588</v>
      </c>
      <c r="J607" s="18">
        <f t="shared" si="84"/>
        <v>-9.6358150106364772E-5</v>
      </c>
      <c r="K607" s="12">
        <f t="shared" si="88"/>
        <v>0.76958580407064969</v>
      </c>
      <c r="L607" s="12">
        <f t="shared" si="85"/>
        <v>-0.26190282565491257</v>
      </c>
      <c r="M607" s="12">
        <f t="shared" si="89"/>
        <v>6.8593090086027556E-2</v>
      </c>
      <c r="N607" s="18">
        <f t="shared" si="86"/>
        <v>3.6427471716516843E-5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54.51</v>
      </c>
      <c r="D608" s="5" t="str">
        <f>'Исходные данные'!A610</f>
        <v>21.10.2014</v>
      </c>
      <c r="E608" s="1">
        <f>'Исходные данные'!B610</f>
        <v>45.5</v>
      </c>
      <c r="F608" s="12">
        <f t="shared" si="81"/>
        <v>0.83470922766464872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-0.18067184511928475</v>
      </c>
      <c r="J608" s="18">
        <f t="shared" si="84"/>
        <v>-9.5680913011184605E-5</v>
      </c>
      <c r="K608" s="12">
        <f t="shared" si="88"/>
        <v>0.7701793658038415</v>
      </c>
      <c r="L608" s="12">
        <f t="shared" si="85"/>
        <v>-0.26113184865893135</v>
      </c>
      <c r="M608" s="12">
        <f t="shared" si="89"/>
        <v>6.8189842384031057E-2</v>
      </c>
      <c r="N608" s="18">
        <f t="shared" si="86"/>
        <v>3.6112247445556466E-5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54.29</v>
      </c>
      <c r="D609" s="5" t="str">
        <f>'Исходные данные'!A611</f>
        <v>20.10.2014</v>
      </c>
      <c r="E609" s="1">
        <f>'Исходные данные'!B611</f>
        <v>45.69</v>
      </c>
      <c r="F609" s="12">
        <f t="shared" si="81"/>
        <v>0.8415914533063179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-0.17246059234217961</v>
      </c>
      <c r="J609" s="18">
        <f t="shared" si="84"/>
        <v>-9.1077452327047937E-5</v>
      </c>
      <c r="K609" s="12">
        <f t="shared" si="88"/>
        <v>0.7765295390190694</v>
      </c>
      <c r="L609" s="12">
        <f t="shared" si="85"/>
        <v>-0.25292059588182636</v>
      </c>
      <c r="M609" s="12">
        <f t="shared" si="89"/>
        <v>6.3968827821218155E-2</v>
      </c>
      <c r="N609" s="18">
        <f t="shared" si="86"/>
        <v>3.3782313902439323E-5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54.11</v>
      </c>
      <c r="D610" s="5" t="str">
        <f>'Исходные данные'!A612</f>
        <v>17.10.2014</v>
      </c>
      <c r="E610" s="1">
        <f>'Исходные данные'!B612</f>
        <v>45.57</v>
      </c>
      <c r="F610" s="12">
        <f t="shared" si="81"/>
        <v>0.84217335058214748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-0.17176940637885271</v>
      </c>
      <c r="J610" s="18">
        <f t="shared" si="84"/>
        <v>-9.0459250377728257E-5</v>
      </c>
      <c r="K610" s="12">
        <f t="shared" si="88"/>
        <v>0.77706645086813964</v>
      </c>
      <c r="L610" s="12">
        <f t="shared" si="85"/>
        <v>-0.25222940991849946</v>
      </c>
      <c r="M610" s="12">
        <f t="shared" si="89"/>
        <v>6.361967522783446E-2</v>
      </c>
      <c r="N610" s="18">
        <f t="shared" si="86"/>
        <v>3.3504151010985593E-5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54.47</v>
      </c>
      <c r="D611" s="5" t="str">
        <f>'Исходные данные'!A613</f>
        <v>16.10.2014</v>
      </c>
      <c r="E611" s="1">
        <f>'Исходные данные'!B613</f>
        <v>45.24</v>
      </c>
      <c r="F611" s="12">
        <f t="shared" si="81"/>
        <v>0.83054892601431984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-0.18566844014766334</v>
      </c>
      <c r="J611" s="18">
        <f t="shared" si="84"/>
        <v>-9.7506019578516256E-5</v>
      </c>
      <c r="K611" s="12">
        <f t="shared" si="88"/>
        <v>0.76634068955538592</v>
      </c>
      <c r="L611" s="12">
        <f t="shared" si="85"/>
        <v>-0.26612844368731003</v>
      </c>
      <c r="M611" s="12">
        <f t="shared" si="89"/>
        <v>7.0824348539429774E-2</v>
      </c>
      <c r="N611" s="18">
        <f t="shared" si="86"/>
        <v>3.7194260423737442E-5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54.13</v>
      </c>
      <c r="D612" s="5" t="str">
        <f>'Исходные данные'!A614</f>
        <v>15.10.2014</v>
      </c>
      <c r="E612" s="1">
        <f>'Исходные данные'!B614</f>
        <v>45.78</v>
      </c>
      <c r="F612" s="12">
        <f t="shared" si="81"/>
        <v>0.84574173286532417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-0.16754124628446596</v>
      </c>
      <c r="J612" s="18">
        <f t="shared" si="84"/>
        <v>-8.7740731365792469E-5</v>
      </c>
      <c r="K612" s="12">
        <f t="shared" si="88"/>
        <v>0.78035896796597015</v>
      </c>
      <c r="L612" s="12">
        <f t="shared" si="85"/>
        <v>-0.24800124982411259</v>
      </c>
      <c r="M612" s="12">
        <f t="shared" si="89"/>
        <v>6.1504619914321934E-2</v>
      </c>
      <c r="N612" s="18">
        <f t="shared" si="86"/>
        <v>3.2209742098343445E-5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53.43</v>
      </c>
      <c r="D613" s="5" t="str">
        <f>'Исходные данные'!A615</f>
        <v>14.10.2014</v>
      </c>
      <c r="E613" s="1">
        <f>'Исходные данные'!B615</f>
        <v>46.25</v>
      </c>
      <c r="F613" s="12">
        <f t="shared" si="81"/>
        <v>0.86561856634849332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-0.14431092201124582</v>
      </c>
      <c r="J613" s="18">
        <f t="shared" si="84"/>
        <v>-7.5364162838038049E-5</v>
      </c>
      <c r="K613" s="12">
        <f t="shared" si="88"/>
        <v>0.79869915937500313</v>
      </c>
      <c r="L613" s="12">
        <f t="shared" si="85"/>
        <v>-0.22477092555089251</v>
      </c>
      <c r="M613" s="12">
        <f t="shared" si="89"/>
        <v>5.0521968973004885E-2</v>
      </c>
      <c r="N613" s="18">
        <f t="shared" si="86"/>
        <v>2.6384322430447318E-5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53.56</v>
      </c>
      <c r="D614" s="5" t="str">
        <f>'Исходные данные'!A616</f>
        <v>13.10.2014</v>
      </c>
      <c r="E614" s="1">
        <f>'Исходные данные'!B616</f>
        <v>46.19</v>
      </c>
      <c r="F614" s="12">
        <f t="shared" si="81"/>
        <v>0.86239731142643761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-0.14803919638045779</v>
      </c>
      <c r="J614" s="18">
        <f t="shared" si="84"/>
        <v>-7.7095417759520424E-5</v>
      </c>
      <c r="K614" s="12">
        <f t="shared" si="88"/>
        <v>0.795726933849352</v>
      </c>
      <c r="L614" s="12">
        <f t="shared" si="85"/>
        <v>-0.22849919992010453</v>
      </c>
      <c r="M614" s="12">
        <f t="shared" si="89"/>
        <v>5.2211884364127922E-2</v>
      </c>
      <c r="N614" s="18">
        <f t="shared" si="86"/>
        <v>2.7190751743337497E-5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53.61</v>
      </c>
      <c r="D615" s="5" t="str">
        <f>'Исходные данные'!A617</f>
        <v>10.10.2014</v>
      </c>
      <c r="E615" s="1">
        <f>'Исходные данные'!B617</f>
        <v>46.44</v>
      </c>
      <c r="F615" s="12">
        <f t="shared" si="81"/>
        <v>0.86625629546726357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-0.14357446100975563</v>
      </c>
      <c r="J615" s="18">
        <f t="shared" si="84"/>
        <v>-7.4561598676934761E-5</v>
      </c>
      <c r="K615" s="12">
        <f t="shared" si="88"/>
        <v>0.79928758680813849</v>
      </c>
      <c r="L615" s="12">
        <f t="shared" si="85"/>
        <v>-0.22403446454940232</v>
      </c>
      <c r="M615" s="12">
        <f t="shared" si="89"/>
        <v>5.0191441305937431E-2</v>
      </c>
      <c r="N615" s="18">
        <f t="shared" si="86"/>
        <v>2.6065597442263405E-5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53.26</v>
      </c>
      <c r="D616" s="5" t="str">
        <f>'Исходные данные'!A618</f>
        <v>09.10.2014</v>
      </c>
      <c r="E616" s="1">
        <f>'Исходные данные'!B618</f>
        <v>47.37</v>
      </c>
      <c r="F616" s="12">
        <f t="shared" si="81"/>
        <v>0.8894104393541119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-0.11719646345012576</v>
      </c>
      <c r="J616" s="18">
        <f t="shared" si="84"/>
        <v>-6.0693012249637871E-5</v>
      </c>
      <c r="K616" s="12">
        <f t="shared" si="88"/>
        <v>0.82065172567646816</v>
      </c>
      <c r="L616" s="12">
        <f t="shared" si="85"/>
        <v>-0.19765646698977243</v>
      </c>
      <c r="M616" s="12">
        <f t="shared" si="89"/>
        <v>3.9068078942879024E-2</v>
      </c>
      <c r="N616" s="18">
        <f t="shared" si="86"/>
        <v>2.0232345960328817E-5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53.13</v>
      </c>
      <c r="D617" s="5" t="str">
        <f>'Исходные данные'!A619</f>
        <v>08.10.2014</v>
      </c>
      <c r="E617" s="1">
        <f>'Исходные данные'!B619</f>
        <v>47.49</v>
      </c>
      <c r="F617" s="12">
        <f t="shared" si="81"/>
        <v>0.89384528514963302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-0.11222257790182134</v>
      </c>
      <c r="J617" s="18">
        <f t="shared" si="84"/>
        <v>-5.7954958093466245E-5</v>
      </c>
      <c r="K617" s="12">
        <f t="shared" si="88"/>
        <v>0.82474372155842157</v>
      </c>
      <c r="L617" s="12">
        <f t="shared" si="85"/>
        <v>-0.19268258144146805</v>
      </c>
      <c r="M617" s="12">
        <f t="shared" si="89"/>
        <v>3.7126577190947987E-2</v>
      </c>
      <c r="N617" s="18">
        <f t="shared" si="86"/>
        <v>1.9173229357978503E-5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52.84</v>
      </c>
      <c r="D618" s="5" t="str">
        <f>'Исходные данные'!A620</f>
        <v>07.10.2014</v>
      </c>
      <c r="E618" s="1">
        <f>'Исходные данные'!B620</f>
        <v>47.98</v>
      </c>
      <c r="F618" s="12">
        <f t="shared" si="81"/>
        <v>0.90802422407267214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-9.6484222242576148E-2</v>
      </c>
      <c r="J618" s="18">
        <f t="shared" si="84"/>
        <v>-4.9688149743532965E-5</v>
      </c>
      <c r="K618" s="12">
        <f t="shared" si="88"/>
        <v>0.83782651233823668</v>
      </c>
      <c r="L618" s="12">
        <f t="shared" si="85"/>
        <v>-0.17694422578222288</v>
      </c>
      <c r="M618" s="12">
        <f t="shared" si="89"/>
        <v>3.130925903767029E-2</v>
      </c>
      <c r="N618" s="18">
        <f t="shared" si="86"/>
        <v>1.6123870983916495E-5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52.46</v>
      </c>
      <c r="D619" s="5" t="str">
        <f>'Исходные данные'!A621</f>
        <v>06.10.2014</v>
      </c>
      <c r="E619" s="1">
        <f>'Исходные данные'!B621</f>
        <v>48.05</v>
      </c>
      <c r="F619" s="12">
        <f t="shared" si="81"/>
        <v>0.91593595120091487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-8.7808839022426241E-2</v>
      </c>
      <c r="J619" s="18">
        <f t="shared" si="84"/>
        <v>-4.5094225180435386E-5</v>
      </c>
      <c r="K619" s="12">
        <f t="shared" si="88"/>
        <v>0.84512659814067992</v>
      </c>
      <c r="L619" s="12">
        <f t="shared" si="85"/>
        <v>-0.16826884256207295</v>
      </c>
      <c r="M619" s="12">
        <f t="shared" si="89"/>
        <v>2.8314403377179709E-2</v>
      </c>
      <c r="N619" s="18">
        <f t="shared" si="86"/>
        <v>1.454086053243598E-5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52.27</v>
      </c>
      <c r="D620" s="5" t="str">
        <f>'Исходные данные'!A622</f>
        <v>03.10.2014</v>
      </c>
      <c r="E620" s="1">
        <f>'Исходные данные'!B622</f>
        <v>47.37</v>
      </c>
      <c r="F620" s="12">
        <f t="shared" si="81"/>
        <v>0.90625597857279505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-9.8433475789170111E-2</v>
      </c>
      <c r="J620" s="18">
        <f t="shared" si="84"/>
        <v>-5.0409418101999695E-5</v>
      </c>
      <c r="K620" s="12">
        <f t="shared" si="88"/>
        <v>0.83619496670228988</v>
      </c>
      <c r="L620" s="12">
        <f t="shared" si="85"/>
        <v>-0.17889347932881677</v>
      </c>
      <c r="M620" s="12">
        <f t="shared" si="89"/>
        <v>3.2002876946369815E-2</v>
      </c>
      <c r="N620" s="18">
        <f t="shared" si="86"/>
        <v>1.6389204907400989E-5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52.33</v>
      </c>
      <c r="D621" s="5" t="str">
        <f>'Исходные данные'!A623</f>
        <v>02.10.2014</v>
      </c>
      <c r="E621" s="1">
        <f>'Исходные данные'!B623</f>
        <v>47.87</v>
      </c>
      <c r="F621" s="12">
        <f t="shared" si="81"/>
        <v>0.91477164150582835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-8.9080816979698843E-2</v>
      </c>
      <c r="J621" s="18">
        <f t="shared" si="84"/>
        <v>-4.5492439292440834E-5</v>
      </c>
      <c r="K621" s="12">
        <f t="shared" si="88"/>
        <v>0.84405229912391944</v>
      </c>
      <c r="L621" s="12">
        <f t="shared" si="85"/>
        <v>-0.16954082051934558</v>
      </c>
      <c r="M621" s="12">
        <f t="shared" si="89"/>
        <v>2.8744089822372969E-2</v>
      </c>
      <c r="N621" s="18">
        <f t="shared" si="86"/>
        <v>1.4679240779288927E-5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52.36</v>
      </c>
      <c r="D622" s="5" t="str">
        <f>'Исходные данные'!A624</f>
        <v>01.10.2014</v>
      </c>
      <c r="E622" s="1">
        <f>'Исходные данные'!B624</f>
        <v>48.72</v>
      </c>
      <c r="F622" s="12">
        <f t="shared" si="81"/>
        <v>0.93048128342245984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-7.2053317640057651E-2</v>
      </c>
      <c r="J622" s="18">
        <f t="shared" si="84"/>
        <v>-3.6694010809305617E-5</v>
      </c>
      <c r="K622" s="12">
        <f t="shared" si="88"/>
        <v>0.85854745701525848</v>
      </c>
      <c r="L622" s="12">
        <f t="shared" si="85"/>
        <v>-0.15251332117970431</v>
      </c>
      <c r="M622" s="12">
        <f t="shared" si="89"/>
        <v>2.326031313726366E-2</v>
      </c>
      <c r="N622" s="18">
        <f t="shared" si="86"/>
        <v>1.1845591704053328E-5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52.2</v>
      </c>
      <c r="D623" s="5" t="str">
        <f>'Исходные данные'!A625</f>
        <v>30.09.2014</v>
      </c>
      <c r="E623" s="1">
        <f>'Исходные данные'!B625</f>
        <v>48.55</v>
      </c>
      <c r="F623" s="12">
        <f t="shared" si="81"/>
        <v>0.93007662835249028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-7.2488300151259275E-2</v>
      </c>
      <c r="J623" s="18">
        <f t="shared" si="84"/>
        <v>-3.6812497890150711E-5</v>
      </c>
      <c r="K623" s="12">
        <f t="shared" si="88"/>
        <v>0.85817408509743454</v>
      </c>
      <c r="L623" s="12">
        <f t="shared" si="85"/>
        <v>-0.15294830369090595</v>
      </c>
      <c r="M623" s="12">
        <f t="shared" si="89"/>
        <v>2.3393183601925611E-2</v>
      </c>
      <c r="N623" s="18">
        <f t="shared" si="86"/>
        <v>1.1880007121050343E-5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52.48</v>
      </c>
      <c r="D624" s="5" t="str">
        <f>'Исходные данные'!A626</f>
        <v>29.09.2014</v>
      </c>
      <c r="E624" s="1">
        <f>'Исходные данные'!B626</f>
        <v>49.57</v>
      </c>
      <c r="F624" s="12">
        <f t="shared" si="81"/>
        <v>0.94455030487804881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-5.7046332603351048E-2</v>
      </c>
      <c r="J624" s="18">
        <f t="shared" si="84"/>
        <v>-2.8889582832473094E-5</v>
      </c>
      <c r="K624" s="12">
        <f t="shared" si="88"/>
        <v>0.87152882784838337</v>
      </c>
      <c r="L624" s="12">
        <f t="shared" si="85"/>
        <v>-0.13750633614299781</v>
      </c>
      <c r="M624" s="12">
        <f t="shared" si="89"/>
        <v>1.8907992479471121E-2</v>
      </c>
      <c r="N624" s="18">
        <f t="shared" si="86"/>
        <v>9.5754449059775586E-6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52.7</v>
      </c>
      <c r="D625" s="5" t="str">
        <f>'Исходные данные'!A627</f>
        <v>26.09.2014</v>
      </c>
      <c r="E625" s="1">
        <f>'Исходные данные'!B627</f>
        <v>49.94</v>
      </c>
      <c r="F625" s="12">
        <f t="shared" si="81"/>
        <v>0.94762808349146099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-5.3793170695689597E-2</v>
      </c>
      <c r="J625" s="18">
        <f t="shared" si="84"/>
        <v>-2.7166072393011792E-5</v>
      </c>
      <c r="K625" s="12">
        <f t="shared" si="88"/>
        <v>0.87436866895951437</v>
      </c>
      <c r="L625" s="12">
        <f t="shared" si="85"/>
        <v>-0.13425317423533628</v>
      </c>
      <c r="M625" s="12">
        <f t="shared" si="89"/>
        <v>1.8023914792263576E-2</v>
      </c>
      <c r="N625" s="18">
        <f t="shared" si="86"/>
        <v>9.1022516003382337E-6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52.3</v>
      </c>
      <c r="D626" s="5" t="str">
        <f>'Исходные данные'!A628</f>
        <v>25.09.2014</v>
      </c>
      <c r="E626" s="1">
        <f>'Исходные данные'!B628</f>
        <v>50.33</v>
      </c>
      <c r="F626" s="12">
        <f t="shared" si="81"/>
        <v>0.96233269598470361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-3.839505028260861E-2</v>
      </c>
      <c r="J626" s="18">
        <f t="shared" si="84"/>
        <v>-1.9335754367695284E-5</v>
      </c>
      <c r="K626" s="12">
        <f t="shared" si="88"/>
        <v>0.88793649443584521</v>
      </c>
      <c r="L626" s="12">
        <f t="shared" si="85"/>
        <v>-0.11885505382225528</v>
      </c>
      <c r="M626" s="12">
        <f t="shared" si="89"/>
        <v>1.4126523819091215E-2</v>
      </c>
      <c r="N626" s="18">
        <f t="shared" si="86"/>
        <v>7.1141199874679899E-6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52.15</v>
      </c>
      <c r="D627" s="5" t="str">
        <f>'Исходные данные'!A629</f>
        <v>24.09.2014</v>
      </c>
      <c r="E627" s="1">
        <f>'Исходные данные'!B629</f>
        <v>50.11</v>
      </c>
      <c r="F627" s="12">
        <f t="shared" si="81"/>
        <v>0.9608820709491851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-3.9903592475148117E-2</v>
      </c>
      <c r="J627" s="18">
        <f t="shared" si="84"/>
        <v>-2.0039369147660758E-5</v>
      </c>
      <c r="K627" s="12">
        <f t="shared" si="88"/>
        <v>0.88659801460017751</v>
      </c>
      <c r="L627" s="12">
        <f t="shared" si="85"/>
        <v>-0.12036359601479488</v>
      </c>
      <c r="M627" s="12">
        <f t="shared" si="89"/>
        <v>1.4487395245612761E-2</v>
      </c>
      <c r="N627" s="18">
        <f t="shared" si="86"/>
        <v>7.2754918368743164E-6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52.3</v>
      </c>
      <c r="D628" s="5" t="str">
        <f>'Исходные данные'!A630</f>
        <v>23.09.2014</v>
      </c>
      <c r="E628" s="1">
        <f>'Исходные данные'!B630</f>
        <v>49.3</v>
      </c>
      <c r="F628" s="12">
        <f t="shared" si="81"/>
        <v>0.9426386233269598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-5.907229002223284E-2</v>
      </c>
      <c r="J628" s="18">
        <f t="shared" si="84"/>
        <v>-2.9582987203302872E-5</v>
      </c>
      <c r="K628" s="12">
        <f t="shared" si="88"/>
        <v>0.86976493494311879</v>
      </c>
      <c r="L628" s="12">
        <f t="shared" si="85"/>
        <v>-0.13953229356187949</v>
      </c>
      <c r="M628" s="12">
        <f t="shared" si="89"/>
        <v>1.946926094663853E-2</v>
      </c>
      <c r="N628" s="18">
        <f t="shared" si="86"/>
        <v>9.7500688939839691E-6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52.59</v>
      </c>
      <c r="D629" s="5" t="str">
        <f>'Исходные данные'!A631</f>
        <v>22.09.2014</v>
      </c>
      <c r="E629" s="1">
        <f>'Исходные данные'!B631</f>
        <v>49.17</v>
      </c>
      <c r="F629" s="12">
        <f t="shared" si="81"/>
        <v>0.93496862521391899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-6.7242306177404815E-2</v>
      </c>
      <c r="J629" s="18">
        <f t="shared" si="84"/>
        <v>-3.3580486800563747E-5</v>
      </c>
      <c r="K629" s="12">
        <f t="shared" si="88"/>
        <v>0.86268789052257744</v>
      </c>
      <c r="L629" s="12">
        <f t="shared" si="85"/>
        <v>-0.14770230971705153</v>
      </c>
      <c r="M629" s="12">
        <f t="shared" si="89"/>
        <v>2.1815972295751832E-2</v>
      </c>
      <c r="N629" s="18">
        <f t="shared" si="86"/>
        <v>1.0894792450844415E-5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52.71</v>
      </c>
      <c r="D630" s="5" t="str">
        <f>'Исходные данные'!A632</f>
        <v>19.09.2014</v>
      </c>
      <c r="E630" s="1">
        <f>'Исходные данные'!B632</f>
        <v>49.01</v>
      </c>
      <c r="F630" s="12">
        <f t="shared" si="81"/>
        <v>0.9298045911591728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-7.2780831945659416E-2</v>
      </c>
      <c r="J630" s="18">
        <f t="shared" si="84"/>
        <v>-3.624495565987807E-5</v>
      </c>
      <c r="K630" s="12">
        <f t="shared" si="88"/>
        <v>0.85792307860789263</v>
      </c>
      <c r="L630" s="12">
        <f t="shared" si="85"/>
        <v>-0.15324083548530615</v>
      </c>
      <c r="M630" s="12">
        <f t="shared" si="89"/>
        <v>2.3482753660234681E-2</v>
      </c>
      <c r="N630" s="18">
        <f t="shared" si="86"/>
        <v>1.169444402370295E-5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52.03</v>
      </c>
      <c r="D631" s="5" t="str">
        <f>'Исходные данные'!A633</f>
        <v>18.09.2014</v>
      </c>
      <c r="E631" s="1">
        <f>'Исходные данные'!B633</f>
        <v>49.29</v>
      </c>
      <c r="F631" s="12">
        <f t="shared" si="81"/>
        <v>0.94733807418796845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-5.4099254584925774E-2</v>
      </c>
      <c r="J631" s="18">
        <f t="shared" si="84"/>
        <v>-2.6866309139822614E-5</v>
      </c>
      <c r="K631" s="12">
        <f t="shared" si="88"/>
        <v>0.87410107975115492</v>
      </c>
      <c r="L631" s="12">
        <f t="shared" si="85"/>
        <v>-0.13455925812457248</v>
      </c>
      <c r="M631" s="12">
        <f t="shared" si="89"/>
        <v>1.8106193947035339E-2</v>
      </c>
      <c r="N631" s="18">
        <f t="shared" si="86"/>
        <v>8.9917431886793486E-6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52.03</v>
      </c>
      <c r="D632" s="5" t="str">
        <f>'Исходные данные'!A634</f>
        <v>17.09.2014</v>
      </c>
      <c r="E632" s="1">
        <f>'Исходные данные'!B634</f>
        <v>48.72</v>
      </c>
      <c r="F632" s="12">
        <f t="shared" si="81"/>
        <v>0.9363828560445896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-6.5730851900570625E-2</v>
      </c>
      <c r="J632" s="18">
        <f t="shared" si="84"/>
        <v>-3.2551586260305737E-5</v>
      </c>
      <c r="K632" s="12">
        <f t="shared" si="88"/>
        <v>0.8639927897236005</v>
      </c>
      <c r="L632" s="12">
        <f t="shared" si="85"/>
        <v>-0.14619085544021729</v>
      </c>
      <c r="M632" s="12">
        <f t="shared" si="89"/>
        <v>2.1371766214342523E-2</v>
      </c>
      <c r="N632" s="18">
        <f t="shared" si="86"/>
        <v>1.0583841093579665E-5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52.03</v>
      </c>
      <c r="D633" s="5" t="str">
        <f>'Исходные данные'!A635</f>
        <v>16.09.2014</v>
      </c>
      <c r="E633" s="1">
        <f>'Исходные данные'!B635</f>
        <v>49.62</v>
      </c>
      <c r="F633" s="12">
        <f t="shared" si="81"/>
        <v>0.95368056890255615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-4.7426497038557273E-2</v>
      </c>
      <c r="J633" s="18">
        <f t="shared" si="84"/>
        <v>-2.3421252370995153E-5</v>
      </c>
      <c r="K633" s="12">
        <f t="shared" si="88"/>
        <v>0.87995324766184435</v>
      </c>
      <c r="L633" s="12">
        <f t="shared" si="85"/>
        <v>-0.12788650057820392</v>
      </c>
      <c r="M633" s="12">
        <f t="shared" si="89"/>
        <v>1.6354957030138964E-2</v>
      </c>
      <c r="N633" s="18">
        <f t="shared" si="86"/>
        <v>8.0767840772268567E-6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51.29</v>
      </c>
      <c r="D634" s="5" t="str">
        <f>'Исходные данные'!A636</f>
        <v>15.09.2014</v>
      </c>
      <c r="E634" s="1">
        <f>'Исходные данные'!B636</f>
        <v>49.2</v>
      </c>
      <c r="F634" s="12">
        <f t="shared" si="81"/>
        <v>0.95925131604601299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-4.1602177902914525E-2</v>
      </c>
      <c r="J634" s="18">
        <f t="shared" si="84"/>
        <v>-2.0487610148287501E-5</v>
      </c>
      <c r="K634" s="12">
        <f t="shared" si="88"/>
        <v>0.8850933304113846</v>
      </c>
      <c r="L634" s="12">
        <f t="shared" si="85"/>
        <v>-0.12206218144256119</v>
      </c>
      <c r="M634" s="12">
        <f t="shared" si="89"/>
        <v>1.4899176138516745E-2</v>
      </c>
      <c r="N634" s="18">
        <f t="shared" si="86"/>
        <v>7.3373204876183623E-6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51.06</v>
      </c>
      <c r="D635" s="5" t="str">
        <f>'Исходные данные'!A637</f>
        <v>12.09.2014</v>
      </c>
      <c r="E635" s="1">
        <f>'Исходные данные'!B637</f>
        <v>49.51</v>
      </c>
      <c r="F635" s="12">
        <f t="shared" si="81"/>
        <v>0.96964355660007828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-3.0826742440006143E-2</v>
      </c>
      <c r="J635" s="18">
        <f t="shared" si="84"/>
        <v>-1.5138715865563129E-5</v>
      </c>
      <c r="K635" s="12">
        <f t="shared" si="88"/>
        <v>0.89468216562961289</v>
      </c>
      <c r="L635" s="12">
        <f t="shared" si="85"/>
        <v>-0.11128674597965288</v>
      </c>
      <c r="M635" s="12">
        <f t="shared" si="89"/>
        <v>1.2384739830739802E-2</v>
      </c>
      <c r="N635" s="18">
        <f t="shared" si="86"/>
        <v>6.0820262709034684E-6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50.7</v>
      </c>
      <c r="D636" s="5" t="str">
        <f>'Исходные данные'!A638</f>
        <v>11.09.2014</v>
      </c>
      <c r="E636" s="1">
        <f>'Исходные данные'!B638</f>
        <v>49.59</v>
      </c>
      <c r="F636" s="12">
        <f t="shared" si="81"/>
        <v>0.97810650887573969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-2.2136710096094935E-2</v>
      </c>
      <c r="J636" s="18">
        <f t="shared" si="84"/>
        <v>-1.084078299302045E-5</v>
      </c>
      <c r="K636" s="12">
        <f t="shared" si="88"/>
        <v>0.90249086235953069</v>
      </c>
      <c r="L636" s="12">
        <f t="shared" si="85"/>
        <v>-0.10259671363574158</v>
      </c>
      <c r="M636" s="12">
        <f t="shared" si="89"/>
        <v>1.0526085648854376E-2</v>
      </c>
      <c r="N636" s="18">
        <f t="shared" si="86"/>
        <v>5.1548314898566209E-6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50.77</v>
      </c>
      <c r="D637" s="5" t="str">
        <f>'Исходные данные'!A639</f>
        <v>10.09.2014</v>
      </c>
      <c r="E637" s="1">
        <f>'Исходные данные'!B639</f>
        <v>49.7</v>
      </c>
      <c r="F637" s="12">
        <f t="shared" si="81"/>
        <v>0.97892456174906439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-2.1300695856719936E-2</v>
      </c>
      <c r="J637" s="18">
        <f t="shared" si="84"/>
        <v>-1.0402255916511969E-5</v>
      </c>
      <c r="K637" s="12">
        <f t="shared" si="88"/>
        <v>0.90324567304364634</v>
      </c>
      <c r="L637" s="12">
        <f t="shared" si="85"/>
        <v>-0.10176069939636662</v>
      </c>
      <c r="M637" s="12">
        <f t="shared" si="89"/>
        <v>1.0355239941637702E-2</v>
      </c>
      <c r="N637" s="18">
        <f t="shared" si="86"/>
        <v>5.0570111265082943E-6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50.63</v>
      </c>
      <c r="D638" s="5" t="str">
        <f>'Исходные данные'!A640</f>
        <v>09.09.2014</v>
      </c>
      <c r="E638" s="1">
        <f>'Исходные данные'!B640</f>
        <v>50.06</v>
      </c>
      <c r="F638" s="12">
        <f t="shared" si="81"/>
        <v>0.9887418526565277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-1.1321999978189702E-2</v>
      </c>
      <c r="J638" s="18">
        <f t="shared" si="84"/>
        <v>-5.5136991033873067E-6</v>
      </c>
      <c r="K638" s="12">
        <f t="shared" si="88"/>
        <v>0.91230400693337255</v>
      </c>
      <c r="L638" s="12">
        <f t="shared" si="85"/>
        <v>-9.1782003517836427E-2</v>
      </c>
      <c r="M638" s="12">
        <f t="shared" si="89"/>
        <v>8.4239361697481512E-3</v>
      </c>
      <c r="N638" s="18">
        <f t="shared" si="86"/>
        <v>4.1023714357539505E-6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50.58</v>
      </c>
      <c r="D639" s="5" t="str">
        <f>'Исходные данные'!A641</f>
        <v>08.09.2014</v>
      </c>
      <c r="E639" s="1">
        <f>'Исходные данные'!B641</f>
        <v>50.06</v>
      </c>
      <c r="F639" s="12">
        <f t="shared" si="81"/>
        <v>0.98971925662317128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-1.0333955238190863E-2</v>
      </c>
      <c r="J639" s="18">
        <f t="shared" si="84"/>
        <v>-5.0184853139860208E-6</v>
      </c>
      <c r="K639" s="12">
        <f t="shared" si="88"/>
        <v>0.91320584956577022</v>
      </c>
      <c r="L639" s="12">
        <f t="shared" si="85"/>
        <v>-9.079395877783758E-2</v>
      </c>
      <c r="M639" s="12">
        <f t="shared" si="89"/>
        <v>8.243542950551682E-3</v>
      </c>
      <c r="N639" s="18">
        <f t="shared" si="86"/>
        <v>4.0033170532485442E-6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49.97</v>
      </c>
      <c r="D640" s="5" t="str">
        <f>'Исходные данные'!A642</f>
        <v>05.09.2014</v>
      </c>
      <c r="E640" s="1">
        <f>'Исходные данные'!B642</f>
        <v>50.02</v>
      </c>
      <c r="F640" s="12">
        <f t="shared" si="81"/>
        <v>1.0010006003602163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1.0001000933595404E-3</v>
      </c>
      <c r="J640" s="18">
        <f t="shared" si="84"/>
        <v>4.8432369697188269E-7</v>
      </c>
      <c r="K640" s="12">
        <f t="shared" si="88"/>
        <v>0.92361505300673574</v>
      </c>
      <c r="L640" s="12">
        <f t="shared" si="85"/>
        <v>-7.9459903446287117E-2</v>
      </c>
      <c r="M640" s="12">
        <f t="shared" si="89"/>
        <v>6.313876255693282E-3</v>
      </c>
      <c r="N640" s="18">
        <f t="shared" si="86"/>
        <v>3.0576538395352481E-6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49.35</v>
      </c>
      <c r="D641" s="5" t="str">
        <f>'Исходные данные'!A643</f>
        <v>04.09.2014</v>
      </c>
      <c r="E641" s="1">
        <f>'Исходные данные'!B643</f>
        <v>49.68</v>
      </c>
      <c r="F641" s="12">
        <f t="shared" si="81"/>
        <v>1.0066869300911854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6.6646717457326974E-3</v>
      </c>
      <c r="J641" s="18">
        <f t="shared" si="84"/>
        <v>3.2185272041074442E-6</v>
      </c>
      <c r="K641" s="12">
        <f t="shared" si="88"/>
        <v>0.9288617828628345</v>
      </c>
      <c r="L641" s="12">
        <f t="shared" si="85"/>
        <v>-7.3795331793913996E-2</v>
      </c>
      <c r="M641" s="12">
        <f t="shared" si="89"/>
        <v>5.4457509945738643E-3</v>
      </c>
      <c r="N641" s="18">
        <f t="shared" si="86"/>
        <v>2.629881619309106E-6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49.53</v>
      </c>
      <c r="D642" s="5" t="str">
        <f>'Исходные данные'!A644</f>
        <v>03.09.2014</v>
      </c>
      <c r="E642" s="1">
        <f>'Исходные данные'!B644</f>
        <v>49.04</v>
      </c>
      <c r="F642" s="12">
        <f t="shared" ref="F642:F705" si="90">E642/C642</f>
        <v>0.9901070058550373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-9.9422549721904212E-3</v>
      </c>
      <c r="J642" s="18">
        <f t="shared" ref="J642:J705" si="93">H642*I642</f>
        <v>-4.7879486740286065E-6</v>
      </c>
      <c r="K642" s="12">
        <f t="shared" si="88"/>
        <v>0.91356362260528134</v>
      </c>
      <c r="L642" s="12">
        <f t="shared" ref="L642:L705" si="94">LN(K642)</f>
        <v>-9.0402258511837058E-2</v>
      </c>
      <c r="M642" s="12">
        <f t="shared" si="89"/>
        <v>8.1725683440410282E-3</v>
      </c>
      <c r="N642" s="18">
        <f t="shared" ref="N642:N705" si="95">M642*H642</f>
        <v>3.9357105481311698E-6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49.4</v>
      </c>
      <c r="D643" s="5" t="str">
        <f>'Исходные данные'!A645</f>
        <v>02.09.2014</v>
      </c>
      <c r="E643" s="1">
        <f>'Исходные данные'!B645</f>
        <v>47.92</v>
      </c>
      <c r="F643" s="12">
        <f t="shared" si="90"/>
        <v>0.97004048582995961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-3.0417470386682816E-2</v>
      </c>
      <c r="J643" s="18">
        <f t="shared" si="93"/>
        <v>-1.4607431315419061E-5</v>
      </c>
      <c r="K643" s="12">
        <f t="shared" ref="K643:K706" si="97">F643/GEOMEAN(F$2:F$1242)</f>
        <v>0.89504840897808324</v>
      </c>
      <c r="L643" s="12">
        <f t="shared" si="94"/>
        <v>-0.11087747392632956</v>
      </c>
      <c r="M643" s="12">
        <f t="shared" ref="M643:M706" si="98">POWER(L643-AVERAGE(L$2:L$1242),2)</f>
        <v>1.2293814224283906E-2</v>
      </c>
      <c r="N643" s="18">
        <f t="shared" si="95"/>
        <v>5.903878416016213E-6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49.27</v>
      </c>
      <c r="D644" s="5" t="str">
        <f>'Исходные данные'!A646</f>
        <v>01.09.2014</v>
      </c>
      <c r="E644" s="1">
        <f>'Исходные данные'!B646</f>
        <v>48.29</v>
      </c>
      <c r="F644" s="12">
        <f t="shared" si="90"/>
        <v>0.98010960016237059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-2.0090876670421216E-2</v>
      </c>
      <c r="J644" s="18">
        <f t="shared" si="93"/>
        <v>-9.6213456276553834E-6</v>
      </c>
      <c r="K644" s="12">
        <f t="shared" si="97"/>
        <v>0.90433909827888292</v>
      </c>
      <c r="L644" s="12">
        <f t="shared" si="94"/>
        <v>-0.10055088021006788</v>
      </c>
      <c r="M644" s="12">
        <f t="shared" si="98"/>
        <v>1.0110479511019434E-2</v>
      </c>
      <c r="N644" s="18">
        <f t="shared" si="95"/>
        <v>4.8418204657072691E-6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49.22</v>
      </c>
      <c r="D645" s="5" t="str">
        <f>'Исходные данные'!A647</f>
        <v>29.08.2014</v>
      </c>
      <c r="E645" s="1">
        <f>'Исходные данные'!B647</f>
        <v>48.92</v>
      </c>
      <c r="F645" s="12">
        <f t="shared" si="90"/>
        <v>0.99390491670052827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-6.1137341439381661E-3</v>
      </c>
      <c r="J645" s="18">
        <f t="shared" si="93"/>
        <v>-2.9196423008061912E-6</v>
      </c>
      <c r="K645" s="12">
        <f t="shared" si="97"/>
        <v>0.91706792382708946</v>
      </c>
      <c r="L645" s="12">
        <f t="shared" si="94"/>
        <v>-8.6573737683584839E-2</v>
      </c>
      <c r="M645" s="12">
        <f t="shared" si="98"/>
        <v>7.4950120565061701E-3</v>
      </c>
      <c r="N645" s="18">
        <f t="shared" si="95"/>
        <v>3.5792780206062453E-6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49.25</v>
      </c>
      <c r="D646" s="5" t="str">
        <f>'Исходные данные'!A648</f>
        <v>28.08.2014</v>
      </c>
      <c r="E646" s="1">
        <f>'Исходные данные'!B648</f>
        <v>49.43</v>
      </c>
      <c r="F646" s="12">
        <f t="shared" si="90"/>
        <v>1.0036548223350255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3.6481597007701123E-3</v>
      </c>
      <c r="J646" s="18">
        <f t="shared" si="93"/>
        <v>1.7373331590213882E-6</v>
      </c>
      <c r="K646" s="12">
        <f t="shared" si="97"/>
        <v>0.92606408187752043</v>
      </c>
      <c r="L646" s="12">
        <f t="shared" si="94"/>
        <v>-7.6811843838876556E-2</v>
      </c>
      <c r="M646" s="12">
        <f t="shared" si="98"/>
        <v>5.9000593539279694E-3</v>
      </c>
      <c r="N646" s="18">
        <f t="shared" si="95"/>
        <v>2.8097368526957734E-6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49.93</v>
      </c>
      <c r="D647" s="5" t="str">
        <f>'Исходные данные'!A649</f>
        <v>27.08.2014</v>
      </c>
      <c r="E647" s="1">
        <f>'Исходные данные'!B649</f>
        <v>50.25</v>
      </c>
      <c r="F647" s="12">
        <f t="shared" si="90"/>
        <v>1.0064089725615861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6.3885224266671207E-3</v>
      </c>
      <c r="J647" s="18">
        <f t="shared" si="93"/>
        <v>3.0338622645836652E-6</v>
      </c>
      <c r="K647" s="12">
        <f t="shared" si="97"/>
        <v>0.92860531372750921</v>
      </c>
      <c r="L647" s="12">
        <f t="shared" si="94"/>
        <v>-7.4071481112979634E-2</v>
      </c>
      <c r="M647" s="12">
        <f t="shared" si="98"/>
        <v>5.486584314270509E-3</v>
      </c>
      <c r="N647" s="18">
        <f t="shared" si="95"/>
        <v>2.6055384955744589E-6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50.78</v>
      </c>
      <c r="D648" s="5" t="str">
        <f>'Исходные данные'!A650</f>
        <v>26.08.2014</v>
      </c>
      <c r="E648" s="1">
        <f>'Исходные данные'!B650</f>
        <v>50.43</v>
      </c>
      <c r="F648" s="12">
        <f t="shared" si="90"/>
        <v>0.99310752264671132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-6.9163401878984329E-3</v>
      </c>
      <c r="J648" s="18">
        <f t="shared" si="93"/>
        <v>-3.2753517893428272E-6</v>
      </c>
      <c r="K648" s="12">
        <f t="shared" si="97"/>
        <v>0.916332174866481</v>
      </c>
      <c r="L648" s="12">
        <f t="shared" si="94"/>
        <v>-8.7376343727545186E-2</v>
      </c>
      <c r="M648" s="12">
        <f t="shared" si="98"/>
        <v>7.6346254431941367E-3</v>
      </c>
      <c r="N648" s="18">
        <f t="shared" si="95"/>
        <v>3.6155081194649019E-6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50.82</v>
      </c>
      <c r="D649" s="5" t="str">
        <f>'Исходные данные'!A651</f>
        <v>25.08.2014</v>
      </c>
      <c r="E649" s="1">
        <f>'Исходные данные'!B651</f>
        <v>50.44</v>
      </c>
      <c r="F649" s="12">
        <f t="shared" si="90"/>
        <v>0.99252262888626519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-7.5054667952992775E-3</v>
      </c>
      <c r="J649" s="18">
        <f t="shared" si="93"/>
        <v>-3.5444224869011896E-6</v>
      </c>
      <c r="K649" s="12">
        <f t="shared" si="97"/>
        <v>0.9157924981856046</v>
      </c>
      <c r="L649" s="12">
        <f t="shared" si="94"/>
        <v>-8.796547033494595E-2</v>
      </c>
      <c r="M649" s="12">
        <f t="shared" si="98"/>
        <v>7.7379239712482683E-3</v>
      </c>
      <c r="N649" s="18">
        <f t="shared" si="95"/>
        <v>3.6541993287881165E-6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50.5</v>
      </c>
      <c r="D650" s="5" t="str">
        <f>'Исходные данные'!A652</f>
        <v>22.08.2014</v>
      </c>
      <c r="E650" s="1">
        <f>'Исходные данные'!B652</f>
        <v>50.2</v>
      </c>
      <c r="F650" s="12">
        <f t="shared" si="90"/>
        <v>0.99405940594059417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-5.9583095836305234E-3</v>
      </c>
      <c r="J650" s="18">
        <f t="shared" si="93"/>
        <v>-2.8059311427524712E-6</v>
      </c>
      <c r="K650" s="12">
        <f t="shared" si="97"/>
        <v>0.91721046978320686</v>
      </c>
      <c r="L650" s="12">
        <f t="shared" si="94"/>
        <v>-8.6418313123277191E-2</v>
      </c>
      <c r="M650" s="12">
        <f t="shared" si="98"/>
        <v>7.4681248430727943E-3</v>
      </c>
      <c r="N650" s="18">
        <f t="shared" si="95"/>
        <v>3.5169444925641169E-6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50.52</v>
      </c>
      <c r="D651" s="5" t="str">
        <f>'Исходные данные'!A653</f>
        <v>21.08.2014</v>
      </c>
      <c r="E651" s="1">
        <f>'Исходные данные'!B653</f>
        <v>50.57</v>
      </c>
      <c r="F651" s="12">
        <f t="shared" si="90"/>
        <v>1.0009897070467142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9.892176096013229E-4</v>
      </c>
      <c r="J651" s="18">
        <f t="shared" si="93"/>
        <v>4.6454945280852475E-7</v>
      </c>
      <c r="K651" s="12">
        <f t="shared" si="97"/>
        <v>0.92360500183561345</v>
      </c>
      <c r="L651" s="12">
        <f t="shared" si="94"/>
        <v>-7.947078593004539E-2</v>
      </c>
      <c r="M651" s="12">
        <f t="shared" si="98"/>
        <v>6.3156058163391111E-3</v>
      </c>
      <c r="N651" s="18">
        <f t="shared" si="95"/>
        <v>2.9658906166430891E-6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50.72</v>
      </c>
      <c r="D652" s="5" t="str">
        <f>'Исходные данные'!A654</f>
        <v>20.08.2014</v>
      </c>
      <c r="E652" s="1">
        <f>'Исходные данные'!B654</f>
        <v>50.15</v>
      </c>
      <c r="F652" s="12">
        <f t="shared" si="90"/>
        <v>0.98876182965299686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-1.1301795721025932E-2</v>
      </c>
      <c r="J652" s="18">
        <f t="shared" si="93"/>
        <v>-5.2926568400734296E-6</v>
      </c>
      <c r="K652" s="12">
        <f t="shared" si="97"/>
        <v>0.91232243954434822</v>
      </c>
      <c r="L652" s="12">
        <f t="shared" si="94"/>
        <v>-9.1761799260672572E-2</v>
      </c>
      <c r="M652" s="12">
        <f t="shared" si="98"/>
        <v>8.4202278035559828E-3</v>
      </c>
      <c r="N652" s="18">
        <f t="shared" si="95"/>
        <v>3.9432119797172888E-6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51.06</v>
      </c>
      <c r="D653" s="5" t="str">
        <f>'Исходные данные'!A655</f>
        <v>19.08.2014</v>
      </c>
      <c r="E653" s="1">
        <f>'Исходные данные'!B655</f>
        <v>50.05</v>
      </c>
      <c r="F653" s="12">
        <f t="shared" si="90"/>
        <v>0.98021934978456704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-1.9978906052108315E-2</v>
      </c>
      <c r="J653" s="18">
        <f t="shared" si="93"/>
        <v>-9.330054001624194E-6</v>
      </c>
      <c r="K653" s="12">
        <f t="shared" si="97"/>
        <v>0.90444036335613254</v>
      </c>
      <c r="L653" s="12">
        <f t="shared" si="94"/>
        <v>-0.10043890959175505</v>
      </c>
      <c r="M653" s="12">
        <f t="shared" si="98"/>
        <v>1.0087974559980759E-2</v>
      </c>
      <c r="N653" s="18">
        <f t="shared" si="95"/>
        <v>4.7110360880694566E-6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51.2</v>
      </c>
      <c r="D654" s="5" t="str">
        <f>'Исходные данные'!A656</f>
        <v>18.08.2014</v>
      </c>
      <c r="E654" s="1">
        <f>'Исходные данные'!B656</f>
        <v>50</v>
      </c>
      <c r="F654" s="12">
        <f t="shared" si="90"/>
        <v>0.9765625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-2.3716526617316044E-2</v>
      </c>
      <c r="J654" s="18">
        <f t="shared" si="93"/>
        <v>-1.104459276499447E-5</v>
      </c>
      <c r="K654" s="12">
        <f t="shared" si="97"/>
        <v>0.90106621801956122</v>
      </c>
      <c r="L654" s="12">
        <f t="shared" si="94"/>
        <v>-0.10417653015696274</v>
      </c>
      <c r="M654" s="12">
        <f t="shared" si="98"/>
        <v>1.0852749435544581E-2</v>
      </c>
      <c r="N654" s="18">
        <f t="shared" si="95"/>
        <v>5.054036783303571E-6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52.14</v>
      </c>
      <c r="D655" s="5" t="str">
        <f>'Исходные данные'!A657</f>
        <v>15.08.2014</v>
      </c>
      <c r="E655" s="1">
        <f>'Исходные данные'!B657</f>
        <v>49.88</v>
      </c>
      <c r="F655" s="12">
        <f t="shared" si="90"/>
        <v>0.95665515918680477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-4.4312287693519956E-2</v>
      </c>
      <c r="J655" s="18">
        <f t="shared" si="93"/>
        <v>-2.0578274837767747E-5</v>
      </c>
      <c r="K655" s="12">
        <f t="shared" si="97"/>
        <v>0.882697877747052</v>
      </c>
      <c r="L655" s="12">
        <f t="shared" si="94"/>
        <v>-0.12477229123316665</v>
      </c>
      <c r="M655" s="12">
        <f t="shared" si="98"/>
        <v>1.5568124659574172E-2</v>
      </c>
      <c r="N655" s="18">
        <f t="shared" si="95"/>
        <v>7.2297135767196152E-6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52.87</v>
      </c>
      <c r="D656" s="5" t="str">
        <f>'Исходные данные'!A658</f>
        <v>14.08.2014</v>
      </c>
      <c r="E656" s="1">
        <f>'Исходные данные'!B658</f>
        <v>49.82</v>
      </c>
      <c r="F656" s="12">
        <f t="shared" si="90"/>
        <v>0.94231132967656517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-5.9419560413324475E-2</v>
      </c>
      <c r="J656" s="18">
        <f t="shared" si="93"/>
        <v>-2.7516956381488339E-5</v>
      </c>
      <c r="K656" s="12">
        <f t="shared" si="97"/>
        <v>0.869462943773334</v>
      </c>
      <c r="L656" s="12">
        <f t="shared" si="94"/>
        <v>-0.13987956395297119</v>
      </c>
      <c r="M656" s="12">
        <f t="shared" si="98"/>
        <v>1.9566292411673371E-2</v>
      </c>
      <c r="N656" s="18">
        <f t="shared" si="95"/>
        <v>9.0610703124408928E-6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52.6</v>
      </c>
      <c r="D657" s="5" t="str">
        <f>'Исходные данные'!A659</f>
        <v>13.08.2014</v>
      </c>
      <c r="E657" s="1">
        <f>'Исходные данные'!B659</f>
        <v>49.35</v>
      </c>
      <c r="F657" s="12">
        <f t="shared" si="90"/>
        <v>0.93821292775665399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-6.377835386417359E-2</v>
      </c>
      <c r="J657" s="18">
        <f t="shared" si="93"/>
        <v>-2.9453060943116399E-5</v>
      </c>
      <c r="K657" s="12">
        <f t="shared" si="97"/>
        <v>0.86568138189900601</v>
      </c>
      <c r="L657" s="12">
        <f t="shared" si="94"/>
        <v>-0.14423835740382024</v>
      </c>
      <c r="M657" s="12">
        <f t="shared" si="98"/>
        <v>2.0804703746552199E-2</v>
      </c>
      <c r="N657" s="18">
        <f t="shared" si="95"/>
        <v>9.6076830182174524E-6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52.17</v>
      </c>
      <c r="D658" s="5" t="str">
        <f>'Исходные данные'!A660</f>
        <v>12.08.2014</v>
      </c>
      <c r="E658" s="1">
        <f>'Исходные данные'!B660</f>
        <v>49.26</v>
      </c>
      <c r="F658" s="12">
        <f t="shared" si="90"/>
        <v>0.94422081656124202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-5.7395224341909586E-2</v>
      </c>
      <c r="J658" s="18">
        <f t="shared" si="93"/>
        <v>-2.6431332457354176E-5</v>
      </c>
      <c r="K658" s="12">
        <f t="shared" si="97"/>
        <v>0.87122481167788057</v>
      </c>
      <c r="L658" s="12">
        <f t="shared" si="94"/>
        <v>-0.13785522788155624</v>
      </c>
      <c r="M658" s="12">
        <f t="shared" si="98"/>
        <v>1.9004063854275818E-2</v>
      </c>
      <c r="N658" s="18">
        <f t="shared" si="95"/>
        <v>8.7516467708337517E-6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52</v>
      </c>
      <c r="D659" s="5" t="str">
        <f>'Исходные данные'!A661</f>
        <v>11.08.2014</v>
      </c>
      <c r="E659" s="1">
        <f>'Исходные данные'!B661</f>
        <v>49.05</v>
      </c>
      <c r="F659" s="12">
        <f t="shared" si="90"/>
        <v>0.94326923076923075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-5.8403532570055289E-2</v>
      </c>
      <c r="J659" s="18">
        <f t="shared" si="93"/>
        <v>-2.6820605944010558E-5</v>
      </c>
      <c r="K659" s="12">
        <f t="shared" si="97"/>
        <v>0.8703467912636943</v>
      </c>
      <c r="L659" s="12">
        <f t="shared" si="94"/>
        <v>-0.13886353610970198</v>
      </c>
      <c r="M659" s="12">
        <f t="shared" si="98"/>
        <v>1.928308166089052E-2</v>
      </c>
      <c r="N659" s="18">
        <f t="shared" si="95"/>
        <v>8.85535363794231E-6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51.84</v>
      </c>
      <c r="D660" s="5" t="str">
        <f>'Исходные данные'!A662</f>
        <v>08.08.2014</v>
      </c>
      <c r="E660" s="1">
        <f>'Исходные данные'!B662</f>
        <v>48</v>
      </c>
      <c r="F660" s="12">
        <f t="shared" si="90"/>
        <v>0.92592592592592582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-7.6961041136128436E-2</v>
      </c>
      <c r="J660" s="18">
        <f t="shared" si="93"/>
        <v>-3.5244111991505462E-5</v>
      </c>
      <c r="K660" s="12">
        <f t="shared" si="97"/>
        <v>0.8543442659741024</v>
      </c>
      <c r="L660" s="12">
        <f t="shared" si="94"/>
        <v>-0.15742104467577511</v>
      </c>
      <c r="M660" s="12">
        <f t="shared" si="98"/>
        <v>2.4781385306812401E-2</v>
      </c>
      <c r="N660" s="18">
        <f t="shared" si="95"/>
        <v>1.1348572032868954E-5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51.84</v>
      </c>
      <c r="D661" s="5" t="str">
        <f>'Исходные данные'!A663</f>
        <v>07.08.2014</v>
      </c>
      <c r="E661" s="1">
        <f>'Исходные данные'!B663</f>
        <v>47.34</v>
      </c>
      <c r="F661" s="12">
        <f t="shared" si="90"/>
        <v>0.91319444444444442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-9.0806447958181408E-2</v>
      </c>
      <c r="J661" s="18">
        <f t="shared" si="93"/>
        <v>-4.1468516160962364E-5</v>
      </c>
      <c r="K661" s="12">
        <f t="shared" si="97"/>
        <v>0.84259703231695859</v>
      </c>
      <c r="L661" s="12">
        <f t="shared" si="94"/>
        <v>-0.17126645149782804</v>
      </c>
      <c r="M661" s="12">
        <f t="shared" si="98"/>
        <v>2.9332197408657903E-2</v>
      </c>
      <c r="N661" s="18">
        <f t="shared" si="95"/>
        <v>1.3395113779118784E-5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52.08</v>
      </c>
      <c r="D662" s="5" t="str">
        <f>'Исходные данные'!A664</f>
        <v>06.08.2014</v>
      </c>
      <c r="E662" s="1">
        <f>'Исходные данные'!B664</f>
        <v>48.42</v>
      </c>
      <c r="F662" s="12">
        <f t="shared" si="90"/>
        <v>0.92972350230414758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-7.2868046390401259E-2</v>
      </c>
      <c r="J662" s="18">
        <f t="shared" si="93"/>
        <v>-3.3183722523262476E-5</v>
      </c>
      <c r="K662" s="12">
        <f t="shared" si="97"/>
        <v>0.85784825858570146</v>
      </c>
      <c r="L662" s="12">
        <f t="shared" si="94"/>
        <v>-0.15332804993004792</v>
      </c>
      <c r="M662" s="12">
        <f t="shared" si="98"/>
        <v>2.3509490895351287E-2</v>
      </c>
      <c r="N662" s="18">
        <f t="shared" si="95"/>
        <v>1.0706097681757909E-5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52.18</v>
      </c>
      <c r="D663" s="5" t="str">
        <f>'Исходные данные'!A665</f>
        <v>05.08.2014</v>
      </c>
      <c r="E663" s="1">
        <f>'Исходные данные'!B665</f>
        <v>49.02</v>
      </c>
      <c r="F663" s="12">
        <f t="shared" si="90"/>
        <v>0.93944039862016104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-6.2470901608615792E-2</v>
      </c>
      <c r="J663" s="18">
        <f t="shared" si="93"/>
        <v>-2.8369515597229061E-5</v>
      </c>
      <c r="K663" s="12">
        <f t="shared" si="97"/>
        <v>0.86681395920840454</v>
      </c>
      <c r="L663" s="12">
        <f t="shared" si="94"/>
        <v>-0.14293090514826245</v>
      </c>
      <c r="M663" s="12">
        <f t="shared" si="98"/>
        <v>2.0429243646501616E-2</v>
      </c>
      <c r="N663" s="18">
        <f t="shared" si="95"/>
        <v>9.2774032604819658E-6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52.12</v>
      </c>
      <c r="D664" s="5" t="str">
        <f>'Исходные данные'!A666</f>
        <v>04.08.2014</v>
      </c>
      <c r="E664" s="1">
        <f>'Исходные данные'!B666</f>
        <v>49.34</v>
      </c>
      <c r="F664" s="12">
        <f t="shared" si="90"/>
        <v>0.94666155026861099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-5.4813641155433634E-2</v>
      </c>
      <c r="J664" s="18">
        <f t="shared" si="93"/>
        <v>-2.4822697118062895E-5</v>
      </c>
      <c r="K664" s="12">
        <f t="shared" si="97"/>
        <v>0.87347685667335373</v>
      </c>
      <c r="L664" s="12">
        <f t="shared" si="94"/>
        <v>-0.13527364469508035</v>
      </c>
      <c r="M664" s="12">
        <f t="shared" si="98"/>
        <v>1.8298958949090855E-2</v>
      </c>
      <c r="N664" s="18">
        <f t="shared" si="95"/>
        <v>8.2867969723285095E-6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52.16</v>
      </c>
      <c r="D665" s="5" t="str">
        <f>'Исходные данные'!A667</f>
        <v>01.08.2014</v>
      </c>
      <c r="E665" s="1">
        <f>'Исходные данные'!B667</f>
        <v>49.11</v>
      </c>
      <c r="F665" s="12">
        <f t="shared" si="90"/>
        <v>0.94152607361963192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-6.0253237567244267E-2</v>
      </c>
      <c r="J665" s="18">
        <f t="shared" si="93"/>
        <v>-2.7209895437790508E-5</v>
      </c>
      <c r="K665" s="12">
        <f t="shared" si="97"/>
        <v>0.86873839444300671</v>
      </c>
      <c r="L665" s="12">
        <f t="shared" si="94"/>
        <v>-0.1407132411068909</v>
      </c>
      <c r="M665" s="12">
        <f t="shared" si="98"/>
        <v>1.9800216222806026E-2</v>
      </c>
      <c r="N665" s="18">
        <f t="shared" si="95"/>
        <v>8.9416242980623627E-6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51.74</v>
      </c>
      <c r="D666" s="5" t="str">
        <f>'Исходные данные'!A668</f>
        <v>31.07.2014</v>
      </c>
      <c r="E666" s="1">
        <f>'Исходные данные'!B668</f>
        <v>49.52</v>
      </c>
      <c r="F666" s="12">
        <f t="shared" si="90"/>
        <v>0.95709315809818329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-4.385454838154234E-2</v>
      </c>
      <c r="J666" s="18">
        <f t="shared" si="93"/>
        <v>-1.9749099484140429E-5</v>
      </c>
      <c r="K666" s="12">
        <f t="shared" si="97"/>
        <v>0.88310201575416625</v>
      </c>
      <c r="L666" s="12">
        <f t="shared" si="94"/>
        <v>-0.12431455192118905</v>
      </c>
      <c r="M666" s="12">
        <f t="shared" si="98"/>
        <v>1.5454107819366026E-2</v>
      </c>
      <c r="N666" s="18">
        <f t="shared" si="95"/>
        <v>6.9594768165882608E-6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51.73</v>
      </c>
      <c r="D667" s="5" t="str">
        <f>'Исходные данные'!A669</f>
        <v>30.07.2014</v>
      </c>
      <c r="E667" s="1">
        <f>'Исходные данные'!B669</f>
        <v>49.51</v>
      </c>
      <c r="F667" s="12">
        <f t="shared" si="90"/>
        <v>0.95708486371544566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-4.3863214642091954E-2</v>
      </c>
      <c r="J667" s="18">
        <f t="shared" si="93"/>
        <v>-1.9697870637966908E-5</v>
      </c>
      <c r="K667" s="12">
        <f t="shared" si="97"/>
        <v>0.88309436259516805</v>
      </c>
      <c r="L667" s="12">
        <f t="shared" si="94"/>
        <v>-0.12432321818173864</v>
      </c>
      <c r="M667" s="12">
        <f t="shared" si="98"/>
        <v>1.5456262579064206E-2</v>
      </c>
      <c r="N667" s="18">
        <f t="shared" si="95"/>
        <v>6.9410202447108015E-6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51.61</v>
      </c>
      <c r="D668" s="5" t="str">
        <f>'Исходные данные'!A670</f>
        <v>29.07.2014</v>
      </c>
      <c r="E668" s="1">
        <f>'Исходные данные'!B670</f>
        <v>48.66</v>
      </c>
      <c r="F668" s="12">
        <f t="shared" si="90"/>
        <v>0.94284053478008134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-5.8858114805259265E-2</v>
      </c>
      <c r="J668" s="18">
        <f t="shared" si="93"/>
        <v>-2.6357932476434282E-5</v>
      </c>
      <c r="K668" s="12">
        <f t="shared" si="97"/>
        <v>0.86995123698670429</v>
      </c>
      <c r="L668" s="12">
        <f t="shared" si="94"/>
        <v>-0.13931811834490601</v>
      </c>
      <c r="M668" s="12">
        <f t="shared" si="98"/>
        <v>1.9409538099165253E-2</v>
      </c>
      <c r="N668" s="18">
        <f t="shared" si="95"/>
        <v>8.692009526796172E-6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51.68</v>
      </c>
      <c r="D669" s="5" t="str">
        <f>'Исходные данные'!A671</f>
        <v>28.07.2014</v>
      </c>
      <c r="E669" s="1">
        <f>'Исходные данные'!B671</f>
        <v>48.77</v>
      </c>
      <c r="F669" s="12">
        <f t="shared" si="90"/>
        <v>0.94369195046439636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-5.7955489752385105E-2</v>
      </c>
      <c r="J669" s="18">
        <f t="shared" si="93"/>
        <v>-2.5881279500506891E-5</v>
      </c>
      <c r="K669" s="12">
        <f t="shared" si="97"/>
        <v>0.87073683126318768</v>
      </c>
      <c r="L669" s="12">
        <f t="shared" si="94"/>
        <v>-0.13841549329203179</v>
      </c>
      <c r="M669" s="12">
        <f t="shared" si="98"/>
        <v>1.9158848783276512E-2</v>
      </c>
      <c r="N669" s="18">
        <f t="shared" si="95"/>
        <v>8.5557989827446726E-6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51.61</v>
      </c>
      <c r="D670" s="5" t="str">
        <f>'Исходные данные'!A672</f>
        <v>25.07.2014</v>
      </c>
      <c r="E670" s="1">
        <f>'Исходные данные'!B672</f>
        <v>49.73</v>
      </c>
      <c r="F670" s="12">
        <f t="shared" si="90"/>
        <v>0.96357295097849249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-3.7107079433988652E-2</v>
      </c>
      <c r="J670" s="18">
        <f t="shared" si="93"/>
        <v>-1.6524719870079528E-5</v>
      </c>
      <c r="K670" s="12">
        <f t="shared" si="97"/>
        <v>0.88908086755751758</v>
      </c>
      <c r="L670" s="12">
        <f t="shared" si="94"/>
        <v>-0.11756708297363537</v>
      </c>
      <c r="M670" s="12">
        <f t="shared" si="98"/>
        <v>1.382201899892968E-2</v>
      </c>
      <c r="N670" s="18">
        <f t="shared" si="95"/>
        <v>6.1552942317260327E-6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51.65</v>
      </c>
      <c r="D671" s="5" t="str">
        <f>'Исходные данные'!A673</f>
        <v>24.07.2014</v>
      </c>
      <c r="E671" s="1">
        <f>'Исходные данные'!B673</f>
        <v>50.21</v>
      </c>
      <c r="F671" s="12">
        <f t="shared" si="90"/>
        <v>0.97212003872216846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-2.827598551903341E-2</v>
      </c>
      <c r="J671" s="18">
        <f t="shared" si="93"/>
        <v>-1.2556865776922002E-5</v>
      </c>
      <c r="K671" s="12">
        <f t="shared" si="97"/>
        <v>0.89696719539447167</v>
      </c>
      <c r="L671" s="12">
        <f t="shared" si="94"/>
        <v>-0.10873598905868009</v>
      </c>
      <c r="M671" s="12">
        <f t="shared" si="98"/>
        <v>1.1823515316569413E-2</v>
      </c>
      <c r="N671" s="18">
        <f t="shared" si="95"/>
        <v>5.250614332844613E-6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51.95</v>
      </c>
      <c r="D672" s="5" t="str">
        <f>'Исходные данные'!A674</f>
        <v>23.07.2014</v>
      </c>
      <c r="E672" s="1">
        <f>'Исходные данные'!B674</f>
        <v>50.35</v>
      </c>
      <c r="F672" s="12">
        <f t="shared" si="90"/>
        <v>0.96920115495668913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-3.1283098380665099E-2</v>
      </c>
      <c r="J672" s="18">
        <f t="shared" si="93"/>
        <v>-1.3853497519258604E-5</v>
      </c>
      <c r="K672" s="12">
        <f t="shared" si="97"/>
        <v>0.89427396525774294</v>
      </c>
      <c r="L672" s="12">
        <f t="shared" si="94"/>
        <v>-0.11174310192031177</v>
      </c>
      <c r="M672" s="12">
        <f t="shared" si="98"/>
        <v>1.2486520826773199E-2</v>
      </c>
      <c r="N672" s="18">
        <f t="shared" si="95"/>
        <v>5.5295668988077937E-6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51.06</v>
      </c>
      <c r="D673" s="5" t="str">
        <f>'Исходные данные'!A675</f>
        <v>22.07.2014</v>
      </c>
      <c r="E673" s="1">
        <f>'Исходные данные'!B675</f>
        <v>49.8</v>
      </c>
      <c r="F673" s="12">
        <f t="shared" si="90"/>
        <v>0.97532314923619257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-2.4986427782730681E-2</v>
      </c>
      <c r="J673" s="18">
        <f t="shared" si="93"/>
        <v>-1.1034178652485569E-5</v>
      </c>
      <c r="K673" s="12">
        <f t="shared" si="97"/>
        <v>0.89992267922348457</v>
      </c>
      <c r="L673" s="12">
        <f t="shared" si="94"/>
        <v>-0.10544643132237735</v>
      </c>
      <c r="M673" s="12">
        <f t="shared" si="98"/>
        <v>1.1118949878624858E-2</v>
      </c>
      <c r="N673" s="18">
        <f t="shared" si="95"/>
        <v>4.9102048702446105E-6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50.94</v>
      </c>
      <c r="D674" s="5" t="str">
        <f>'Исходные данные'!A676</f>
        <v>21.07.2014</v>
      </c>
      <c r="E674" s="1">
        <f>'Исходные данные'!B676</f>
        <v>49.23</v>
      </c>
      <c r="F674" s="12">
        <f t="shared" si="90"/>
        <v>0.96643109540636041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-3.4145275781201745E-2</v>
      </c>
      <c r="J674" s="18">
        <f t="shared" si="93"/>
        <v>-1.5036703433396624E-5</v>
      </c>
      <c r="K674" s="12">
        <f t="shared" si="97"/>
        <v>0.89171805400505433</v>
      </c>
      <c r="L674" s="12">
        <f t="shared" si="94"/>
        <v>-0.11460527932084849</v>
      </c>
      <c r="M674" s="12">
        <f t="shared" si="98"/>
        <v>1.3134370048209719E-2</v>
      </c>
      <c r="N674" s="18">
        <f t="shared" si="95"/>
        <v>5.7840395978920963E-6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50.82</v>
      </c>
      <c r="D675" s="5" t="str">
        <f>'Исходные данные'!A677</f>
        <v>18.07.2014</v>
      </c>
      <c r="E675" s="1">
        <f>'Исходные данные'!B677</f>
        <v>49.76</v>
      </c>
      <c r="F675" s="12">
        <f t="shared" si="90"/>
        <v>0.97914207005116094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-2.1078529461094044E-2</v>
      </c>
      <c r="J675" s="18">
        <f t="shared" si="93"/>
        <v>-9.2565358626587376E-6</v>
      </c>
      <c r="K675" s="12">
        <f t="shared" si="97"/>
        <v>0.90344636617200014</v>
      </c>
      <c r="L675" s="12">
        <f t="shared" si="94"/>
        <v>-0.10153853300074071</v>
      </c>
      <c r="M675" s="12">
        <f t="shared" si="98"/>
        <v>1.0310073683942525E-2</v>
      </c>
      <c r="N675" s="18">
        <f t="shared" si="95"/>
        <v>4.527619774340495E-6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51.06</v>
      </c>
      <c r="D676" s="5" t="str">
        <f>'Исходные данные'!A678</f>
        <v>17.07.2014</v>
      </c>
      <c r="E676" s="1">
        <f>'Исходные данные'!B678</f>
        <v>50.22</v>
      </c>
      <c r="F676" s="12">
        <f t="shared" si="90"/>
        <v>0.98354876615746178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-1.6588058083898842E-2</v>
      </c>
      <c r="J676" s="18">
        <f t="shared" si="93"/>
        <v>-7.2642351740867706E-6</v>
      </c>
      <c r="K676" s="12">
        <f t="shared" si="97"/>
        <v>0.90751238856633332</v>
      </c>
      <c r="L676" s="12">
        <f t="shared" si="94"/>
        <v>-9.704806162354554E-2</v>
      </c>
      <c r="M676" s="12">
        <f t="shared" si="98"/>
        <v>9.4183262648875055E-3</v>
      </c>
      <c r="N676" s="18">
        <f t="shared" si="95"/>
        <v>4.1244693374223121E-6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50.89</v>
      </c>
      <c r="D677" s="5" t="str">
        <f>'Исходные данные'!A679</f>
        <v>16.07.2014</v>
      </c>
      <c r="E677" s="1">
        <f>'Исходные данные'!B679</f>
        <v>51.04</v>
      </c>
      <c r="F677" s="12">
        <f t="shared" si="90"/>
        <v>1.0029475338966398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2.9431984357931465E-3</v>
      </c>
      <c r="J677" s="18">
        <f t="shared" si="93"/>
        <v>1.2852868424818895E-6</v>
      </c>
      <c r="K677" s="12">
        <f t="shared" si="97"/>
        <v>0.92541147263005785</v>
      </c>
      <c r="L677" s="12">
        <f t="shared" si="94"/>
        <v>-7.75168051038536E-2</v>
      </c>
      <c r="M677" s="12">
        <f t="shared" si="98"/>
        <v>6.008855073508834E-3</v>
      </c>
      <c r="N677" s="18">
        <f t="shared" si="95"/>
        <v>2.6240508524462415E-6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50.59</v>
      </c>
      <c r="D678" s="5" t="str">
        <f>'Исходные данные'!A680</f>
        <v>15.07.2014</v>
      </c>
      <c r="E678" s="1">
        <f>'Исходные данные'!B680</f>
        <v>50.76</v>
      </c>
      <c r="F678" s="12">
        <f t="shared" si="90"/>
        <v>1.0033603478948407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3.3547145423420519E-3</v>
      </c>
      <c r="J678" s="18">
        <f t="shared" si="93"/>
        <v>1.4609059515772482E-6</v>
      </c>
      <c r="K678" s="12">
        <f t="shared" si="97"/>
        <v>0.92579237272411685</v>
      </c>
      <c r="L678" s="12">
        <f t="shared" si="94"/>
        <v>-7.7105288997304636E-2</v>
      </c>
      <c r="M678" s="12">
        <f t="shared" si="98"/>
        <v>5.9452255913578778E-3</v>
      </c>
      <c r="N678" s="18">
        <f t="shared" si="95"/>
        <v>2.589017736161979E-6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50.06</v>
      </c>
      <c r="D679" s="5" t="str">
        <f>'Исходные данные'!A681</f>
        <v>14.07.2014</v>
      </c>
      <c r="E679" s="1">
        <f>'Исходные данные'!B681</f>
        <v>50.75</v>
      </c>
      <c r="F679" s="12">
        <f t="shared" si="90"/>
        <v>1.0137834598481821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1.3689331918268455E-2</v>
      </c>
      <c r="J679" s="18">
        <f t="shared" si="93"/>
        <v>5.9447707322424585E-6</v>
      </c>
      <c r="K679" s="12">
        <f t="shared" si="97"/>
        <v>0.93540969272953556</v>
      </c>
      <c r="L679" s="12">
        <f t="shared" si="94"/>
        <v>-6.6770671621378286E-2</v>
      </c>
      <c r="M679" s="12">
        <f t="shared" si="98"/>
        <v>4.4583225887699406E-3</v>
      </c>
      <c r="N679" s="18">
        <f t="shared" si="95"/>
        <v>1.9360846678898695E-6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49.49</v>
      </c>
      <c r="D680" s="5" t="str">
        <f>'Исходные данные'!A682</f>
        <v>11.07.2014</v>
      </c>
      <c r="E680" s="1">
        <f>'Исходные данные'!B682</f>
        <v>50.59</v>
      </c>
      <c r="F680" s="12">
        <f t="shared" si="90"/>
        <v>1.0222267124671651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2.1983299340050069E-2</v>
      </c>
      <c r="J680" s="18">
        <f t="shared" si="93"/>
        <v>9.5198893235805331E-6</v>
      </c>
      <c r="K680" s="12">
        <f t="shared" si="97"/>
        <v>0.94320021274763055</v>
      </c>
      <c r="L680" s="12">
        <f t="shared" si="94"/>
        <v>-5.847670419959658E-2</v>
      </c>
      <c r="M680" s="12">
        <f t="shared" si="98"/>
        <v>3.4195249340471237E-3</v>
      </c>
      <c r="N680" s="18">
        <f t="shared" si="95"/>
        <v>1.4808286239384162E-6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49.24</v>
      </c>
      <c r="D681" s="5" t="str">
        <f>'Исходные данные'!A683</f>
        <v>10.07.2014</v>
      </c>
      <c r="E681" s="1">
        <f>'Исходные данные'!B683</f>
        <v>50.64</v>
      </c>
      <c r="F681" s="12">
        <f t="shared" si="90"/>
        <v>1.0284321689683185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2.8035476519668007E-2</v>
      </c>
      <c r="J681" s="18">
        <f t="shared" si="93"/>
        <v>1.2106905076623391E-5</v>
      </c>
      <c r="K681" s="12">
        <f t="shared" si="97"/>
        <v>0.9489259366215036</v>
      </c>
      <c r="L681" s="12">
        <f t="shared" si="94"/>
        <v>-5.2424527019978635E-2</v>
      </c>
      <c r="M681" s="12">
        <f t="shared" si="98"/>
        <v>2.7483310332684766E-3</v>
      </c>
      <c r="N681" s="18">
        <f t="shared" si="95"/>
        <v>1.1868456352285236E-6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49.67</v>
      </c>
      <c r="D682" s="5" t="str">
        <f>'Исходные данные'!A684</f>
        <v>09.07.2014</v>
      </c>
      <c r="E682" s="1">
        <f>'Исходные данные'!B684</f>
        <v>51.18</v>
      </c>
      <c r="F682" s="12">
        <f t="shared" si="90"/>
        <v>1.0304006442520637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2.9947701612383668E-2</v>
      </c>
      <c r="J682" s="18">
        <f t="shared" si="93"/>
        <v>1.2896589067929467E-5</v>
      </c>
      <c r="K682" s="12">
        <f t="shared" si="97"/>
        <v>0.95074223263859337</v>
      </c>
      <c r="L682" s="12">
        <f t="shared" si="94"/>
        <v>-5.0512301927263033E-2</v>
      </c>
      <c r="M682" s="12">
        <f t="shared" si="98"/>
        <v>2.5514926459909871E-3</v>
      </c>
      <c r="N682" s="18">
        <f t="shared" si="95"/>
        <v>1.0987671972657503E-6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49.43</v>
      </c>
      <c r="D683" s="5" t="str">
        <f>'Исходные данные'!A685</f>
        <v>08.07.2014</v>
      </c>
      <c r="E683" s="1">
        <f>'Исходные данные'!B685</f>
        <v>51.65</v>
      </c>
      <c r="F683" s="12">
        <f t="shared" si="90"/>
        <v>1.0449119967630993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4.3932668246779612E-2</v>
      </c>
      <c r="J683" s="18">
        <f t="shared" si="93"/>
        <v>1.8866229571927232E-5</v>
      </c>
      <c r="K683" s="12">
        <f t="shared" si="97"/>
        <v>0.9641317387126721</v>
      </c>
      <c r="L683" s="12">
        <f t="shared" si="94"/>
        <v>-3.652733529286712E-2</v>
      </c>
      <c r="M683" s="12">
        <f t="shared" si="98"/>
        <v>1.3342462235975405E-3</v>
      </c>
      <c r="N683" s="18">
        <f t="shared" si="95"/>
        <v>5.7297215408065602E-7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49.27</v>
      </c>
      <c r="D684" s="5" t="str">
        <f>'Исходные данные'!A686</f>
        <v>07.07.2014</v>
      </c>
      <c r="E684" s="1">
        <f>'Исходные данные'!B686</f>
        <v>51.15</v>
      </c>
      <c r="F684" s="12">
        <f t="shared" si="90"/>
        <v>1.0381570935660644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3.7447115841763683E-2</v>
      </c>
      <c r="J684" s="18">
        <f t="shared" si="93"/>
        <v>1.603622265017128E-5</v>
      </c>
      <c r="K684" s="12">
        <f t="shared" si="97"/>
        <v>0.95789904487398747</v>
      </c>
      <c r="L684" s="12">
        <f t="shared" si="94"/>
        <v>-4.3012887697883063E-2</v>
      </c>
      <c r="M684" s="12">
        <f t="shared" si="98"/>
        <v>1.8501085081107055E-3</v>
      </c>
      <c r="N684" s="18">
        <f t="shared" si="95"/>
        <v>7.9228403299222288E-7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48.96</v>
      </c>
      <c r="D685" s="5" t="str">
        <f>'Исходные данные'!A687</f>
        <v>04.07.2014</v>
      </c>
      <c r="E685" s="1">
        <f>'Исходные данные'!B687</f>
        <v>51.04</v>
      </c>
      <c r="F685" s="12">
        <f t="shared" si="90"/>
        <v>1.042483660130719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4.1606000832463866E-2</v>
      </c>
      <c r="J685" s="18">
        <f t="shared" si="93"/>
        <v>1.7767480442791427E-5</v>
      </c>
      <c r="K685" s="12">
        <f t="shared" si="97"/>
        <v>0.96189113239672486</v>
      </c>
      <c r="L685" s="12">
        <f t="shared" si="94"/>
        <v>-3.8854002707182832E-2</v>
      </c>
      <c r="M685" s="12">
        <f t="shared" si="98"/>
        <v>1.5096335263697757E-3</v>
      </c>
      <c r="N685" s="18">
        <f t="shared" si="95"/>
        <v>6.4467585489804087E-7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48.74</v>
      </c>
      <c r="D686" s="5" t="str">
        <f>'Исходные данные'!A688</f>
        <v>03.07.2014</v>
      </c>
      <c r="E686" s="1">
        <f>'Исходные данные'!B688</f>
        <v>51.63</v>
      </c>
      <c r="F686" s="12">
        <f t="shared" si="90"/>
        <v>1.0592942141977841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5.7602850694497554E-2</v>
      </c>
      <c r="J686" s="18">
        <f t="shared" si="93"/>
        <v>2.4530139538480458E-5</v>
      </c>
      <c r="K686" s="12">
        <f t="shared" si="97"/>
        <v>0.97740209290977309</v>
      </c>
      <c r="L686" s="12">
        <f t="shared" si="94"/>
        <v>-2.2857152845149196E-2</v>
      </c>
      <c r="M686" s="12">
        <f t="shared" si="98"/>
        <v>5.2244943618651488E-4</v>
      </c>
      <c r="N686" s="18">
        <f t="shared" si="95"/>
        <v>2.2248478012703394E-7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49.11</v>
      </c>
      <c r="D687" s="5" t="str">
        <f>'Исходные данные'!A689</f>
        <v>02.07.2014</v>
      </c>
      <c r="E687" s="1">
        <f>'Исходные данные'!B689</f>
        <v>51.5</v>
      </c>
      <c r="F687" s="12">
        <f t="shared" si="90"/>
        <v>1.0486662594176339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4.7519127618537264E-2</v>
      </c>
      <c r="J687" s="18">
        <f t="shared" si="93"/>
        <v>2.0179512507371629E-5</v>
      </c>
      <c r="K687" s="12">
        <f t="shared" si="97"/>
        <v>0.96759576610628351</v>
      </c>
      <c r="L687" s="12">
        <f t="shared" si="94"/>
        <v>-3.2940875921109398E-2</v>
      </c>
      <c r="M687" s="12">
        <f t="shared" si="98"/>
        <v>1.085101306449929E-3</v>
      </c>
      <c r="N687" s="18">
        <f t="shared" si="95"/>
        <v>4.6080002901252057E-7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48.83</v>
      </c>
      <c r="D688" s="5" t="str">
        <f>'Исходные данные'!A690</f>
        <v>01.07.2014</v>
      </c>
      <c r="E688" s="1">
        <f>'Исходные данные'!B690</f>
        <v>50.9</v>
      </c>
      <c r="F688" s="12">
        <f t="shared" si="90"/>
        <v>1.0423919721482695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4.1518045482908168E-2</v>
      </c>
      <c r="J688" s="18">
        <f t="shared" si="93"/>
        <v>1.7581878765986289E-5</v>
      </c>
      <c r="K688" s="12">
        <f t="shared" si="97"/>
        <v>0.96180653264649518</v>
      </c>
      <c r="L688" s="12">
        <f t="shared" si="94"/>
        <v>-3.8941958056738564E-2</v>
      </c>
      <c r="M688" s="12">
        <f t="shared" si="98"/>
        <v>1.5164760972927905E-3</v>
      </c>
      <c r="N688" s="18">
        <f t="shared" si="95"/>
        <v>6.4219060854138915E-7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48.33</v>
      </c>
      <c r="D689" s="5" t="str">
        <f>'Исходные данные'!A691</f>
        <v>30.06.2014</v>
      </c>
      <c r="E689" s="1">
        <f>'Исходные данные'!B691</f>
        <v>50.64</v>
      </c>
      <c r="F689" s="12">
        <f t="shared" si="90"/>
        <v>1.047796399751707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4.6689291978928051E-2</v>
      </c>
      <c r="J689" s="18">
        <f t="shared" si="93"/>
        <v>1.9716591485647512E-5</v>
      </c>
      <c r="K689" s="12">
        <f t="shared" si="97"/>
        <v>0.96679315371907371</v>
      </c>
      <c r="L689" s="12">
        <f t="shared" si="94"/>
        <v>-3.3770711560718682E-2</v>
      </c>
      <c r="M689" s="12">
        <f t="shared" si="98"/>
        <v>1.1404609593172626E-3</v>
      </c>
      <c r="N689" s="18">
        <f t="shared" si="95"/>
        <v>4.8160942021430913E-7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47.64</v>
      </c>
      <c r="D690" s="5" t="str">
        <f>'Исходные данные'!A692</f>
        <v>27.06.2014</v>
      </c>
      <c r="E690" s="1">
        <f>'Исходные данные'!B692</f>
        <v>51</v>
      </c>
      <c r="F690" s="12">
        <f t="shared" si="90"/>
        <v>1.070528967254408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6.81528882372264E-2</v>
      </c>
      <c r="J690" s="18">
        <f t="shared" si="93"/>
        <v>2.8700204082699192E-5</v>
      </c>
      <c r="K690" s="12">
        <f t="shared" si="97"/>
        <v>0.9877683075116197</v>
      </c>
      <c r="L690" s="12">
        <f t="shared" si="94"/>
        <v>-1.2307115302420322E-2</v>
      </c>
      <c r="M690" s="12">
        <f t="shared" si="98"/>
        <v>1.5146508706707004E-4</v>
      </c>
      <c r="N690" s="18">
        <f t="shared" si="95"/>
        <v>6.3784221368541433E-8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47.26</v>
      </c>
      <c r="D691" s="5" t="str">
        <f>'Исходные данные'!A693</f>
        <v>26.06.2014</v>
      </c>
      <c r="E691" s="1">
        <f>'Исходные данные'!B693</f>
        <v>50.66</v>
      </c>
      <c r="F691" s="12">
        <f t="shared" si="90"/>
        <v>1.0719424460431655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6.9472372814767383E-2</v>
      </c>
      <c r="J691" s="18">
        <f t="shared" si="93"/>
        <v>2.9174204391221124E-5</v>
      </c>
      <c r="K691" s="12">
        <f t="shared" si="97"/>
        <v>0.98907251280973074</v>
      </c>
      <c r="L691" s="12">
        <f t="shared" si="94"/>
        <v>-1.0987630724879297E-2</v>
      </c>
      <c r="M691" s="12">
        <f t="shared" si="98"/>
        <v>1.2072802894631296E-4</v>
      </c>
      <c r="N691" s="18">
        <f t="shared" si="95"/>
        <v>5.0698487031960288E-8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46.72</v>
      </c>
      <c r="D692" s="5" t="str">
        <f>'Исходные данные'!A694</f>
        <v>25.06.2014</v>
      </c>
      <c r="E692" s="1">
        <f>'Исходные данные'!B694</f>
        <v>51.03</v>
      </c>
      <c r="F692" s="12">
        <f t="shared" si="90"/>
        <v>1.0922517123287672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8.8241356555908507E-2</v>
      </c>
      <c r="J692" s="18">
        <f t="shared" si="93"/>
        <v>3.6952619851449046E-5</v>
      </c>
      <c r="K692" s="12">
        <f t="shared" si="97"/>
        <v>1.0078117064227552</v>
      </c>
      <c r="L692" s="12">
        <f t="shared" si="94"/>
        <v>7.7813530162617103E-3</v>
      </c>
      <c r="M692" s="12">
        <f t="shared" si="98"/>
        <v>6.0549454763684215E-5</v>
      </c>
      <c r="N692" s="18">
        <f t="shared" si="95"/>
        <v>2.5356148992080702E-8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47.13</v>
      </c>
      <c r="D693" s="5" t="str">
        <f>'Исходные данные'!A695</f>
        <v>24.06.2014</v>
      </c>
      <c r="E693" s="1">
        <f>'Исходные данные'!B695</f>
        <v>51.14</v>
      </c>
      <c r="F693" s="12">
        <f t="shared" si="90"/>
        <v>1.0850838107362613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8.1657228927400946E-2</v>
      </c>
      <c r="J693" s="18">
        <f t="shared" si="93"/>
        <v>3.409995968119508E-5</v>
      </c>
      <c r="K693" s="12">
        <f t="shared" si="97"/>
        <v>1.0011979423481614</v>
      </c>
      <c r="L693" s="12">
        <f t="shared" si="94"/>
        <v>1.1972253877543353E-3</v>
      </c>
      <c r="M693" s="12">
        <f t="shared" si="98"/>
        <v>1.4333486290833652E-6</v>
      </c>
      <c r="N693" s="18">
        <f t="shared" si="95"/>
        <v>5.9856464764796547E-10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47.54</v>
      </c>
      <c r="D694" s="5" t="str">
        <f>'Исходные данные'!A696</f>
        <v>23.06.2014</v>
      </c>
      <c r="E694" s="1">
        <f>'Исходные данные'!B696</f>
        <v>50.78</v>
      </c>
      <c r="F694" s="12">
        <f t="shared" si="90"/>
        <v>1.0681531342027766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6.5931114344484482E-2</v>
      </c>
      <c r="J694" s="18">
        <f t="shared" si="93"/>
        <v>2.745590813722584E-5</v>
      </c>
      <c r="K694" s="12">
        <f t="shared" si="97"/>
        <v>0.98557614581948083</v>
      </c>
      <c r="L694" s="12">
        <f t="shared" si="94"/>
        <v>-1.4528889195162166E-2</v>
      </c>
      <c r="M694" s="12">
        <f t="shared" si="98"/>
        <v>2.1108862124530179E-4</v>
      </c>
      <c r="N694" s="18">
        <f t="shared" si="95"/>
        <v>8.7904320309876628E-8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47.48</v>
      </c>
      <c r="D695" s="5" t="str">
        <f>'Исходные данные'!A697</f>
        <v>20.06.2014</v>
      </c>
      <c r="E695" s="1">
        <f>'Исходные данные'!B697</f>
        <v>50.87</v>
      </c>
      <c r="F695" s="12">
        <f t="shared" si="90"/>
        <v>1.0713984835720303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6.8964789093206302E-2</v>
      </c>
      <c r="J695" s="18">
        <f t="shared" si="93"/>
        <v>2.8639074470862773E-5</v>
      </c>
      <c r="K695" s="12">
        <f t="shared" si="97"/>
        <v>0.98857060309416167</v>
      </c>
      <c r="L695" s="12">
        <f t="shared" si="94"/>
        <v>-1.1495214446440428E-2</v>
      </c>
      <c r="M695" s="12">
        <f t="shared" si="98"/>
        <v>1.321399551696542E-4</v>
      </c>
      <c r="N695" s="18">
        <f t="shared" si="95"/>
        <v>5.487388660850689E-8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48.43</v>
      </c>
      <c r="D696" s="5" t="str">
        <f>'Исходные данные'!A698</f>
        <v>19.06.2014</v>
      </c>
      <c r="E696" s="1">
        <f>'Исходные данные'!B698</f>
        <v>51.07</v>
      </c>
      <c r="F696" s="12">
        <f t="shared" si="90"/>
        <v>1.0545116663225274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5.3077784244414769E-2</v>
      </c>
      <c r="J696" s="18">
        <f t="shared" si="93"/>
        <v>2.1980143351085393E-5</v>
      </c>
      <c r="K696" s="12">
        <f t="shared" si="97"/>
        <v>0.97298927516748313</v>
      </c>
      <c r="L696" s="12">
        <f t="shared" si="94"/>
        <v>-2.7382219295231901E-2</v>
      </c>
      <c r="M696" s="12">
        <f t="shared" si="98"/>
        <v>7.4978593353217365E-4</v>
      </c>
      <c r="N696" s="18">
        <f t="shared" si="95"/>
        <v>3.1049529546627127E-7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48.83</v>
      </c>
      <c r="D697" s="5" t="str">
        <f>'Исходные данные'!A699</f>
        <v>18.06.2014</v>
      </c>
      <c r="E697" s="1">
        <f>'Исходные данные'!B699</f>
        <v>50.7</v>
      </c>
      <c r="F697" s="12">
        <f t="shared" si="90"/>
        <v>1.0382961294286301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3.7581032523568786E-2</v>
      </c>
      <c r="J697" s="18">
        <f t="shared" si="93"/>
        <v>1.5519317318780581E-5</v>
      </c>
      <c r="K697" s="12">
        <f t="shared" si="97"/>
        <v>0.95802733212529112</v>
      </c>
      <c r="L697" s="12">
        <f t="shared" si="94"/>
        <v>-4.2878971016077891E-2</v>
      </c>
      <c r="M697" s="12">
        <f t="shared" si="98"/>
        <v>1.8386061553976531E-3</v>
      </c>
      <c r="N697" s="18">
        <f t="shared" si="95"/>
        <v>7.5926366131596974E-7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48.35</v>
      </c>
      <c r="D698" s="5" t="str">
        <f>'Исходные данные'!A700</f>
        <v>17.06.2014</v>
      </c>
      <c r="E698" s="1">
        <f>'Исходные данные'!B700</f>
        <v>50.5</v>
      </c>
      <c r="F698" s="12">
        <f t="shared" si="90"/>
        <v>1.0444674250258532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4.3507114382010867E-2</v>
      </c>
      <c r="J698" s="18">
        <f t="shared" si="93"/>
        <v>1.7916383670230426E-5</v>
      </c>
      <c r="K698" s="12">
        <f t="shared" si="97"/>
        <v>0.96372153601297939</v>
      </c>
      <c r="L698" s="12">
        <f t="shared" si="94"/>
        <v>-3.6952889157635803E-2</v>
      </c>
      <c r="M698" s="12">
        <f t="shared" si="98"/>
        <v>1.3655160170965223E-3</v>
      </c>
      <c r="N698" s="18">
        <f t="shared" si="95"/>
        <v>5.6232432827726104E-7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47.34</v>
      </c>
      <c r="D699" s="5" t="str">
        <f>'Исходные данные'!A701</f>
        <v>16.06.2014</v>
      </c>
      <c r="E699" s="1">
        <f>'Исходные данные'!B701</f>
        <v>50.84</v>
      </c>
      <c r="F699" s="12">
        <f t="shared" si="90"/>
        <v>1.0739332488381919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7.1327842235415467E-2</v>
      </c>
      <c r="J699" s="18">
        <f t="shared" si="93"/>
        <v>2.9291076297388662E-5</v>
      </c>
      <c r="K699" s="12">
        <f t="shared" si="97"/>
        <v>0.99090941023855605</v>
      </c>
      <c r="L699" s="12">
        <f t="shared" si="94"/>
        <v>-9.1321613042311869E-3</v>
      </c>
      <c r="M699" s="12">
        <f t="shared" si="98"/>
        <v>8.3396370086498623E-5</v>
      </c>
      <c r="N699" s="18">
        <f t="shared" si="95"/>
        <v>3.4247067660712394E-8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46.84</v>
      </c>
      <c r="D700" s="5" t="str">
        <f>'Исходные данные'!A702</f>
        <v>11.06.2014</v>
      </c>
      <c r="E700" s="1">
        <f>'Исходные данные'!B702</f>
        <v>50.77</v>
      </c>
      <c r="F700" s="12">
        <f t="shared" si="90"/>
        <v>1.0839026473099915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8.0568090229786435E-2</v>
      </c>
      <c r="J700" s="18">
        <f t="shared" si="93"/>
        <v>3.2993279228413633E-5</v>
      </c>
      <c r="K700" s="12">
        <f t="shared" si="97"/>
        <v>1.0001080925317165</v>
      </c>
      <c r="L700" s="12">
        <f t="shared" si="94"/>
        <v>1.0808669013975187E-4</v>
      </c>
      <c r="M700" s="12">
        <f t="shared" si="98"/>
        <v>1.168273258535289E-8</v>
      </c>
      <c r="N700" s="18">
        <f t="shared" si="95"/>
        <v>4.7841727070865978E-12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47.64</v>
      </c>
      <c r="D701" s="5" t="str">
        <f>'Исходные данные'!A703</f>
        <v>10.06.2014</v>
      </c>
      <c r="E701" s="1">
        <f>'Исходные данные'!B703</f>
        <v>50.67</v>
      </c>
      <c r="F701" s="12">
        <f t="shared" si="90"/>
        <v>1.0636020151133501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6.1661275000718982E-2</v>
      </c>
      <c r="J701" s="18">
        <f t="shared" si="93"/>
        <v>2.5180310621287043E-5</v>
      </c>
      <c r="K701" s="12">
        <f t="shared" si="97"/>
        <v>0.98137686552183867</v>
      </c>
      <c r="L701" s="12">
        <f t="shared" si="94"/>
        <v>-1.879872853892766E-2</v>
      </c>
      <c r="M701" s="12">
        <f t="shared" si="98"/>
        <v>3.533921946802956E-4</v>
      </c>
      <c r="N701" s="18">
        <f t="shared" si="95"/>
        <v>1.443130268241198E-7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48.76</v>
      </c>
      <c r="D702" s="5" t="str">
        <f>'Исходные данные'!A704</f>
        <v>09.06.2014</v>
      </c>
      <c r="E702" s="1">
        <f>'Исходные данные'!B704</f>
        <v>51</v>
      </c>
      <c r="F702" s="12">
        <f t="shared" si="90"/>
        <v>1.0459392945036916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4.4915328111255051E-2</v>
      </c>
      <c r="J702" s="18">
        <f t="shared" si="93"/>
        <v>1.8290657967296328E-5</v>
      </c>
      <c r="K702" s="12">
        <f t="shared" si="97"/>
        <v>0.96507961792152519</v>
      </c>
      <c r="L702" s="12">
        <f t="shared" si="94"/>
        <v>-3.5544675428391626E-2</v>
      </c>
      <c r="M702" s="12">
        <f t="shared" si="98"/>
        <v>1.2634239513097118E-3</v>
      </c>
      <c r="N702" s="18">
        <f t="shared" si="95"/>
        <v>5.1449819767219479E-7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48.37</v>
      </c>
      <c r="D703" s="5" t="str">
        <f>'Исходные данные'!A705</f>
        <v>06.06.2014</v>
      </c>
      <c r="E703" s="1">
        <f>'Исходные данные'!B705</f>
        <v>50.64</v>
      </c>
      <c r="F703" s="12">
        <f t="shared" si="90"/>
        <v>1.0469299152367171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4.5861991001029015E-2</v>
      </c>
      <c r="J703" s="18">
        <f t="shared" si="93"/>
        <v>1.8624037015032488E-5</v>
      </c>
      <c r="K703" s="12">
        <f t="shared" si="97"/>
        <v>0.96599365555598182</v>
      </c>
      <c r="L703" s="12">
        <f t="shared" si="94"/>
        <v>-3.4598012538617627E-2</v>
      </c>
      <c r="M703" s="12">
        <f t="shared" si="98"/>
        <v>1.1970224716223469E-3</v>
      </c>
      <c r="N703" s="18">
        <f t="shared" si="95"/>
        <v>4.8609731790362227E-7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48</v>
      </c>
      <c r="D704" s="5" t="str">
        <f>'Исходные данные'!A706</f>
        <v>05.06.2014</v>
      </c>
      <c r="E704" s="1">
        <f>'Исходные данные'!B706</f>
        <v>50.26</v>
      </c>
      <c r="F704" s="12">
        <f t="shared" si="90"/>
        <v>1.0470833333333334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4.600852120755522E-2</v>
      </c>
      <c r="J704" s="18">
        <f t="shared" si="93"/>
        <v>1.8631394653789641E-5</v>
      </c>
      <c r="K704" s="12">
        <f t="shared" si="97"/>
        <v>0.96613521317681383</v>
      </c>
      <c r="L704" s="12">
        <f t="shared" si="94"/>
        <v>-3.4451482332091457E-2</v>
      </c>
      <c r="M704" s="12">
        <f t="shared" si="98"/>
        <v>1.1869046348784141E-3</v>
      </c>
      <c r="N704" s="18">
        <f t="shared" si="95"/>
        <v>4.8064332624541005E-7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48.23</v>
      </c>
      <c r="D705" s="5" t="str">
        <f>'Исходные данные'!A707</f>
        <v>04.06.2014</v>
      </c>
      <c r="E705" s="1">
        <f>'Исходные данные'!B707</f>
        <v>49.83</v>
      </c>
      <c r="F705" s="12">
        <f t="shared" si="90"/>
        <v>1.0331743727970144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3.2635978212432783E-2</v>
      </c>
      <c r="J705" s="18">
        <f t="shared" si="93"/>
        <v>1.3179225672299265E-5</v>
      </c>
      <c r="K705" s="12">
        <f t="shared" si="97"/>
        <v>0.95330152924256051</v>
      </c>
      <c r="L705" s="12">
        <f t="shared" si="94"/>
        <v>-4.7824025327213908E-2</v>
      </c>
      <c r="M705" s="12">
        <f t="shared" si="98"/>
        <v>2.2871373984980031E-3</v>
      </c>
      <c r="N705" s="18">
        <f t="shared" si="95"/>
        <v>9.2360338403699737E-7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48.73</v>
      </c>
      <c r="D706" s="5" t="str">
        <f>'Исходные данные'!A708</f>
        <v>03.06.2014</v>
      </c>
      <c r="E706" s="1">
        <f>'Исходные данные'!B708</f>
        <v>49.61</v>
      </c>
      <c r="F706" s="12">
        <f t="shared" ref="F706:F769" si="99">E706/C706</f>
        <v>1.0180586907449209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1.7897569457542666E-2</v>
      </c>
      <c r="J706" s="18">
        <f t="shared" ref="J706:J769" si="102">H706*I706</f>
        <v>7.2073147081051829E-6</v>
      </c>
      <c r="K706" s="12">
        <f t="shared" si="97"/>
        <v>0.93935441325206726</v>
      </c>
      <c r="L706" s="12">
        <f t="shared" ref="L706:L769" si="103">LN(K706)</f>
        <v>-6.2562434082104088E-2</v>
      </c>
      <c r="M706" s="12">
        <f t="shared" si="98"/>
        <v>3.9140581582776278E-3</v>
      </c>
      <c r="N706" s="18">
        <f t="shared" ref="N706:N769" si="104">M706*H706</f>
        <v>1.5761832353523739E-6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48.32</v>
      </c>
      <c r="D707" s="5" t="str">
        <f>'Исходные данные'!A709</f>
        <v>02.06.2014</v>
      </c>
      <c r="E707" s="1">
        <f>'Исходные данные'!B709</f>
        <v>49.85</v>
      </c>
      <c r="F707" s="12">
        <f t="shared" si="99"/>
        <v>1.0316639072847682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3.1172942781287818E-2</v>
      </c>
      <c r="J707" s="18">
        <f t="shared" si="102"/>
        <v>1.2518243678583565E-5</v>
      </c>
      <c r="K707" s="12">
        <f t="shared" ref="K707:K770" si="106">F707/GEOMEAN(F$2:F$1242)</f>
        <v>0.95190783508927423</v>
      </c>
      <c r="L707" s="12">
        <f t="shared" si="103"/>
        <v>-4.9287060758358828E-2</v>
      </c>
      <c r="M707" s="12">
        <f t="shared" ref="M707:M770" si="107">POWER(L707-AVERAGE(L$2:L$1242),2)</f>
        <v>2.4292143581981607E-3</v>
      </c>
      <c r="N707" s="18">
        <f t="shared" si="104"/>
        <v>9.7550935427541559E-7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49.01</v>
      </c>
      <c r="D708" s="5" t="str">
        <f>'Исходные данные'!A710</f>
        <v>30.05.2014</v>
      </c>
      <c r="E708" s="1">
        <f>'Исходные данные'!B710</f>
        <v>49.11</v>
      </c>
      <c r="F708" s="12">
        <f t="shared" si="99"/>
        <v>1.002040399918384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2.0383211296970982E-3</v>
      </c>
      <c r="J708" s="18">
        <f t="shared" si="102"/>
        <v>8.1625221858910413E-7</v>
      </c>
      <c r="K708" s="12">
        <f t="shared" si="106"/>
        <v>0.92457446754024131</v>
      </c>
      <c r="L708" s="12">
        <f t="shared" si="103"/>
        <v>-7.8421682409949608E-2</v>
      </c>
      <c r="M708" s="12">
        <f t="shared" si="107"/>
        <v>6.149960272007011E-3</v>
      </c>
      <c r="N708" s="18">
        <f t="shared" si="104"/>
        <v>2.462771269513627E-6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49.39</v>
      </c>
      <c r="D709" s="5" t="str">
        <f>'Исходные данные'!A711</f>
        <v>29.05.2014</v>
      </c>
      <c r="E709" s="1">
        <f>'Исходные данные'!B711</f>
        <v>48.85</v>
      </c>
      <c r="F709" s="12">
        <f t="shared" si="99"/>
        <v>0.98906661267463047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-1.0993596063741741E-2</v>
      </c>
      <c r="J709" s="18">
        <f t="shared" si="102"/>
        <v>-4.3901333618540471E-6</v>
      </c>
      <c r="K709" s="12">
        <f t="shared" si="106"/>
        <v>0.91260366034139906</v>
      </c>
      <c r="L709" s="12">
        <f t="shared" si="103"/>
        <v>-9.1453599603388405E-2</v>
      </c>
      <c r="M709" s="12">
        <f t="shared" si="107"/>
        <v>8.363760880416897E-3</v>
      </c>
      <c r="N709" s="18">
        <f t="shared" si="104"/>
        <v>3.3399467707194241E-6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49.85</v>
      </c>
      <c r="D710" s="5" t="str">
        <f>'Исходные данные'!A712</f>
        <v>28.05.2014</v>
      </c>
      <c r="E710" s="1">
        <f>'Исходные данные'!B712</f>
        <v>47.93</v>
      </c>
      <c r="F710" s="12">
        <f t="shared" si="99"/>
        <v>0.96148445336008026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-3.9276883236307403E-2</v>
      </c>
      <c r="J710" s="18">
        <f t="shared" si="102"/>
        <v>-1.5640877858785684E-5</v>
      </c>
      <c r="K710" s="12">
        <f t="shared" si="106"/>
        <v>0.8871538279155432</v>
      </c>
      <c r="L710" s="12">
        <f t="shared" si="103"/>
        <v>-0.11973688677595416</v>
      </c>
      <c r="M710" s="12">
        <f t="shared" si="107"/>
        <v>1.4336922054797684E-2</v>
      </c>
      <c r="N710" s="18">
        <f t="shared" si="104"/>
        <v>5.7092627584750088E-6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50.31</v>
      </c>
      <c r="D711" s="5" t="str">
        <f>'Исходные данные'!A713</f>
        <v>27.05.2014</v>
      </c>
      <c r="E711" s="1">
        <f>'Исходные данные'!B713</f>
        <v>47.57</v>
      </c>
      <c r="F711" s="12">
        <f t="shared" si="99"/>
        <v>0.94553766646789894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-5.6001554059037152E-2</v>
      </c>
      <c r="J711" s="18">
        <f t="shared" si="102"/>
        <v>-2.2238749109461436E-5</v>
      </c>
      <c r="K711" s="12">
        <f t="shared" si="106"/>
        <v>0.87243985829813353</v>
      </c>
      <c r="L711" s="12">
        <f t="shared" si="103"/>
        <v>-0.13646155759868378</v>
      </c>
      <c r="M711" s="12">
        <f t="shared" si="107"/>
        <v>1.8621756702258907E-2</v>
      </c>
      <c r="N711" s="18">
        <f t="shared" si="104"/>
        <v>7.394876485791722E-6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49.37</v>
      </c>
      <c r="D712" s="5" t="str">
        <f>'Исходные данные'!A714</f>
        <v>26.05.2014</v>
      </c>
      <c r="E712" s="1">
        <f>'Исходные данные'!B714</f>
        <v>48.22</v>
      </c>
      <c r="F712" s="12">
        <f t="shared" si="99"/>
        <v>0.97670650192424557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-2.3569079517746446E-2</v>
      </c>
      <c r="J712" s="18">
        <f t="shared" si="102"/>
        <v>-9.3333825626765671E-6</v>
      </c>
      <c r="K712" s="12">
        <f t="shared" si="106"/>
        <v>0.90119908741529109</v>
      </c>
      <c r="L712" s="12">
        <f t="shared" si="103"/>
        <v>-0.10402908305739318</v>
      </c>
      <c r="M712" s="12">
        <f t="shared" si="107"/>
        <v>1.0822050121762024E-2</v>
      </c>
      <c r="N712" s="18">
        <f t="shared" si="104"/>
        <v>4.2855442794366371E-6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49.54</v>
      </c>
      <c r="D713" s="5" t="str">
        <f>'Исходные данные'!A715</f>
        <v>23.05.2014</v>
      </c>
      <c r="E713" s="1">
        <f>'Исходные данные'!B715</f>
        <v>47.75</v>
      </c>
      <c r="F713" s="12">
        <f t="shared" si="99"/>
        <v>0.96386758175211951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-3.6801357134474237E-2</v>
      </c>
      <c r="J713" s="18">
        <f t="shared" si="102"/>
        <v>-1.4532704724494945E-5</v>
      </c>
      <c r="K713" s="12">
        <f t="shared" si="106"/>
        <v>0.88935272095850759</v>
      </c>
      <c r="L713" s="12">
        <f t="shared" si="103"/>
        <v>-0.11726136067412091</v>
      </c>
      <c r="M713" s="12">
        <f t="shared" si="107"/>
        <v>1.3750226707146285E-2</v>
      </c>
      <c r="N713" s="18">
        <f t="shared" si="104"/>
        <v>5.4299080302837374E-6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49.97</v>
      </c>
      <c r="D714" s="5" t="str">
        <f>'Исходные данные'!A716</f>
        <v>22.05.2014</v>
      </c>
      <c r="E714" s="1">
        <f>'Исходные данные'!B716</f>
        <v>47.47</v>
      </c>
      <c r="F714" s="12">
        <f t="shared" si="99"/>
        <v>0.94996998198919347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-5.1324892792887024E-2</v>
      </c>
      <c r="J714" s="18">
        <f t="shared" si="102"/>
        <v>-2.0211420390317758E-5</v>
      </c>
      <c r="K714" s="12">
        <f t="shared" si="106"/>
        <v>0.87652951951678792</v>
      </c>
      <c r="L714" s="12">
        <f t="shared" si="103"/>
        <v>-0.13178489633253376</v>
      </c>
      <c r="M714" s="12">
        <f t="shared" si="107"/>
        <v>1.7367258901376685E-2</v>
      </c>
      <c r="N714" s="18">
        <f t="shared" si="104"/>
        <v>6.8391174648855544E-6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50.94</v>
      </c>
      <c r="D715" s="5" t="str">
        <f>'Исходные данные'!A717</f>
        <v>21.05.2014</v>
      </c>
      <c r="E715" s="1">
        <f>'Исходные данные'!B717</f>
        <v>47.09</v>
      </c>
      <c r="F715" s="12">
        <f t="shared" si="99"/>
        <v>0.92442088731841388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-7.8587805295847676E-2</v>
      </c>
      <c r="J715" s="18">
        <f t="shared" si="102"/>
        <v>-3.0861008510130468E-5</v>
      </c>
      <c r="K715" s="12">
        <f t="shared" si="106"/>
        <v>0.85295557918135312</v>
      </c>
      <c r="L715" s="12">
        <f t="shared" si="103"/>
        <v>-0.15904780883549435</v>
      </c>
      <c r="M715" s="12">
        <f t="shared" si="107"/>
        <v>2.5296205495371975E-2</v>
      </c>
      <c r="N715" s="18">
        <f t="shared" si="104"/>
        <v>9.9336838600826973E-6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50.26</v>
      </c>
      <c r="D716" s="5" t="str">
        <f>'Исходные данные'!A718</f>
        <v>20.05.2014</v>
      </c>
      <c r="E716" s="1">
        <f>'Исходные данные'!B718</f>
        <v>46.93</v>
      </c>
      <c r="F716" s="12">
        <f t="shared" si="99"/>
        <v>0.93374452845204936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-6.8552402309119811E-2</v>
      </c>
      <c r="J716" s="18">
        <f t="shared" si="102"/>
        <v>-2.6845024319443314E-5</v>
      </c>
      <c r="K716" s="12">
        <f t="shared" si="106"/>
        <v>0.86155842646911662</v>
      </c>
      <c r="L716" s="12">
        <f t="shared" si="103"/>
        <v>-0.14901240584876649</v>
      </c>
      <c r="M716" s="12">
        <f t="shared" si="107"/>
        <v>2.2204697096837513E-2</v>
      </c>
      <c r="N716" s="18">
        <f t="shared" si="104"/>
        <v>8.6953281503188929E-6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49.78</v>
      </c>
      <c r="D717" s="5" t="str">
        <f>'Исходные данные'!A719</f>
        <v>19.05.2014</v>
      </c>
      <c r="E717" s="1">
        <f>'Исходные данные'!B719</f>
        <v>46.43</v>
      </c>
      <c r="F717" s="12">
        <f t="shared" si="99"/>
        <v>0.93270389714744872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-6.966749490761566E-2</v>
      </c>
      <c r="J717" s="18">
        <f t="shared" si="102"/>
        <v>-2.7205548550283547E-5</v>
      </c>
      <c r="K717" s="12">
        <f t="shared" si="106"/>
        <v>0.86059824448999156</v>
      </c>
      <c r="L717" s="12">
        <f t="shared" si="103"/>
        <v>-0.15012749844726242</v>
      </c>
      <c r="M717" s="12">
        <f t="shared" si="107"/>
        <v>2.2538265790032798E-2</v>
      </c>
      <c r="N717" s="18">
        <f t="shared" si="104"/>
        <v>8.8013195393782448E-6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49.76</v>
      </c>
      <c r="D718" s="5" t="str">
        <f>'Исходные данные'!A720</f>
        <v>16.05.2014</v>
      </c>
      <c r="E718" s="1">
        <f>'Исходные данные'!B720</f>
        <v>45.85</v>
      </c>
      <c r="F718" s="12">
        <f t="shared" si="99"/>
        <v>0.92142282958199362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-8.1836249728450092E-2</v>
      </c>
      <c r="J718" s="18">
        <f t="shared" si="102"/>
        <v>-3.1868320842263904E-5</v>
      </c>
      <c r="K718" s="12">
        <f t="shared" si="106"/>
        <v>0.85018929587028957</v>
      </c>
      <c r="L718" s="12">
        <f t="shared" si="103"/>
        <v>-0.1622962532680968</v>
      </c>
      <c r="M718" s="12">
        <f t="shared" si="107"/>
        <v>2.634007382486224E-2</v>
      </c>
      <c r="N718" s="18">
        <f t="shared" si="104"/>
        <v>1.0257238405290801E-5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49.57</v>
      </c>
      <c r="D719" s="5" t="str">
        <f>'Исходные данные'!A721</f>
        <v>15.05.2014</v>
      </c>
      <c r="E719" s="1">
        <f>'Исходные данные'!B721</f>
        <v>46.19</v>
      </c>
      <c r="F719" s="12">
        <f t="shared" si="99"/>
        <v>0.9318135969336292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-7.0622487589968516E-2</v>
      </c>
      <c r="J719" s="18">
        <f t="shared" si="102"/>
        <v>-2.7424747789165249E-5</v>
      </c>
      <c r="K719" s="12">
        <f t="shared" si="106"/>
        <v>0.85977677177670564</v>
      </c>
      <c r="L719" s="12">
        <f t="shared" si="103"/>
        <v>-0.15108249112961517</v>
      </c>
      <c r="M719" s="12">
        <f t="shared" si="107"/>
        <v>2.2825919125930263E-2</v>
      </c>
      <c r="N719" s="18">
        <f t="shared" si="104"/>
        <v>8.8639624069747363E-6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49.7</v>
      </c>
      <c r="D720" s="5" t="str">
        <f>'Исходные данные'!A722</f>
        <v>14.05.2014</v>
      </c>
      <c r="E720" s="1">
        <f>'Исходные данные'!B722</f>
        <v>46.04</v>
      </c>
      <c r="F720" s="12">
        <f t="shared" si="99"/>
        <v>0.9263581488933601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-7.6494349248901208E-2</v>
      </c>
      <c r="J720" s="18">
        <f t="shared" si="102"/>
        <v>-2.9622053026736951E-5</v>
      </c>
      <c r="K720" s="12">
        <f t="shared" si="106"/>
        <v>0.85474307456506016</v>
      </c>
      <c r="L720" s="12">
        <f t="shared" si="103"/>
        <v>-0.15695435278854791</v>
      </c>
      <c r="M720" s="12">
        <f t="shared" si="107"/>
        <v>2.4634668859271975E-2</v>
      </c>
      <c r="N720" s="18">
        <f t="shared" si="104"/>
        <v>9.5396519404463331E-6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49.6</v>
      </c>
      <c r="D721" s="5" t="str">
        <f>'Исходные данные'!A723</f>
        <v>13.05.2014</v>
      </c>
      <c r="E721" s="1">
        <f>'Исходные данные'!B723</f>
        <v>46.13</v>
      </c>
      <c r="F721" s="12">
        <f t="shared" si="99"/>
        <v>0.93004032258064517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-7.2527336161152631E-2</v>
      </c>
      <c r="J721" s="18">
        <f t="shared" si="102"/>
        <v>-2.8007458214909193E-5</v>
      </c>
      <c r="K721" s="12">
        <f t="shared" si="106"/>
        <v>0.85814058605919707</v>
      </c>
      <c r="L721" s="12">
        <f t="shared" si="103"/>
        <v>-0.15298733970079934</v>
      </c>
      <c r="M721" s="12">
        <f t="shared" si="107"/>
        <v>2.3405126108727789E-2</v>
      </c>
      <c r="N721" s="18">
        <f t="shared" si="104"/>
        <v>9.03822098261462E-6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49.13</v>
      </c>
      <c r="D722" s="5" t="str">
        <f>'Исходные данные'!A724</f>
        <v>12.05.2014</v>
      </c>
      <c r="E722" s="1">
        <f>'Исходные данные'!B724</f>
        <v>45.63</v>
      </c>
      <c r="F722" s="12">
        <f t="shared" si="99"/>
        <v>0.92876043150824339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-7.3904451241245742E-2</v>
      </c>
      <c r="J722" s="18">
        <f t="shared" si="102"/>
        <v>-2.845959634631083E-5</v>
      </c>
      <c r="K722" s="12">
        <f t="shared" si="106"/>
        <v>0.85695964105251698</v>
      </c>
      <c r="L722" s="12">
        <f t="shared" si="103"/>
        <v>-0.15436445478089239</v>
      </c>
      <c r="M722" s="12">
        <f t="shared" si="107"/>
        <v>2.3828384899802189E-2</v>
      </c>
      <c r="N722" s="18">
        <f t="shared" si="104"/>
        <v>9.175986079907838E-6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49.9</v>
      </c>
      <c r="D723" s="5" t="str">
        <f>'Исходные данные'!A725</f>
        <v>08.05.2014</v>
      </c>
      <c r="E723" s="1">
        <f>'Исходные данные'!B725</f>
        <v>45.37</v>
      </c>
      <c r="F723" s="12">
        <f t="shared" si="99"/>
        <v>0.90921843687374748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-9.5169909081600459E-2</v>
      </c>
      <c r="J723" s="18">
        <f t="shared" si="102"/>
        <v>-3.6546346139355668E-5</v>
      </c>
      <c r="K723" s="12">
        <f t="shared" si="106"/>
        <v>0.83892840270590441</v>
      </c>
      <c r="L723" s="12">
        <f t="shared" si="103"/>
        <v>-0.17562991262124719</v>
      </c>
      <c r="M723" s="12">
        <f t="shared" si="107"/>
        <v>3.0845866207346945E-2</v>
      </c>
      <c r="N723" s="18">
        <f t="shared" si="104"/>
        <v>1.184516948960605E-5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49.48</v>
      </c>
      <c r="D724" s="5" t="str">
        <f>'Исходные данные'!A726</f>
        <v>07.05.2014</v>
      </c>
      <c r="E724" s="1">
        <f>'Исходные данные'!B726</f>
        <v>44.78</v>
      </c>
      <c r="F724" s="12">
        <f t="shared" si="99"/>
        <v>0.90501212611156034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-9.9806936353678252E-2</v>
      </c>
      <c r="J724" s="18">
        <f t="shared" si="102"/>
        <v>-3.8220045785172281E-5</v>
      </c>
      <c r="K724" s="12">
        <f t="shared" si="106"/>
        <v>0.8350472742268783</v>
      </c>
      <c r="L724" s="12">
        <f t="shared" si="103"/>
        <v>-0.18026693989332496</v>
      </c>
      <c r="M724" s="12">
        <f t="shared" si="107"/>
        <v>3.2496169618503649E-2</v>
      </c>
      <c r="N724" s="18">
        <f t="shared" si="104"/>
        <v>1.244407589328997E-5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49.3</v>
      </c>
      <c r="D725" s="5" t="str">
        <f>'Исходные данные'!A727</f>
        <v>06.05.2014</v>
      </c>
      <c r="E725" s="1">
        <f>'Исходные данные'!B727</f>
        <v>43.86</v>
      </c>
      <c r="F725" s="12">
        <f t="shared" si="99"/>
        <v>0.8896551724137931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-0.11692133805890229</v>
      </c>
      <c r="J725" s="18">
        <f t="shared" si="102"/>
        <v>-4.4648865104169057E-5</v>
      </c>
      <c r="K725" s="12">
        <f t="shared" si="106"/>
        <v>0.82087753886559967</v>
      </c>
      <c r="L725" s="12">
        <f t="shared" si="103"/>
        <v>-0.19738134159854903</v>
      </c>
      <c r="M725" s="12">
        <f t="shared" si="107"/>
        <v>3.8959394011243126E-2</v>
      </c>
      <c r="N725" s="18">
        <f t="shared" si="104"/>
        <v>1.4877461690284878E-5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47.98</v>
      </c>
      <c r="D726" s="5" t="str">
        <f>'Исходные данные'!A728</f>
        <v>05.05.2014</v>
      </c>
      <c r="E726" s="1">
        <f>'Исходные данные'!B728</f>
        <v>43.34</v>
      </c>
      <c r="F726" s="12">
        <f t="shared" si="99"/>
        <v>0.90329303876615274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-0.10170826130333532</v>
      </c>
      <c r="J726" s="18">
        <f t="shared" si="102"/>
        <v>-3.8731030038201336E-5</v>
      </c>
      <c r="K726" s="12">
        <f t="shared" si="106"/>
        <v>0.83346108641732009</v>
      </c>
      <c r="L726" s="12">
        <f t="shared" si="103"/>
        <v>-0.18216826484298201</v>
      </c>
      <c r="M726" s="12">
        <f t="shared" si="107"/>
        <v>3.3185276715902857E-2</v>
      </c>
      <c r="N726" s="18">
        <f t="shared" si="104"/>
        <v>1.2637124387333403E-5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47.71</v>
      </c>
      <c r="D727" s="5" t="str">
        <f>'Исходные данные'!A729</f>
        <v>30.04.2014</v>
      </c>
      <c r="E727" s="1">
        <f>'Исходные данные'!B729</f>
        <v>43.24</v>
      </c>
      <c r="F727" s="12">
        <f t="shared" si="99"/>
        <v>0.90630894990568023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-9.837502675700803E-2</v>
      </c>
      <c r="J727" s="18">
        <f t="shared" si="102"/>
        <v>-3.7357159767100057E-5</v>
      </c>
      <c r="K727" s="12">
        <f t="shared" si="106"/>
        <v>0.83624384291716225</v>
      </c>
      <c r="L727" s="12">
        <f t="shared" si="103"/>
        <v>-0.17883503029665471</v>
      </c>
      <c r="M727" s="12">
        <f t="shared" si="107"/>
        <v>3.1981968061205429E-2</v>
      </c>
      <c r="N727" s="18">
        <f t="shared" si="104"/>
        <v>1.2144906384420685E-5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47.73</v>
      </c>
      <c r="D728" s="5" t="str">
        <f>'Исходные данные'!A730</f>
        <v>29.04.2014</v>
      </c>
      <c r="E728" s="1">
        <f>'Исходные данные'!B730</f>
        <v>43.36</v>
      </c>
      <c r="F728" s="12">
        <f t="shared" si="99"/>
        <v>0.90844332704797826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-9.6022773886414378E-2</v>
      </c>
      <c r="J728" s="18">
        <f t="shared" si="102"/>
        <v>-3.6362137379172933E-5</v>
      </c>
      <c r="K728" s="12">
        <f t="shared" si="106"/>
        <v>0.83821321521994663</v>
      </c>
      <c r="L728" s="12">
        <f t="shared" si="103"/>
        <v>-0.17648277742606105</v>
      </c>
      <c r="M728" s="12">
        <f t="shared" si="107"/>
        <v>3.1146170728016623E-2</v>
      </c>
      <c r="N728" s="18">
        <f t="shared" si="104"/>
        <v>1.1794507625732638E-5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47.97</v>
      </c>
      <c r="D729" s="5" t="str">
        <f>'Исходные данные'!A731</f>
        <v>28.04.2014</v>
      </c>
      <c r="E729" s="1">
        <f>'Исходные данные'!B731</f>
        <v>42.55</v>
      </c>
      <c r="F729" s="12">
        <f t="shared" si="99"/>
        <v>0.88701271628100897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-0.11989596049458941</v>
      </c>
      <c r="J729" s="18">
        <f t="shared" si="102"/>
        <v>-4.5275773250954535E-5</v>
      </c>
      <c r="K729" s="12">
        <f t="shared" si="106"/>
        <v>0.81843936624085689</v>
      </c>
      <c r="L729" s="12">
        <f t="shared" si="103"/>
        <v>-0.20035596403423611</v>
      </c>
      <c r="M729" s="12">
        <f t="shared" si="107"/>
        <v>4.0142512324088137E-2</v>
      </c>
      <c r="N729" s="18">
        <f t="shared" si="104"/>
        <v>1.5158836696513065E-5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47.48</v>
      </c>
      <c r="D730" s="5" t="str">
        <f>'Исходные данные'!A732</f>
        <v>25.04.2014</v>
      </c>
      <c r="E730" s="1">
        <f>'Исходные данные'!B732</f>
        <v>43.1</v>
      </c>
      <c r="F730" s="12">
        <f t="shared" si="99"/>
        <v>0.9077506318449875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-9.6785572631765029E-2</v>
      </c>
      <c r="J730" s="18">
        <f t="shared" si="102"/>
        <v>-3.644669213444259E-5</v>
      </c>
      <c r="K730" s="12">
        <f t="shared" si="106"/>
        <v>0.83757407103122428</v>
      </c>
      <c r="L730" s="12">
        <f t="shared" si="103"/>
        <v>-0.17724557617141171</v>
      </c>
      <c r="M730" s="12">
        <f t="shared" si="107"/>
        <v>3.1415994272335726E-2</v>
      </c>
      <c r="N730" s="18">
        <f t="shared" si="104"/>
        <v>1.1830369343348184E-5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46.73</v>
      </c>
      <c r="D731" s="5" t="str">
        <f>'Исходные данные'!A733</f>
        <v>24.04.2014</v>
      </c>
      <c r="E731" s="1">
        <f>'Исходные данные'!B733</f>
        <v>43.96</v>
      </c>
      <c r="F731" s="12">
        <f t="shared" si="99"/>
        <v>0.9407233040873102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-6.1106227176914066E-2</v>
      </c>
      <c r="J731" s="18">
        <f t="shared" si="102"/>
        <v>-2.2946641683314093E-5</v>
      </c>
      <c r="K731" s="12">
        <f t="shared" si="106"/>
        <v>0.86799768557242185</v>
      </c>
      <c r="L731" s="12">
        <f t="shared" si="103"/>
        <v>-0.14156623071656077</v>
      </c>
      <c r="M731" s="12">
        <f t="shared" si="107"/>
        <v>2.0040997679294528E-2</v>
      </c>
      <c r="N731" s="18">
        <f t="shared" si="104"/>
        <v>7.5258056988444064E-6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47.02</v>
      </c>
      <c r="D732" s="5" t="str">
        <f>'Исходные данные'!A734</f>
        <v>23.04.2014</v>
      </c>
      <c r="E732" s="1">
        <f>'Исходные данные'!B734</f>
        <v>44.64</v>
      </c>
      <c r="F732" s="12">
        <f t="shared" si="99"/>
        <v>0.94938324117396844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-5.1942725038868043E-2</v>
      </c>
      <c r="J732" s="18">
        <f t="shared" si="102"/>
        <v>-1.94511177605865E-5</v>
      </c>
      <c r="K732" s="12">
        <f t="shared" si="106"/>
        <v>0.87598813857359947</v>
      </c>
      <c r="L732" s="12">
        <f t="shared" si="103"/>
        <v>-0.13240272857851471</v>
      </c>
      <c r="M732" s="12">
        <f t="shared" si="107"/>
        <v>1.7530482535035849E-2</v>
      </c>
      <c r="N732" s="18">
        <f t="shared" si="104"/>
        <v>6.5646821558501388E-6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46.95</v>
      </c>
      <c r="D733" s="5" t="str">
        <f>'Исходные данные'!A735</f>
        <v>22.04.2014</v>
      </c>
      <c r="E733" s="1">
        <f>'Исходные данные'!B735</f>
        <v>45.02</v>
      </c>
      <c r="F733" s="12">
        <f t="shared" si="99"/>
        <v>0.95889243876464325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-4.1976370175685715E-2</v>
      </c>
      <c r="J733" s="18">
        <f t="shared" si="102"/>
        <v>-1.5675120338990066E-5</v>
      </c>
      <c r="K733" s="12">
        <f t="shared" si="106"/>
        <v>0.88476219728405581</v>
      </c>
      <c r="L733" s="12">
        <f t="shared" si="103"/>
        <v>-0.12243637371533245</v>
      </c>
      <c r="M733" s="12">
        <f t="shared" si="107"/>
        <v>1.4990665608560567E-2</v>
      </c>
      <c r="N733" s="18">
        <f t="shared" si="104"/>
        <v>5.5979229836279685E-6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46.98</v>
      </c>
      <c r="D734" s="5" t="str">
        <f>'Исходные данные'!A736</f>
        <v>21.04.2014</v>
      </c>
      <c r="E734" s="1">
        <f>'Исходные данные'!B736</f>
        <v>45.7</v>
      </c>
      <c r="F734" s="12">
        <f t="shared" si="99"/>
        <v>0.97275436355896139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-2.7623681330607587E-2</v>
      </c>
      <c r="J734" s="18">
        <f t="shared" si="102"/>
        <v>-1.0286644406455029E-5</v>
      </c>
      <c r="K734" s="12">
        <f t="shared" si="106"/>
        <v>0.89755248172451696</v>
      </c>
      <c r="L734" s="12">
        <f t="shared" si="103"/>
        <v>-0.1080836848702543</v>
      </c>
      <c r="M734" s="12">
        <f t="shared" si="107"/>
        <v>1.1682082935132452E-2</v>
      </c>
      <c r="N734" s="18">
        <f t="shared" si="104"/>
        <v>4.3502323836640075E-6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46.75</v>
      </c>
      <c r="D735" s="5" t="str">
        <f>'Исходные данные'!A737</f>
        <v>18.04.2014</v>
      </c>
      <c r="E735" s="1">
        <f>'Исходные данные'!B737</f>
        <v>45.9</v>
      </c>
      <c r="F735" s="12">
        <f t="shared" si="99"/>
        <v>0.98181818181818181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-1.8349138668196541E-2</v>
      </c>
      <c r="J735" s="18">
        <f t="shared" si="102"/>
        <v>-6.8138728315476766E-6</v>
      </c>
      <c r="K735" s="12">
        <f t="shared" si="106"/>
        <v>0.90591559257472098</v>
      </c>
      <c r="L735" s="12">
        <f t="shared" si="103"/>
        <v>-9.8809142207843287E-2</v>
      </c>
      <c r="M735" s="12">
        <f t="shared" si="107"/>
        <v>9.763246583849812E-3</v>
      </c>
      <c r="N735" s="18">
        <f t="shared" si="104"/>
        <v>3.6255391519112331E-6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46.95</v>
      </c>
      <c r="D736" s="5" t="str">
        <f>'Исходные данные'!A738</f>
        <v>17.04.2014</v>
      </c>
      <c r="E736" s="1">
        <f>'Исходные данные'!B738</f>
        <v>44.83</v>
      </c>
      <c r="F736" s="12">
        <f t="shared" si="99"/>
        <v>0.9548455804046857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-4.6205647486923927E-2</v>
      </c>
      <c r="J736" s="18">
        <f t="shared" si="102"/>
        <v>-1.7110376702867495E-5</v>
      </c>
      <c r="K736" s="12">
        <f t="shared" si="106"/>
        <v>0.88102819423021361</v>
      </c>
      <c r="L736" s="12">
        <f t="shared" si="103"/>
        <v>-0.12666565102657062</v>
      </c>
      <c r="M736" s="12">
        <f t="shared" si="107"/>
        <v>1.6044187149984988E-2</v>
      </c>
      <c r="N736" s="18">
        <f t="shared" si="104"/>
        <v>5.9413102284788485E-6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47.39</v>
      </c>
      <c r="D737" s="5" t="str">
        <f>'Исходные данные'!A739</f>
        <v>16.04.2014</v>
      </c>
      <c r="E737" s="1">
        <f>'Исходные данные'!B739</f>
        <v>44.06</v>
      </c>
      <c r="F737" s="12">
        <f t="shared" si="99"/>
        <v>0.92973201097277913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-7.285889460529979E-2</v>
      </c>
      <c r="J737" s="18">
        <f t="shared" si="102"/>
        <v>-2.6905016205596795E-5</v>
      </c>
      <c r="K737" s="12">
        <f t="shared" si="106"/>
        <v>0.85785610946453839</v>
      </c>
      <c r="L737" s="12">
        <f t="shared" si="103"/>
        <v>-0.15331889814494651</v>
      </c>
      <c r="M737" s="12">
        <f t="shared" si="107"/>
        <v>2.3506684528380499E-2</v>
      </c>
      <c r="N737" s="18">
        <f t="shared" si="104"/>
        <v>8.6804463834114252E-6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48.04</v>
      </c>
      <c r="D738" s="5" t="str">
        <f>'Исходные данные'!A740</f>
        <v>15.04.2014</v>
      </c>
      <c r="E738" s="1">
        <f>'Исходные данные'!B740</f>
        <v>44.3</v>
      </c>
      <c r="F738" s="12">
        <f t="shared" si="99"/>
        <v>0.92214820982514567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-8.1049320160692884E-2</v>
      </c>
      <c r="J738" s="18">
        <f t="shared" si="102"/>
        <v>-2.9846006259303478E-5</v>
      </c>
      <c r="K738" s="12">
        <f t="shared" si="106"/>
        <v>0.85085859827778842</v>
      </c>
      <c r="L738" s="12">
        <f t="shared" si="103"/>
        <v>-0.1615093237003396</v>
      </c>
      <c r="M738" s="12">
        <f t="shared" si="107"/>
        <v>2.6085261642141096E-2</v>
      </c>
      <c r="N738" s="18">
        <f t="shared" si="104"/>
        <v>9.6057669663771849E-6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48.54</v>
      </c>
      <c r="D739" s="5" t="str">
        <f>'Исходные данные'!A741</f>
        <v>14.04.2014</v>
      </c>
      <c r="E739" s="1">
        <f>'Исходные данные'!B741</f>
        <v>45.04</v>
      </c>
      <c r="F739" s="12">
        <f t="shared" si="99"/>
        <v>0.9278945199835188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-7.4837216467020323E-2</v>
      </c>
      <c r="J739" s="18">
        <f t="shared" si="102"/>
        <v>-2.7481513335476797E-5</v>
      </c>
      <c r="K739" s="12">
        <f t="shared" si="106"/>
        <v>0.85616067158284848</v>
      </c>
      <c r="L739" s="12">
        <f t="shared" si="103"/>
        <v>-0.15529722000666699</v>
      </c>
      <c r="M739" s="12">
        <f t="shared" si="107"/>
        <v>2.4117226541799146E-2</v>
      </c>
      <c r="N739" s="18">
        <f t="shared" si="104"/>
        <v>8.8562604825801445E-6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48.7</v>
      </c>
      <c r="D740" s="5" t="str">
        <f>'Исходные данные'!A742</f>
        <v>11.04.2014</v>
      </c>
      <c r="E740" s="1">
        <f>'Исходные данные'!B742</f>
        <v>45.91</v>
      </c>
      <c r="F740" s="12">
        <f t="shared" si="99"/>
        <v>0.94271047227926064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-5.8996071827413579E-2</v>
      </c>
      <c r="J740" s="18">
        <f t="shared" si="102"/>
        <v>-2.1603906241602106E-5</v>
      </c>
      <c r="K740" s="12">
        <f t="shared" si="106"/>
        <v>0.86983122938276636</v>
      </c>
      <c r="L740" s="12">
        <f t="shared" si="103"/>
        <v>-0.13945607536706028</v>
      </c>
      <c r="M740" s="12">
        <f t="shared" si="107"/>
        <v>1.9447996956783214E-2</v>
      </c>
      <c r="N740" s="18">
        <f t="shared" si="104"/>
        <v>7.1217064090371549E-6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48.63</v>
      </c>
      <c r="D741" s="5" t="str">
        <f>'Исходные данные'!A743</f>
        <v>10.04.2014</v>
      </c>
      <c r="E741" s="1">
        <f>'Исходные данные'!B743</f>
        <v>45.82</v>
      </c>
      <c r="F741" s="12">
        <f t="shared" si="99"/>
        <v>0.94221673863870037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-5.9519947390344989E-2</v>
      </c>
      <c r="J741" s="18">
        <f t="shared" si="102"/>
        <v>-2.1734912500319421E-5</v>
      </c>
      <c r="K741" s="12">
        <f t="shared" si="106"/>
        <v>0.86937566539765665</v>
      </c>
      <c r="L741" s="12">
        <f t="shared" si="103"/>
        <v>-0.13997995092999171</v>
      </c>
      <c r="M741" s="12">
        <f t="shared" si="107"/>
        <v>1.9594386662362902E-2</v>
      </c>
      <c r="N741" s="18">
        <f t="shared" si="104"/>
        <v>7.1552865598293181E-6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48.27</v>
      </c>
      <c r="D742" s="5" t="str">
        <f>'Исходные данные'!A744</f>
        <v>09.04.2014</v>
      </c>
      <c r="E742" s="1">
        <f>'Исходные данные'!B744</f>
        <v>45.12</v>
      </c>
      <c r="F742" s="12">
        <f t="shared" si="99"/>
        <v>0.93474207582349278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-6.7484642482598153E-2</v>
      </c>
      <c r="J742" s="18">
        <f t="shared" si="102"/>
        <v>-2.457460117385771E-5</v>
      </c>
      <c r="K742" s="12">
        <f t="shared" si="106"/>
        <v>0.86247885525609325</v>
      </c>
      <c r="L742" s="12">
        <f t="shared" si="103"/>
        <v>-0.14794464602224486</v>
      </c>
      <c r="M742" s="12">
        <f t="shared" si="107"/>
        <v>2.1887618286647349E-2</v>
      </c>
      <c r="N742" s="18">
        <f t="shared" si="104"/>
        <v>7.9703984529323561E-6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48.13</v>
      </c>
      <c r="D743" s="5" t="str">
        <f>'Исходные данные'!A745</f>
        <v>08.04.2014</v>
      </c>
      <c r="E743" s="1">
        <f>'Исходные данные'!B745</f>
        <v>44.7</v>
      </c>
      <c r="F743" s="12">
        <f t="shared" si="99"/>
        <v>0.92873467691668399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-7.3932181695494842E-2</v>
      </c>
      <c r="J743" s="18">
        <f t="shared" si="102"/>
        <v>-2.6847337253885489E-5</v>
      </c>
      <c r="K743" s="12">
        <f t="shared" si="106"/>
        <v>0.85693587750188593</v>
      </c>
      <c r="L743" s="12">
        <f t="shared" si="103"/>
        <v>-0.15439218523514159</v>
      </c>
      <c r="M743" s="12">
        <f t="shared" si="107"/>
        <v>2.3836946861682289E-2</v>
      </c>
      <c r="N743" s="18">
        <f t="shared" si="104"/>
        <v>8.6560214621331603E-6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48.62</v>
      </c>
      <c r="D744" s="5" t="str">
        <f>'Исходные данные'!A746</f>
        <v>07.04.2014</v>
      </c>
      <c r="E744" s="1">
        <f>'Исходные данные'!B746</f>
        <v>44.99</v>
      </c>
      <c r="F744" s="12">
        <f t="shared" si="99"/>
        <v>0.92533936651583715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-7.7594726034896339E-2</v>
      </c>
      <c r="J744" s="18">
        <f t="shared" si="102"/>
        <v>-2.8098689789441486E-5</v>
      </c>
      <c r="K744" s="12">
        <f t="shared" si="106"/>
        <v>0.85380305241194698</v>
      </c>
      <c r="L744" s="12">
        <f t="shared" si="103"/>
        <v>-0.15805472957454303</v>
      </c>
      <c r="M744" s="12">
        <f t="shared" si="107"/>
        <v>2.4981297540881943E-2</v>
      </c>
      <c r="N744" s="18">
        <f t="shared" si="104"/>
        <v>9.0462556672124591E-6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48.63</v>
      </c>
      <c r="D745" s="5" t="str">
        <f>'Исходные данные'!A747</f>
        <v>04.04.2014</v>
      </c>
      <c r="E745" s="1">
        <f>'Исходные данные'!B747</f>
        <v>45.88</v>
      </c>
      <c r="F745" s="12">
        <f t="shared" si="99"/>
        <v>0.94345054493111247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-5.8211332154524502E-2</v>
      </c>
      <c r="J745" s="18">
        <f t="shared" si="102"/>
        <v>-2.1020719310731864E-5</v>
      </c>
      <c r="K745" s="12">
        <f t="shared" si="106"/>
        <v>0.87051408835540134</v>
      </c>
      <c r="L745" s="12">
        <f t="shared" si="103"/>
        <v>-0.1386713356941712</v>
      </c>
      <c r="M745" s="12">
        <f t="shared" si="107"/>
        <v>1.9229739343205536E-2</v>
      </c>
      <c r="N745" s="18">
        <f t="shared" si="104"/>
        <v>6.9440594844837694E-6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48.53</v>
      </c>
      <c r="D746" s="5" t="str">
        <f>'Исходные данные'!A748</f>
        <v>03.04.2014</v>
      </c>
      <c r="E746" s="1">
        <f>'Исходные данные'!B748</f>
        <v>45.86</v>
      </c>
      <c r="F746" s="12">
        <f t="shared" si="99"/>
        <v>0.94498248506078708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-5.65888859873665E-2</v>
      </c>
      <c r="J746" s="18">
        <f t="shared" si="102"/>
        <v>-2.0377802502307758E-5</v>
      </c>
      <c r="K746" s="12">
        <f t="shared" si="106"/>
        <v>0.87192759696225275</v>
      </c>
      <c r="L746" s="12">
        <f t="shared" si="103"/>
        <v>-0.13704888952701316</v>
      </c>
      <c r="M746" s="12">
        <f t="shared" si="107"/>
        <v>1.8782398120587473E-2</v>
      </c>
      <c r="N746" s="18">
        <f t="shared" si="104"/>
        <v>6.7635895766970177E-6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48.58</v>
      </c>
      <c r="D747" s="5" t="str">
        <f>'Исходные данные'!A749</f>
        <v>02.04.2014</v>
      </c>
      <c r="E747" s="1">
        <f>'Исходные данные'!B749</f>
        <v>45.58</v>
      </c>
      <c r="F747" s="12">
        <f t="shared" si="99"/>
        <v>0.93824619184849734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-6.3742899756488225E-2</v>
      </c>
      <c r="J747" s="18">
        <f t="shared" si="102"/>
        <v>-2.2889915529348263E-5</v>
      </c>
      <c r="K747" s="12">
        <f t="shared" si="106"/>
        <v>0.86571207440402553</v>
      </c>
      <c r="L747" s="12">
        <f t="shared" si="103"/>
        <v>-0.14420290329613489</v>
      </c>
      <c r="M747" s="12">
        <f t="shared" si="107"/>
        <v>2.0794477319034447E-2</v>
      </c>
      <c r="N747" s="18">
        <f t="shared" si="104"/>
        <v>7.4672446833766398E-6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48.56</v>
      </c>
      <c r="D748" s="5" t="str">
        <f>'Исходные данные'!A750</f>
        <v>01.04.2014</v>
      </c>
      <c r="E748" s="1">
        <f>'Исходные данные'!B750</f>
        <v>45.55</v>
      </c>
      <c r="F748" s="12">
        <f t="shared" si="99"/>
        <v>0.93801482701812178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-6.3989523045275637E-2</v>
      </c>
      <c r="J748" s="18">
        <f t="shared" si="102"/>
        <v>-2.2914343345164225E-5</v>
      </c>
      <c r="K748" s="12">
        <f t="shared" si="106"/>
        <v>0.86549859597055168</v>
      </c>
      <c r="L748" s="12">
        <f t="shared" si="103"/>
        <v>-0.14444952658492238</v>
      </c>
      <c r="M748" s="12">
        <f t="shared" si="107"/>
        <v>2.0865665730608215E-2</v>
      </c>
      <c r="N748" s="18">
        <f t="shared" si="104"/>
        <v>7.4718954904272179E-6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48.13</v>
      </c>
      <c r="D749" s="5" t="str">
        <f>'Исходные данные'!A751</f>
        <v>31.03.2014</v>
      </c>
      <c r="E749" s="1">
        <f>'Исходные данные'!B751</f>
        <v>45.11</v>
      </c>
      <c r="F749" s="12">
        <f t="shared" si="99"/>
        <v>0.9372532723872844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-6.4801731894713485E-2</v>
      </c>
      <c r="J749" s="18">
        <f t="shared" si="102"/>
        <v>-2.3140424706037586E-5</v>
      </c>
      <c r="K749" s="12">
        <f t="shared" si="106"/>
        <v>0.86479591575190318</v>
      </c>
      <c r="L749" s="12">
        <f t="shared" si="103"/>
        <v>-0.14526173543436025</v>
      </c>
      <c r="M749" s="12">
        <f t="shared" si="107"/>
        <v>2.1100971781402088E-2</v>
      </c>
      <c r="N749" s="18">
        <f t="shared" si="104"/>
        <v>7.5350678825235699E-6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47.46</v>
      </c>
      <c r="D750" s="5" t="str">
        <f>'Исходные данные'!A752</f>
        <v>28.03.2014</v>
      </c>
      <c r="E750" s="1">
        <f>'Исходные данные'!B752</f>
        <v>44.91</v>
      </c>
      <c r="F750" s="12">
        <f t="shared" si="99"/>
        <v>0.94627054361567631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-5.5226763907970884E-2</v>
      </c>
      <c r="J750" s="18">
        <f t="shared" si="102"/>
        <v>-1.9666201186280252E-5</v>
      </c>
      <c r="K750" s="12">
        <f t="shared" si="106"/>
        <v>0.87311607803810987</v>
      </c>
      <c r="L750" s="12">
        <f t="shared" si="103"/>
        <v>-0.1356867674476176</v>
      </c>
      <c r="M750" s="12">
        <f t="shared" si="107"/>
        <v>1.8410898860383874E-2</v>
      </c>
      <c r="N750" s="18">
        <f t="shared" si="104"/>
        <v>6.5561046019629111E-6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47.72</v>
      </c>
      <c r="D751" s="5" t="str">
        <f>'Исходные данные'!A753</f>
        <v>27.03.2014</v>
      </c>
      <c r="E751" s="1">
        <f>'Исходные данные'!B753</f>
        <v>44.49</v>
      </c>
      <c r="F751" s="12">
        <f t="shared" si="99"/>
        <v>0.93231349538977371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-7.0086152411764913E-2</v>
      </c>
      <c r="J751" s="18">
        <f t="shared" si="102"/>
        <v>-2.4887958273133436E-5</v>
      </c>
      <c r="K751" s="12">
        <f t="shared" si="106"/>
        <v>0.86023802398664806</v>
      </c>
      <c r="L751" s="12">
        <f t="shared" si="103"/>
        <v>-0.15054615595141163</v>
      </c>
      <c r="M751" s="12">
        <f t="shared" si="107"/>
        <v>2.2664145071746768E-2</v>
      </c>
      <c r="N751" s="18">
        <f t="shared" si="104"/>
        <v>8.0481561254486914E-6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48.54</v>
      </c>
      <c r="D752" s="5" t="str">
        <f>'Исходные данные'!A754</f>
        <v>26.03.2014</v>
      </c>
      <c r="E752" s="1">
        <f>'Исходные данные'!B754</f>
        <v>44.47</v>
      </c>
      <c r="F752" s="12">
        <f t="shared" si="99"/>
        <v>0.91615162752369184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-8.7573395775850202E-2</v>
      </c>
      <c r="J752" s="18">
        <f t="shared" si="102"/>
        <v>-3.1010974292927257E-5</v>
      </c>
      <c r="K752" s="12">
        <f t="shared" si="106"/>
        <v>0.84532560091672448</v>
      </c>
      <c r="L752" s="12">
        <f t="shared" si="103"/>
        <v>-0.16803339931549688</v>
      </c>
      <c r="M752" s="12">
        <f t="shared" si="107"/>
        <v>2.8235223285521246E-2</v>
      </c>
      <c r="N752" s="18">
        <f t="shared" si="104"/>
        <v>9.9984907026275434E-6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48.52</v>
      </c>
      <c r="D753" s="5" t="str">
        <f>'Исходные данные'!A755</f>
        <v>25.03.2014</v>
      </c>
      <c r="E753" s="1">
        <f>'Исходные данные'!B755</f>
        <v>43.65</v>
      </c>
      <c r="F753" s="12">
        <f t="shared" si="99"/>
        <v>0.89962901896125302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-0.10577280179023825</v>
      </c>
      <c r="J753" s="18">
        <f t="shared" si="102"/>
        <v>-3.7351100168784592E-5</v>
      </c>
      <c r="K753" s="12">
        <f t="shared" si="106"/>
        <v>0.83008032536172993</v>
      </c>
      <c r="L753" s="12">
        <f t="shared" si="103"/>
        <v>-0.18623280532988493</v>
      </c>
      <c r="M753" s="12">
        <f t="shared" si="107"/>
        <v>3.4682657781038836E-2</v>
      </c>
      <c r="N753" s="18">
        <f t="shared" si="104"/>
        <v>1.2247339608799258E-5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49.22</v>
      </c>
      <c r="D754" s="5" t="str">
        <f>'Исходные данные'!A756</f>
        <v>24.03.2014</v>
      </c>
      <c r="E754" s="1">
        <f>'Исходные данные'!B756</f>
        <v>43.35</v>
      </c>
      <c r="F754" s="12">
        <f t="shared" si="99"/>
        <v>0.88073953677366934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-0.12699334173635884</v>
      </c>
      <c r="J754" s="18">
        <f t="shared" si="102"/>
        <v>-4.4719455895435996E-5</v>
      </c>
      <c r="K754" s="12">
        <f t="shared" si="106"/>
        <v>0.8126511549040133</v>
      </c>
      <c r="L754" s="12">
        <f t="shared" si="103"/>
        <v>-0.20745334527600554</v>
      </c>
      <c r="M754" s="12">
        <f t="shared" si="107"/>
        <v>4.3036890466205589E-2</v>
      </c>
      <c r="N754" s="18">
        <f t="shared" si="104"/>
        <v>1.5155017568367301E-5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49.13</v>
      </c>
      <c r="D755" s="5" t="str">
        <f>'Исходные данные'!A757</f>
        <v>21.03.2014</v>
      </c>
      <c r="E755" s="1">
        <f>'Исходные данные'!B757</f>
        <v>42.84</v>
      </c>
      <c r="F755" s="12">
        <f t="shared" si="99"/>
        <v>0.87197231833910038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-0.13699760060100882</v>
      </c>
      <c r="J755" s="18">
        <f t="shared" si="102"/>
        <v>-4.8107710587952559E-5</v>
      </c>
      <c r="K755" s="12">
        <f t="shared" si="106"/>
        <v>0.80456171428204759</v>
      </c>
      <c r="L755" s="12">
        <f t="shared" si="103"/>
        <v>-0.21745760414065546</v>
      </c>
      <c r="M755" s="12">
        <f t="shared" si="107"/>
        <v>4.7287809598594036E-2</v>
      </c>
      <c r="N755" s="18">
        <f t="shared" si="104"/>
        <v>1.6605460595859624E-5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49.38</v>
      </c>
      <c r="D756" s="5" t="str">
        <f>'Исходные данные'!A758</f>
        <v>20.03.2014</v>
      </c>
      <c r="E756" s="1">
        <f>'Исходные данные'!B758</f>
        <v>43.61</v>
      </c>
      <c r="F756" s="12">
        <f t="shared" si="99"/>
        <v>0.88315107330903198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-0.12425900206235839</v>
      </c>
      <c r="J756" s="18">
        <f t="shared" si="102"/>
        <v>-4.3512672651283428E-5</v>
      </c>
      <c r="K756" s="12">
        <f t="shared" si="106"/>
        <v>0.81487625990808132</v>
      </c>
      <c r="L756" s="12">
        <f t="shared" si="103"/>
        <v>-0.20471900560200512</v>
      </c>
      <c r="M756" s="12">
        <f t="shared" si="107"/>
        <v>4.1909871254673825E-2</v>
      </c>
      <c r="N756" s="18">
        <f t="shared" si="104"/>
        <v>1.4675882459179021E-5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49.43</v>
      </c>
      <c r="D757" s="5" t="str">
        <f>'Исходные данные'!A759</f>
        <v>19.03.2014</v>
      </c>
      <c r="E757" s="1">
        <f>'Исходные данные'!B759</f>
        <v>43.77</v>
      </c>
      <c r="F757" s="12">
        <f t="shared" si="99"/>
        <v>0.88549463888326929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-0.12160887611606393</v>
      </c>
      <c r="J757" s="18">
        <f t="shared" si="102"/>
        <v>-4.2465803153621816E-5</v>
      </c>
      <c r="K757" s="12">
        <f t="shared" si="106"/>
        <v>0.81703864866318798</v>
      </c>
      <c r="L757" s="12">
        <f t="shared" si="103"/>
        <v>-0.20206887965571069</v>
      </c>
      <c r="M757" s="12">
        <f t="shared" si="107"/>
        <v>4.0831832125314112E-2</v>
      </c>
      <c r="N757" s="18">
        <f t="shared" si="104"/>
        <v>1.4258470276301433E-5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50.9</v>
      </c>
      <c r="D758" s="5" t="str">
        <f>'Исходные данные'!A760</f>
        <v>18.03.2014</v>
      </c>
      <c r="E758" s="1">
        <f>'Исходные данные'!B760</f>
        <v>42.69</v>
      </c>
      <c r="F758" s="12">
        <f t="shared" si="99"/>
        <v>0.83870333988212176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-0.17589822278660644</v>
      </c>
      <c r="J758" s="18">
        <f t="shared" si="102"/>
        <v>-6.125219949834661E-5</v>
      </c>
      <c r="K758" s="12">
        <f t="shared" si="106"/>
        <v>0.77386470042414901</v>
      </c>
      <c r="L758" s="12">
        <f t="shared" si="103"/>
        <v>-0.25635822632625321</v>
      </c>
      <c r="M758" s="12">
        <f t="shared" si="107"/>
        <v>6.5719540205142493E-2</v>
      </c>
      <c r="N758" s="18">
        <f t="shared" si="104"/>
        <v>2.2885202157321135E-5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50.92</v>
      </c>
      <c r="D759" s="5" t="str">
        <f>'Исходные данные'!A761</f>
        <v>17.03.2014</v>
      </c>
      <c r="E759" s="1">
        <f>'Исходные данные'!B761</f>
        <v>41.39</v>
      </c>
      <c r="F759" s="12">
        <f t="shared" si="99"/>
        <v>0.81284367635506671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-0.2072164679285648</v>
      </c>
      <c r="J759" s="18">
        <f t="shared" si="102"/>
        <v>-7.1956606379103654E-5</v>
      </c>
      <c r="K759" s="12">
        <f t="shared" si="106"/>
        <v>0.75000420074944119</v>
      </c>
      <c r="L759" s="12">
        <f t="shared" si="103"/>
        <v>-0.28767647146821157</v>
      </c>
      <c r="M759" s="12">
        <f t="shared" si="107"/>
        <v>8.2757752236400778E-2</v>
      </c>
      <c r="N759" s="18">
        <f t="shared" si="104"/>
        <v>2.8737904192764125E-5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50.52</v>
      </c>
      <c r="D760" s="5" t="str">
        <f>'Исходные данные'!A762</f>
        <v>14.03.2014</v>
      </c>
      <c r="E760" s="1">
        <f>'Исходные данные'!B762</f>
        <v>39.89</v>
      </c>
      <c r="F760" s="12">
        <f t="shared" si="99"/>
        <v>0.78958828186856689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-0.23624363156497513</v>
      </c>
      <c r="J760" s="18">
        <f t="shared" si="102"/>
        <v>-8.1807417981136517E-5</v>
      </c>
      <c r="K760" s="12">
        <f t="shared" si="106"/>
        <v>0.72854663878233383</v>
      </c>
      <c r="L760" s="12">
        <f t="shared" si="103"/>
        <v>-0.31670363510462174</v>
      </c>
      <c r="M760" s="12">
        <f t="shared" si="107"/>
        <v>0.10030119248848143</v>
      </c>
      <c r="N760" s="18">
        <f t="shared" si="104"/>
        <v>3.4732710141457797E-5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50.51</v>
      </c>
      <c r="D761" s="5" t="str">
        <f>'Исходные данные'!A763</f>
        <v>13.03.2014</v>
      </c>
      <c r="E761" s="1">
        <f>'Исходные данные'!B763</f>
        <v>42.13</v>
      </c>
      <c r="F761" s="12">
        <f t="shared" si="99"/>
        <v>0.83409225895862216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-0.18141126048903591</v>
      </c>
      <c r="J761" s="18">
        <f t="shared" si="102"/>
        <v>-6.2644505570197881E-5</v>
      </c>
      <c r="K761" s="12">
        <f t="shared" si="106"/>
        <v>0.76961009383345991</v>
      </c>
      <c r="L761" s="12">
        <f t="shared" si="103"/>
        <v>-0.26187126402868255</v>
      </c>
      <c r="M761" s="12">
        <f t="shared" si="107"/>
        <v>6.8576558923979999E-2</v>
      </c>
      <c r="N761" s="18">
        <f t="shared" si="104"/>
        <v>2.3680694439350449E-5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50.79</v>
      </c>
      <c r="D762" s="5" t="str">
        <f>'Исходные данные'!A764</f>
        <v>12.03.2014</v>
      </c>
      <c r="E762" s="1">
        <f>'Исходные данные'!B764</f>
        <v>43.01</v>
      </c>
      <c r="F762" s="12">
        <f t="shared" si="99"/>
        <v>0.84682024020476465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-0.16626683801750877</v>
      </c>
      <c r="J762" s="18">
        <f t="shared" si="102"/>
        <v>-5.7254622028028665E-5</v>
      </c>
      <c r="K762" s="12">
        <f t="shared" si="106"/>
        <v>0.78135409785213306</v>
      </c>
      <c r="L762" s="12">
        <f t="shared" si="103"/>
        <v>-0.24672684155715544</v>
      </c>
      <c r="M762" s="12">
        <f t="shared" si="107"/>
        <v>6.0874134344769709E-2</v>
      </c>
      <c r="N762" s="18">
        <f t="shared" si="104"/>
        <v>2.096224114652499E-5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50.36</v>
      </c>
      <c r="D763" s="5" t="str">
        <f>'Исходные данные'!A765</f>
        <v>11.03.2014</v>
      </c>
      <c r="E763" s="1">
        <f>'Исходные данные'!B765</f>
        <v>44</v>
      </c>
      <c r="F763" s="12">
        <f t="shared" si="99"/>
        <v>0.87370929308975376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-0.13500757525788526</v>
      </c>
      <c r="J763" s="18">
        <f t="shared" si="102"/>
        <v>-4.6360618478010705E-5</v>
      </c>
      <c r="K763" s="12">
        <f t="shared" si="106"/>
        <v>0.80616440665387901</v>
      </c>
      <c r="L763" s="12">
        <f t="shared" si="103"/>
        <v>-0.21546757879753203</v>
      </c>
      <c r="M763" s="12">
        <f t="shared" si="107"/>
        <v>4.6426277512870699E-2</v>
      </c>
      <c r="N763" s="18">
        <f t="shared" si="104"/>
        <v>1.5942445711043432E-5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50.11</v>
      </c>
      <c r="D764" s="5" t="str">
        <f>'Исходные данные'!A766</f>
        <v>07.03.2014</v>
      </c>
      <c r="E764" s="1">
        <f>'Исходные данные'!B766</f>
        <v>45.15</v>
      </c>
      <c r="F764" s="12">
        <f t="shared" si="99"/>
        <v>0.90101776092596286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-0.10423030910863887</v>
      </c>
      <c r="J764" s="18">
        <f t="shared" si="102"/>
        <v>-3.5692032419244477E-5</v>
      </c>
      <c r="K764" s="12">
        <f t="shared" si="106"/>
        <v>0.83136170619495475</v>
      </c>
      <c r="L764" s="12">
        <f t="shared" si="103"/>
        <v>-0.18469031264828562</v>
      </c>
      <c r="M764" s="12">
        <f t="shared" si="107"/>
        <v>3.4110511586121509E-2</v>
      </c>
      <c r="N764" s="18">
        <f t="shared" si="104"/>
        <v>1.1680608987735948E-5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49.52</v>
      </c>
      <c r="D765" s="5" t="str">
        <f>'Исходные данные'!A767</f>
        <v>06.03.2014</v>
      </c>
      <c r="E765" s="1">
        <f>'Исходные данные'!B767</f>
        <v>45.41</v>
      </c>
      <c r="F765" s="12">
        <f t="shared" si="99"/>
        <v>0.91700323101777048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-8.6644283266481034E-2</v>
      </c>
      <c r="J765" s="18">
        <f t="shared" si="102"/>
        <v>-2.958716379309666E-5</v>
      </c>
      <c r="K765" s="12">
        <f t="shared" si="106"/>
        <v>0.84611136848373802</v>
      </c>
      <c r="L765" s="12">
        <f t="shared" si="103"/>
        <v>-0.16710428680612774</v>
      </c>
      <c r="M765" s="12">
        <f t="shared" si="107"/>
        <v>2.7923842668984615E-2</v>
      </c>
      <c r="N765" s="18">
        <f t="shared" si="104"/>
        <v>9.5353931688592514E-6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49.16</v>
      </c>
      <c r="D766" s="5" t="str">
        <f>'Исходные данные'!A768</f>
        <v>05.03.2014</v>
      </c>
      <c r="E766" s="1">
        <f>'Исходные данные'!B768</f>
        <v>45.7</v>
      </c>
      <c r="F766" s="12">
        <f t="shared" si="99"/>
        <v>0.92961757526444277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-7.2981986797674911E-2</v>
      </c>
      <c r="J766" s="18">
        <f t="shared" si="102"/>
        <v>-2.4852224828125049E-5</v>
      </c>
      <c r="K766" s="12">
        <f t="shared" si="106"/>
        <v>0.85775052057399936</v>
      </c>
      <c r="L766" s="12">
        <f t="shared" si="103"/>
        <v>-0.15344199033732159</v>
      </c>
      <c r="M766" s="12">
        <f t="shared" si="107"/>
        <v>2.3544444398678709E-2</v>
      </c>
      <c r="N766" s="18">
        <f t="shared" si="104"/>
        <v>8.0174828245138172E-6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49.17</v>
      </c>
      <c r="D767" s="5" t="str">
        <f>'Исходные данные'!A769</f>
        <v>04.03.2014</v>
      </c>
      <c r="E767" s="1">
        <f>'Исходные данные'!B769</f>
        <v>45.16</v>
      </c>
      <c r="F767" s="12">
        <f t="shared" si="99"/>
        <v>0.91844620703681101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-8.5071942142386794E-2</v>
      </c>
      <c r="J767" s="18">
        <f t="shared" si="102"/>
        <v>-2.8888308199489125E-5</v>
      </c>
      <c r="K767" s="12">
        <f t="shared" si="106"/>
        <v>0.84744279063456784</v>
      </c>
      <c r="L767" s="12">
        <f t="shared" si="103"/>
        <v>-0.16553194568203355</v>
      </c>
      <c r="M767" s="12">
        <f t="shared" si="107"/>
        <v>2.7400825041279726E-2</v>
      </c>
      <c r="N767" s="18">
        <f t="shared" si="104"/>
        <v>9.3046362734720536E-6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49.36</v>
      </c>
      <c r="D768" s="5" t="str">
        <f>'Исходные данные'!A770</f>
        <v>03.03.2014</v>
      </c>
      <c r="E768" s="1">
        <f>'Исходные данные'!B770</f>
        <v>44.59</v>
      </c>
      <c r="F768" s="12">
        <f t="shared" si="99"/>
        <v>0.90336304700162084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-0.10163076095774698</v>
      </c>
      <c r="J768" s="18">
        <f t="shared" si="102"/>
        <v>-3.4414947225452242E-5</v>
      </c>
      <c r="K768" s="12">
        <f t="shared" si="106"/>
        <v>0.8335256824426267</v>
      </c>
      <c r="L768" s="12">
        <f t="shared" si="103"/>
        <v>-0.18209076449739364</v>
      </c>
      <c r="M768" s="12">
        <f t="shared" si="107"/>
        <v>3.3157046515245293E-2</v>
      </c>
      <c r="N768" s="18">
        <f t="shared" si="104"/>
        <v>1.1227880173488456E-5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48.98</v>
      </c>
      <c r="D769" s="5" t="str">
        <f>'Исходные данные'!A771</f>
        <v>28.02.2014</v>
      </c>
      <c r="E769" s="1">
        <f>'Исходные данные'!B771</f>
        <v>49.73</v>
      </c>
      <c r="F769" s="12">
        <f t="shared" si="99"/>
        <v>1.0153123723968966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1.5196321202625448E-2</v>
      </c>
      <c r="J769" s="18">
        <f t="shared" si="102"/>
        <v>5.1315263643056089E-6</v>
      </c>
      <c r="K769" s="12">
        <f t="shared" si="106"/>
        <v>0.9368204078122393</v>
      </c>
      <c r="L769" s="12">
        <f t="shared" si="103"/>
        <v>-6.5263682337021303E-2</v>
      </c>
      <c r="M769" s="12">
        <f t="shared" si="107"/>
        <v>4.2593482321876359E-3</v>
      </c>
      <c r="N769" s="18">
        <f t="shared" si="104"/>
        <v>1.4383058542124749E-6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48.92</v>
      </c>
      <c r="D770" s="5" t="str">
        <f>'Исходные данные'!A772</f>
        <v>27.02.2014</v>
      </c>
      <c r="E770" s="1">
        <f>'Исходные данные'!B772</f>
        <v>50.22</v>
      </c>
      <c r="F770" s="12">
        <f t="shared" ref="F770:F833" si="108">E770/C770</f>
        <v>1.0265739983646769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2.6227042910467215E-2</v>
      </c>
      <c r="J770" s="18">
        <f t="shared" ref="J770:J833" si="111">H770*I770</f>
        <v>8.8316855172298741E-6</v>
      </c>
      <c r="K770" s="12">
        <f t="shared" si="106"/>
        <v>0.94721141782904694</v>
      </c>
      <c r="L770" s="12">
        <f t="shared" ref="L770:L833" si="112">LN(K770)</f>
        <v>-5.4232960629179441E-2</v>
      </c>
      <c r="M770" s="12">
        <f t="shared" si="107"/>
        <v>2.9412140186061341E-3</v>
      </c>
      <c r="N770" s="18">
        <f t="shared" ref="N770:N833" si="113">M770*H770</f>
        <v>9.9042340914576757E-7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49.47</v>
      </c>
      <c r="D771" s="5" t="str">
        <f>'Исходные данные'!A773</f>
        <v>26.02.2014</v>
      </c>
      <c r="E771" s="1">
        <f>'Исходные данные'!B773</f>
        <v>51.34</v>
      </c>
      <c r="F771" s="12">
        <f t="shared" si="108"/>
        <v>1.0378006872852235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3.7103750203377209E-2</v>
      </c>
      <c r="J771" s="18">
        <f t="shared" si="111"/>
        <v>1.2459432056115039E-5</v>
      </c>
      <c r="K771" s="12">
        <f t="shared" ref="K771:K834" si="115">F771/GEOMEAN(F$2:F$1242)</f>
        <v>0.95757019171860236</v>
      </c>
      <c r="L771" s="12">
        <f t="shared" si="112"/>
        <v>-4.3356253336269496E-2</v>
      </c>
      <c r="M771" s="12">
        <f t="shared" ref="M771:M834" si="116">POWER(L771-AVERAGE(L$2:L$1242),2)</f>
        <v>1.8797647033587852E-3</v>
      </c>
      <c r="N771" s="18">
        <f t="shared" si="113"/>
        <v>6.3122461946852615E-7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49.45</v>
      </c>
      <c r="D772" s="5" t="str">
        <f>'Исходные данные'!A774</f>
        <v>25.02.2014</v>
      </c>
      <c r="E772" s="1">
        <f>'Исходные данные'!B774</f>
        <v>51.51</v>
      </c>
      <c r="F772" s="12">
        <f t="shared" si="108"/>
        <v>1.0416582406471182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4.081390550877264E-2</v>
      </c>
      <c r="J772" s="18">
        <f t="shared" si="111"/>
        <v>1.3667049353557299E-5</v>
      </c>
      <c r="K772" s="12">
        <f t="shared" si="115"/>
        <v>0.96112952460166023</v>
      </c>
      <c r="L772" s="12">
        <f t="shared" si="112"/>
        <v>-3.9646098030873995E-2</v>
      </c>
      <c r="M772" s="12">
        <f t="shared" si="116"/>
        <v>1.5718130890736758E-3</v>
      </c>
      <c r="N772" s="18">
        <f t="shared" si="113"/>
        <v>5.2634137299896185E-7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49.28</v>
      </c>
      <c r="D773" s="5" t="str">
        <f>'Исходные данные'!A775</f>
        <v>24.02.2014</v>
      </c>
      <c r="E773" s="1">
        <f>'Исходные данные'!B775</f>
        <v>51.64</v>
      </c>
      <c r="F773" s="12">
        <f t="shared" si="108"/>
        <v>1.0478896103896105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4.6778246753177502E-2</v>
      </c>
      <c r="J773" s="18">
        <f t="shared" si="111"/>
        <v>1.5620564261835932E-5</v>
      </c>
      <c r="K773" s="12">
        <f t="shared" si="115"/>
        <v>0.96687915841101602</v>
      </c>
      <c r="L773" s="12">
        <f t="shared" si="112"/>
        <v>-3.3681756786469182E-2</v>
      </c>
      <c r="M773" s="12">
        <f t="shared" si="116"/>
        <v>1.1344607402228671E-3</v>
      </c>
      <c r="N773" s="18">
        <f t="shared" si="113"/>
        <v>3.7882815464813303E-7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50.34</v>
      </c>
      <c r="D774" s="5" t="str">
        <f>'Исходные данные'!A776</f>
        <v>21.02.2014</v>
      </c>
      <c r="E774" s="1">
        <f>'Исходные данные'!B776</f>
        <v>51.87</v>
      </c>
      <c r="F774" s="12">
        <f t="shared" si="108"/>
        <v>1.0303933253873658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2.9940598656138937E-2</v>
      </c>
      <c r="J774" s="18">
        <f t="shared" si="111"/>
        <v>9.9700979844672631E-6</v>
      </c>
      <c r="K774" s="12">
        <f t="shared" si="115"/>
        <v>0.95073547958209825</v>
      </c>
      <c r="L774" s="12">
        <f t="shared" si="112"/>
        <v>-5.0519404883507792E-2</v>
      </c>
      <c r="M774" s="12">
        <f t="shared" si="116"/>
        <v>2.5522102697837974E-3</v>
      </c>
      <c r="N774" s="18">
        <f t="shared" si="113"/>
        <v>8.4987567412887232E-7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50.54</v>
      </c>
      <c r="D775" s="5" t="str">
        <f>'Исходные данные'!A777</f>
        <v>20.02.2014</v>
      </c>
      <c r="E775" s="1">
        <f>'Исходные данные'!B777</f>
        <v>51.52</v>
      </c>
      <c r="F775" s="12">
        <f t="shared" si="108"/>
        <v>1.0193905817174516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1.9204979836050046E-2</v>
      </c>
      <c r="J775" s="18">
        <f t="shared" si="111"/>
        <v>6.3773311923081044E-6</v>
      </c>
      <c r="K775" s="12">
        <f t="shared" si="115"/>
        <v>0.94058333814057427</v>
      </c>
      <c r="L775" s="12">
        <f t="shared" si="112"/>
        <v>-6.1255023703596631E-2</v>
      </c>
      <c r="M775" s="12">
        <f t="shared" si="116"/>
        <v>3.7521779289281928E-3</v>
      </c>
      <c r="N775" s="18">
        <f t="shared" si="113"/>
        <v>1.2459727398581493E-6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50.36</v>
      </c>
      <c r="D776" s="5" t="str">
        <f>'Исходные данные'!A778</f>
        <v>19.02.2014</v>
      </c>
      <c r="E776" s="1">
        <f>'Исходные данные'!B778</f>
        <v>52.19</v>
      </c>
      <c r="F776" s="12">
        <f t="shared" si="108"/>
        <v>1.0363383637807784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3.5693696479175425E-2</v>
      </c>
      <c r="J776" s="18">
        <f t="shared" si="111"/>
        <v>1.1819600883855592E-5</v>
      </c>
      <c r="K776" s="12">
        <f t="shared" si="115"/>
        <v>0.95622091780149876</v>
      </c>
      <c r="L776" s="12">
        <f t="shared" si="112"/>
        <v>-4.4766307060471321E-2</v>
      </c>
      <c r="M776" s="12">
        <f t="shared" si="116"/>
        <v>2.0040222478324098E-3</v>
      </c>
      <c r="N776" s="18">
        <f t="shared" si="113"/>
        <v>6.6361137870844075E-7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50.45</v>
      </c>
      <c r="D777" s="5" t="str">
        <f>'Исходные данные'!A779</f>
        <v>18.02.2014</v>
      </c>
      <c r="E777" s="1">
        <f>'Исходные данные'!B779</f>
        <v>52.57</v>
      </c>
      <c r="F777" s="12">
        <f t="shared" si="108"/>
        <v>1.0420218037661051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4.1162868031738756E-2</v>
      </c>
      <c r="J777" s="18">
        <f t="shared" si="111"/>
        <v>1.3592617052521707E-5</v>
      </c>
      <c r="K777" s="12">
        <f t="shared" si="115"/>
        <v>0.96146498131296843</v>
      </c>
      <c r="L777" s="12">
        <f t="shared" si="112"/>
        <v>-3.9297135507907886E-2</v>
      </c>
      <c r="M777" s="12">
        <f t="shared" si="116"/>
        <v>1.5442648591268797E-3</v>
      </c>
      <c r="N777" s="18">
        <f t="shared" si="113"/>
        <v>5.0994019273859122E-7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50.59</v>
      </c>
      <c r="D778" s="5" t="str">
        <f>'Исходные данные'!A780</f>
        <v>17.02.2014</v>
      </c>
      <c r="E778" s="1">
        <f>'Исходные данные'!B780</f>
        <v>52.54</v>
      </c>
      <c r="F778" s="12">
        <f t="shared" si="108"/>
        <v>1.0385451670290571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3.7820855953549039E-2</v>
      </c>
      <c r="J778" s="18">
        <f t="shared" si="111"/>
        <v>1.2454175396614777E-5</v>
      </c>
      <c r="K778" s="12">
        <f t="shared" si="115"/>
        <v>0.95825711707890271</v>
      </c>
      <c r="L778" s="12">
        <f t="shared" si="112"/>
        <v>-4.2639147586097693E-2</v>
      </c>
      <c r="M778" s="12">
        <f t="shared" si="116"/>
        <v>1.818096906869026E-3</v>
      </c>
      <c r="N778" s="18">
        <f t="shared" si="113"/>
        <v>5.9868813635522395E-7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50.47</v>
      </c>
      <c r="D779" s="5" t="str">
        <f>'Исходные данные'!A781</f>
        <v>14.02.2014</v>
      </c>
      <c r="E779" s="1">
        <f>'Исходные данные'!B781</f>
        <v>52.08</v>
      </c>
      <c r="F779" s="12">
        <f t="shared" si="108"/>
        <v>1.0319001386962552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3.1401897548142779E-2</v>
      </c>
      <c r="J779" s="18">
        <f t="shared" si="111"/>
        <v>1.0311591170784914E-5</v>
      </c>
      <c r="K779" s="12">
        <f t="shared" si="115"/>
        <v>0.95212580387726886</v>
      </c>
      <c r="L779" s="12">
        <f t="shared" si="112"/>
        <v>-4.905810599150387E-2</v>
      </c>
      <c r="M779" s="12">
        <f t="shared" si="116"/>
        <v>2.4066977634736339E-3</v>
      </c>
      <c r="N779" s="18">
        <f t="shared" si="113"/>
        <v>7.9029884644822307E-7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50.06</v>
      </c>
      <c r="D780" s="5" t="str">
        <f>'Исходные данные'!A782</f>
        <v>13.02.2014</v>
      </c>
      <c r="E780" s="1">
        <f>'Исходные данные'!B782</f>
        <v>52.21</v>
      </c>
      <c r="F780" s="12">
        <f t="shared" si="108"/>
        <v>1.0429484618457849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4.2051761418832725E-2</v>
      </c>
      <c r="J780" s="18">
        <f t="shared" si="111"/>
        <v>1.3770197043147185E-5</v>
      </c>
      <c r="K780" s="12">
        <f t="shared" si="115"/>
        <v>0.96232000113121285</v>
      </c>
      <c r="L780" s="12">
        <f t="shared" si="112"/>
        <v>-3.8408242120813986E-2</v>
      </c>
      <c r="M780" s="12">
        <f t="shared" si="116"/>
        <v>1.4751930628110743E-3</v>
      </c>
      <c r="N780" s="18">
        <f t="shared" si="113"/>
        <v>4.8306416821091546E-7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49.92</v>
      </c>
      <c r="D781" s="5" t="str">
        <f>'Исходные данные'!A783</f>
        <v>12.02.2014</v>
      </c>
      <c r="E781" s="1">
        <f>'Исходные данные'!B783</f>
        <v>52.55</v>
      </c>
      <c r="F781" s="12">
        <f t="shared" si="108"/>
        <v>1.0526842948717947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5.1343373261787756E-2</v>
      </c>
      <c r="J781" s="18">
        <f t="shared" si="111"/>
        <v>1.6765886848931853E-5</v>
      </c>
      <c r="K781" s="12">
        <f t="shared" si="115"/>
        <v>0.97130317450108583</v>
      </c>
      <c r="L781" s="12">
        <f t="shared" si="112"/>
        <v>-2.9116630277858945E-2</v>
      </c>
      <c r="M781" s="12">
        <f t="shared" si="116"/>
        <v>8.4777815873753591E-4</v>
      </c>
      <c r="N781" s="18">
        <f t="shared" si="113"/>
        <v>2.7683714137590336E-7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49.69</v>
      </c>
      <c r="D782" s="5" t="str">
        <f>'Исходные данные'!A784</f>
        <v>11.02.2014</v>
      </c>
      <c r="E782" s="1">
        <f>'Исходные данные'!B784</f>
        <v>52.34</v>
      </c>
      <c r="F782" s="12">
        <f t="shared" si="108"/>
        <v>1.0533306500301873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5.1957191487770754E-2</v>
      </c>
      <c r="J782" s="18">
        <f t="shared" si="111"/>
        <v>1.6918971906633193E-5</v>
      </c>
      <c r="K782" s="12">
        <f t="shared" si="115"/>
        <v>0.97189956111030984</v>
      </c>
      <c r="L782" s="12">
        <f t="shared" si="112"/>
        <v>-2.8502812051875895E-2</v>
      </c>
      <c r="M782" s="12">
        <f t="shared" si="116"/>
        <v>8.1241029486456534E-4</v>
      </c>
      <c r="N782" s="18">
        <f t="shared" si="113"/>
        <v>2.6454753542073935E-7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49.43</v>
      </c>
      <c r="D783" s="5" t="str">
        <f>'Исходные данные'!A785</f>
        <v>10.02.2014</v>
      </c>
      <c r="E783" s="1">
        <f>'Исходные данные'!B785</f>
        <v>52.34</v>
      </c>
      <c r="F783" s="12">
        <f t="shared" si="108"/>
        <v>1.0588711308921708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5.7203369783131897E-2</v>
      </c>
      <c r="J783" s="18">
        <f t="shared" si="111"/>
        <v>1.857531060316222E-5</v>
      </c>
      <c r="K783" s="12">
        <f t="shared" si="115"/>
        <v>0.97701171740989856</v>
      </c>
      <c r="L783" s="12">
        <f t="shared" si="112"/>
        <v>-2.3256633756514822E-2</v>
      </c>
      <c r="M783" s="12">
        <f t="shared" si="116"/>
        <v>5.4087101368466761E-4</v>
      </c>
      <c r="N783" s="18">
        <f t="shared" si="113"/>
        <v>1.7563383264883311E-7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49.56</v>
      </c>
      <c r="D784" s="5" t="str">
        <f>'Исходные данные'!A786</f>
        <v>07.02.2014</v>
      </c>
      <c r="E784" s="1">
        <f>'Исходные данные'!B786</f>
        <v>52.37</v>
      </c>
      <c r="F784" s="12">
        <f t="shared" si="108"/>
        <v>1.0566989507667472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5.5149851530454493E-2</v>
      </c>
      <c r="J784" s="18">
        <f t="shared" si="111"/>
        <v>1.7858500411010664E-5</v>
      </c>
      <c r="K784" s="12">
        <f t="shared" si="115"/>
        <v>0.97500746460429466</v>
      </c>
      <c r="L784" s="12">
        <f t="shared" si="112"/>
        <v>-2.5310152009192149E-2</v>
      </c>
      <c r="M784" s="12">
        <f t="shared" si="116"/>
        <v>6.4060379472841654E-4</v>
      </c>
      <c r="N784" s="18">
        <f t="shared" si="113"/>
        <v>2.0743887452054106E-7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49.2</v>
      </c>
      <c r="D785" s="5" t="str">
        <f>'Исходные данные'!A787</f>
        <v>06.02.2014</v>
      </c>
      <c r="E785" s="1">
        <f>'Исходные данные'!B787</f>
        <v>52</v>
      </c>
      <c r="F785" s="12">
        <f t="shared" si="108"/>
        <v>1.056910569105691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5.5350095083164901E-2</v>
      </c>
      <c r="J785" s="18">
        <f t="shared" si="111"/>
        <v>1.7873317950477876E-5</v>
      </c>
      <c r="K785" s="12">
        <f t="shared" si="115"/>
        <v>0.97520272311190237</v>
      </c>
      <c r="L785" s="12">
        <f t="shared" si="112"/>
        <v>-2.5109908456481745E-2</v>
      </c>
      <c r="M785" s="12">
        <f t="shared" si="116"/>
        <v>6.3050750269289663E-4</v>
      </c>
      <c r="N785" s="18">
        <f t="shared" si="113"/>
        <v>2.0359966950119203E-7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49.33</v>
      </c>
      <c r="D786" s="5" t="str">
        <f>'Исходные данные'!A788</f>
        <v>05.02.2014</v>
      </c>
      <c r="E786" s="1">
        <f>'Исходные данные'!B788</f>
        <v>51.4</v>
      </c>
      <c r="F786" s="12">
        <f t="shared" si="108"/>
        <v>1.0419622947496452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4.1105757215472487E-2</v>
      </c>
      <c r="J786" s="18">
        <f t="shared" si="111"/>
        <v>1.3236575223023451E-5</v>
      </c>
      <c r="K786" s="12">
        <f t="shared" si="115"/>
        <v>0.9614100728310232</v>
      </c>
      <c r="L786" s="12">
        <f t="shared" si="112"/>
        <v>-3.9354246324174204E-2</v>
      </c>
      <c r="M786" s="12">
        <f t="shared" si="116"/>
        <v>1.5487567037437838E-3</v>
      </c>
      <c r="N786" s="18">
        <f t="shared" si="113"/>
        <v>4.9871930357117985E-7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49.24</v>
      </c>
      <c r="D787" s="5" t="str">
        <f>'Исходные данные'!A789</f>
        <v>04.02.2014</v>
      </c>
      <c r="E787" s="1">
        <f>'Исходные данные'!B789</f>
        <v>50.95</v>
      </c>
      <c r="F787" s="12">
        <f t="shared" si="108"/>
        <v>1.034727863525589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3.4138458352481089E-2</v>
      </c>
      <c r="J787" s="18">
        <f t="shared" si="111"/>
        <v>1.0962334597617712E-5</v>
      </c>
      <c r="K787" s="12">
        <f t="shared" si="115"/>
        <v>0.95473492241045821</v>
      </c>
      <c r="L787" s="12">
        <f t="shared" si="112"/>
        <v>-4.6321545187165657E-2</v>
      </c>
      <c r="M787" s="12">
        <f t="shared" si="116"/>
        <v>2.1456855485266356E-3</v>
      </c>
      <c r="N787" s="18">
        <f t="shared" si="113"/>
        <v>6.8900952355138744E-7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48.56</v>
      </c>
      <c r="D788" s="5" t="str">
        <f>'Исходные данные'!A790</f>
        <v>03.02.2014</v>
      </c>
      <c r="E788" s="1">
        <f>'Исходные данные'!B790</f>
        <v>51.56</v>
      </c>
      <c r="F788" s="12">
        <f t="shared" si="108"/>
        <v>1.0617792421746293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5.9946031319743763E-2</v>
      </c>
      <c r="J788" s="18">
        <f t="shared" si="111"/>
        <v>1.9195779573524365E-5</v>
      </c>
      <c r="K788" s="12">
        <f t="shared" si="115"/>
        <v>0.97969500786480024</v>
      </c>
      <c r="L788" s="12">
        <f t="shared" si="112"/>
        <v>-2.0513972219902928E-2</v>
      </c>
      <c r="M788" s="12">
        <f t="shared" si="116"/>
        <v>4.2082305623895161E-4</v>
      </c>
      <c r="N788" s="18">
        <f t="shared" si="113"/>
        <v>1.347549862631055E-7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48.64</v>
      </c>
      <c r="D789" s="5" t="str">
        <f>'Исходные данные'!A791</f>
        <v>31.01.2014</v>
      </c>
      <c r="E789" s="1">
        <f>'Исходные данные'!B791</f>
        <v>51.54</v>
      </c>
      <c r="F789" s="12">
        <f t="shared" si="108"/>
        <v>1.0596217105263157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5.7911967566307357E-2</v>
      </c>
      <c r="J789" s="18">
        <f t="shared" si="111"/>
        <v>1.8492678004080561E-5</v>
      </c>
      <c r="K789" s="12">
        <f t="shared" si="115"/>
        <v>0.97770427108901437</v>
      </c>
      <c r="L789" s="12">
        <f t="shared" si="112"/>
        <v>-2.2548035973339309E-2</v>
      </c>
      <c r="M789" s="12">
        <f t="shared" si="116"/>
        <v>5.0841392625500638E-4</v>
      </c>
      <c r="N789" s="18">
        <f t="shared" si="113"/>
        <v>1.6234874113471067E-7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48.6</v>
      </c>
      <c r="D790" s="5" t="str">
        <f>'Исходные данные'!A792</f>
        <v>30.01.2014</v>
      </c>
      <c r="E790" s="1">
        <f>'Исходные данные'!B792</f>
        <v>51.57</v>
      </c>
      <c r="F790" s="12">
        <f t="shared" si="108"/>
        <v>1.0611111111111111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5.9316577156419505E-2</v>
      </c>
      <c r="J790" s="18">
        <f t="shared" si="111"/>
        <v>1.8888337709318957E-5</v>
      </c>
      <c r="K790" s="12">
        <f t="shared" si="115"/>
        <v>0.9790785288063214</v>
      </c>
      <c r="L790" s="12">
        <f t="shared" si="112"/>
        <v>-2.1143426383227241E-2</v>
      </c>
      <c r="M790" s="12">
        <f t="shared" si="116"/>
        <v>4.4704447922295246E-4</v>
      </c>
      <c r="N790" s="18">
        <f t="shared" si="113"/>
        <v>1.4235357971487247E-7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48.61</v>
      </c>
      <c r="D791" s="5" t="str">
        <f>'Исходные данные'!A793</f>
        <v>29.01.2014</v>
      </c>
      <c r="E791" s="1">
        <f>'Исходные данные'!B793</f>
        <v>52.6</v>
      </c>
      <c r="F791" s="12">
        <f t="shared" si="108"/>
        <v>1.0820818761571693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7.8886848686300082E-2</v>
      </c>
      <c r="J791" s="18">
        <f t="shared" si="111"/>
        <v>2.5050040574324434E-5</v>
      </c>
      <c r="K791" s="12">
        <f t="shared" si="115"/>
        <v>0.99842808190612664</v>
      </c>
      <c r="L791" s="12">
        <f t="shared" si="112"/>
        <v>-1.573154853346595E-3</v>
      </c>
      <c r="M791" s="12">
        <f t="shared" si="116"/>
        <v>2.4748161926081479E-6</v>
      </c>
      <c r="N791" s="18">
        <f t="shared" si="113"/>
        <v>7.8586287918984237E-10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48.37</v>
      </c>
      <c r="D792" s="5" t="str">
        <f>'Исходные данные'!A794</f>
        <v>28.01.2014</v>
      </c>
      <c r="E792" s="1">
        <f>'Исходные данные'!B794</f>
        <v>52.67</v>
      </c>
      <c r="F792" s="12">
        <f t="shared" si="108"/>
        <v>1.0888980773206534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8.5166246660406189E-2</v>
      </c>
      <c r="J792" s="18">
        <f t="shared" si="111"/>
        <v>2.6968544213365771E-5</v>
      </c>
      <c r="K792" s="12">
        <f t="shared" si="115"/>
        <v>1.004717334876255</v>
      </c>
      <c r="L792" s="12">
        <f t="shared" si="112"/>
        <v>4.7062431207594412E-3</v>
      </c>
      <c r="M792" s="12">
        <f t="shared" si="116"/>
        <v>2.2148724311694961E-5</v>
      </c>
      <c r="N792" s="18">
        <f t="shared" si="113"/>
        <v>7.0135631695894448E-9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48.05</v>
      </c>
      <c r="D793" s="5" t="str">
        <f>'Исходные данные'!A795</f>
        <v>27.01.2014</v>
      </c>
      <c r="E793" s="1">
        <f>'Исходные данные'!B795</f>
        <v>52.89</v>
      </c>
      <c r="F793" s="12">
        <f t="shared" si="108"/>
        <v>1.1007284079084287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9.597214966158707E-2</v>
      </c>
      <c r="J793" s="18">
        <f t="shared" si="111"/>
        <v>3.0305495378285374E-5</v>
      </c>
      <c r="K793" s="12">
        <f t="shared" si="115"/>
        <v>1.0156330839866785</v>
      </c>
      <c r="L793" s="12">
        <f t="shared" si="112"/>
        <v>1.5512146121940351E-2</v>
      </c>
      <c r="M793" s="12">
        <f t="shared" si="116"/>
        <v>2.4062667730842709E-4</v>
      </c>
      <c r="N793" s="18">
        <f t="shared" si="113"/>
        <v>7.5983612774920013E-8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48.02</v>
      </c>
      <c r="D794" s="5" t="str">
        <f>'Исходные данные'!A796</f>
        <v>24.01.2014</v>
      </c>
      <c r="E794" s="1">
        <f>'Исходные данные'!B796</f>
        <v>53.41</v>
      </c>
      <c r="F794" s="12">
        <f t="shared" si="108"/>
        <v>1.1122448979591835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0.10638040355857159</v>
      </c>
      <c r="J794" s="18">
        <f t="shared" si="111"/>
        <v>3.3498392565451659E-5</v>
      </c>
      <c r="K794" s="12">
        <f t="shared" si="115"/>
        <v>1.0262592550048095</v>
      </c>
      <c r="L794" s="12">
        <f t="shared" si="112"/>
        <v>2.5920400018924979E-2</v>
      </c>
      <c r="M794" s="12">
        <f t="shared" si="116"/>
        <v>6.7186713714108282E-4</v>
      </c>
      <c r="N794" s="18">
        <f t="shared" si="113"/>
        <v>2.1156593093187869E-7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47.64</v>
      </c>
      <c r="D795" s="5" t="str">
        <f>'Исходные данные'!A797</f>
        <v>23.01.2014</v>
      </c>
      <c r="E795" s="1">
        <f>'Исходные данные'!B797</f>
        <v>53.69</v>
      </c>
      <c r="F795" s="12">
        <f t="shared" si="108"/>
        <v>1.126994122586062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0.11955401994737867</v>
      </c>
      <c r="J795" s="18">
        <f t="shared" si="111"/>
        <v>3.7541592151141914E-5</v>
      </c>
      <c r="K795" s="12">
        <f t="shared" si="115"/>
        <v>1.0398682437313502</v>
      </c>
      <c r="L795" s="12">
        <f t="shared" si="112"/>
        <v>3.9094016407732024E-2</v>
      </c>
      <c r="M795" s="12">
        <f t="shared" si="116"/>
        <v>1.5283421188880158E-3</v>
      </c>
      <c r="N795" s="18">
        <f t="shared" si="113"/>
        <v>4.799202613175198E-7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47.91</v>
      </c>
      <c r="D796" s="5" t="str">
        <f>'Исходные данные'!A798</f>
        <v>22.01.2014</v>
      </c>
      <c r="E796" s="1">
        <f>'Исходные данные'!B798</f>
        <v>53.35</v>
      </c>
      <c r="F796" s="12">
        <f t="shared" si="108"/>
        <v>1.1135462325193071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0.10754972685273165</v>
      </c>
      <c r="J796" s="18">
        <f t="shared" si="111"/>
        <v>3.3677821031427737E-5</v>
      </c>
      <c r="K796" s="12">
        <f t="shared" si="115"/>
        <v>1.0274599857419293</v>
      </c>
      <c r="L796" s="12">
        <f t="shared" si="112"/>
        <v>2.7089723313084856E-2</v>
      </c>
      <c r="M796" s="12">
        <f t="shared" si="116"/>
        <v>7.338531091794898E-4</v>
      </c>
      <c r="N796" s="18">
        <f t="shared" si="113"/>
        <v>2.2979671262341224E-7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47.75</v>
      </c>
      <c r="D797" s="5" t="str">
        <f>'Исходные данные'!A799</f>
        <v>21.01.2014</v>
      </c>
      <c r="E797" s="1">
        <f>'Исходные данные'!B799</f>
        <v>54.51</v>
      </c>
      <c r="F797" s="12">
        <f t="shared" si="108"/>
        <v>1.1415706806282722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0.13240510414945017</v>
      </c>
      <c r="J797" s="18">
        <f t="shared" si="111"/>
        <v>4.1345244983597168E-5</v>
      </c>
      <c r="K797" s="12">
        <f t="shared" si="115"/>
        <v>1.0533179144148312</v>
      </c>
      <c r="L797" s="12">
        <f t="shared" si="112"/>
        <v>5.1945100609803556E-2</v>
      </c>
      <c r="M797" s="12">
        <f t="shared" si="116"/>
        <v>2.6982934773626074E-3</v>
      </c>
      <c r="N797" s="18">
        <f t="shared" si="113"/>
        <v>8.4257782640521084E-7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47.26</v>
      </c>
      <c r="D798" s="5" t="str">
        <f>'Исходные данные'!A800</f>
        <v>20.01.2014</v>
      </c>
      <c r="E798" s="1">
        <f>'Исходные данные'!B800</f>
        <v>54.93</v>
      </c>
      <c r="F798" s="12">
        <f t="shared" si="108"/>
        <v>1.1622936944561999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0.15039537559576738</v>
      </c>
      <c r="J798" s="18">
        <f t="shared" si="111"/>
        <v>4.6831869441242715E-5</v>
      </c>
      <c r="K798" s="12">
        <f t="shared" si="115"/>
        <v>1.0724388694954305</v>
      </c>
      <c r="L798" s="12">
        <f t="shared" si="112"/>
        <v>6.9935372056120604E-2</v>
      </c>
      <c r="M798" s="12">
        <f t="shared" si="116"/>
        <v>4.8909562646280045E-3</v>
      </c>
      <c r="N798" s="18">
        <f t="shared" si="113"/>
        <v>1.5230031130979346E-6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46.93</v>
      </c>
      <c r="D799" s="5" t="str">
        <f>'Исходные данные'!A801</f>
        <v>17.01.2014</v>
      </c>
      <c r="E799" s="1">
        <f>'Исходные данные'!B801</f>
        <v>55.2</v>
      </c>
      <c r="F799" s="12">
        <f t="shared" si="108"/>
        <v>1.1762199019816748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0.16230582347672332</v>
      </c>
      <c r="J799" s="18">
        <f t="shared" si="111"/>
        <v>5.039962249997777E-5</v>
      </c>
      <c r="K799" s="12">
        <f t="shared" si="115"/>
        <v>1.0852884670852778</v>
      </c>
      <c r="L799" s="12">
        <f t="shared" si="112"/>
        <v>8.1845819937076542E-2</v>
      </c>
      <c r="M799" s="12">
        <f t="shared" si="116"/>
        <v>6.6987382411723443E-3</v>
      </c>
      <c r="N799" s="18">
        <f t="shared" si="113"/>
        <v>2.0801094584857531E-6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46.76</v>
      </c>
      <c r="D800" s="5" t="str">
        <f>'Исходные данные'!A802</f>
        <v>16.01.2014</v>
      </c>
      <c r="E800" s="1">
        <f>'Исходные данные'!B802</f>
        <v>55.54</v>
      </c>
      <c r="F800" s="12">
        <f t="shared" si="108"/>
        <v>1.1877673224978615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0.17207534527478593</v>
      </c>
      <c r="J800" s="18">
        <f t="shared" si="111"/>
        <v>5.3284144835312275E-5</v>
      </c>
      <c r="K800" s="12">
        <f t="shared" si="115"/>
        <v>1.0959431773904573</v>
      </c>
      <c r="L800" s="12">
        <f t="shared" si="112"/>
        <v>9.1615341735139147E-2</v>
      </c>
      <c r="M800" s="12">
        <f t="shared" si="116"/>
        <v>8.3933708412463164E-3</v>
      </c>
      <c r="N800" s="18">
        <f t="shared" si="113"/>
        <v>2.5990567495144136E-6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46.46</v>
      </c>
      <c r="D801" s="5" t="str">
        <f>'Исходные данные'!A803</f>
        <v>15.01.2014</v>
      </c>
      <c r="E801" s="1">
        <f>'Исходные данные'!B803</f>
        <v>55.74</v>
      </c>
      <c r="F801" s="12">
        <f t="shared" si="108"/>
        <v>1.1997417133017649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0.18210629471153905</v>
      </c>
      <c r="J801" s="18">
        <f t="shared" si="111"/>
        <v>5.6232899557856088E-5</v>
      </c>
      <c r="K801" s="12">
        <f t="shared" si="115"/>
        <v>1.1069918496820532</v>
      </c>
      <c r="L801" s="12">
        <f t="shared" si="112"/>
        <v>0.10164629117189242</v>
      </c>
      <c r="M801" s="12">
        <f t="shared" si="116"/>
        <v>1.0331968509001119E-2</v>
      </c>
      <c r="N801" s="18">
        <f t="shared" si="113"/>
        <v>3.1904253959035587E-6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45.94</v>
      </c>
      <c r="D802" s="5" t="str">
        <f>'Исходные данные'!A804</f>
        <v>14.01.2014</v>
      </c>
      <c r="E802" s="1">
        <f>'Исходные данные'!B804</f>
        <v>55.19</v>
      </c>
      <c r="F802" s="12">
        <f t="shared" si="108"/>
        <v>1.2013495864170658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0.18344558019045776</v>
      </c>
      <c r="J802" s="18">
        <f t="shared" si="111"/>
        <v>5.6488356824649531E-5</v>
      </c>
      <c r="K802" s="12">
        <f t="shared" si="115"/>
        <v>1.108475421032642</v>
      </c>
      <c r="L802" s="12">
        <f t="shared" si="112"/>
        <v>0.102985576650811</v>
      </c>
      <c r="M802" s="12">
        <f t="shared" si="116"/>
        <v>1.0606028998100052E-2</v>
      </c>
      <c r="N802" s="18">
        <f t="shared" si="113"/>
        <v>3.2659121572470574E-6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45.65</v>
      </c>
      <c r="D803" s="5" t="str">
        <f>'Исходные данные'!A805</f>
        <v>13.01.2014</v>
      </c>
      <c r="E803" s="1">
        <f>'Исходные данные'!B805</f>
        <v>55.34</v>
      </c>
      <c r="F803" s="12">
        <f t="shared" si="108"/>
        <v>1.2122672508214678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0.19249236731780248</v>
      </c>
      <c r="J803" s="18">
        <f t="shared" si="111"/>
        <v>5.9108695144905082E-5</v>
      </c>
      <c r="K803" s="12">
        <f t="shared" si="115"/>
        <v>1.1185490605329109</v>
      </c>
      <c r="L803" s="12">
        <f t="shared" si="112"/>
        <v>0.11203236377815579</v>
      </c>
      <c r="M803" s="12">
        <f t="shared" si="116"/>
        <v>1.2551250533721017E-2</v>
      </c>
      <c r="N803" s="18">
        <f t="shared" si="113"/>
        <v>3.8541166687414418E-6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45.66</v>
      </c>
      <c r="D804" s="5" t="str">
        <f>'Исходные данные'!A806</f>
        <v>10.01.2014</v>
      </c>
      <c r="E804" s="1">
        <f>'Исходные данные'!B806</f>
        <v>55.19</v>
      </c>
      <c r="F804" s="12">
        <f t="shared" si="108"/>
        <v>1.2087166009636443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0.18955913634976043</v>
      </c>
      <c r="J804" s="18">
        <f t="shared" si="111"/>
        <v>5.804552576404215E-5</v>
      </c>
      <c r="K804" s="12">
        <f t="shared" si="115"/>
        <v>1.1152729049986765</v>
      </c>
      <c r="L804" s="12">
        <f t="shared" si="112"/>
        <v>0.10909913281011366</v>
      </c>
      <c r="M804" s="12">
        <f t="shared" si="116"/>
        <v>1.1902620779918804E-2</v>
      </c>
      <c r="N804" s="18">
        <f t="shared" si="113"/>
        <v>3.6447406041437876E-6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44.01</v>
      </c>
      <c r="D805" s="5" t="str">
        <f>'Исходные данные'!A807</f>
        <v>09.01.2014</v>
      </c>
      <c r="E805" s="1">
        <f>'Исходные данные'!B807</f>
        <v>55.53</v>
      </c>
      <c r="F805" s="12">
        <f t="shared" si="108"/>
        <v>1.2617586912065442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0.23250653443051594</v>
      </c>
      <c r="J805" s="18">
        <f t="shared" si="111"/>
        <v>7.0997876632481326E-5</v>
      </c>
      <c r="K805" s="12">
        <f t="shared" si="115"/>
        <v>1.1642144071053231</v>
      </c>
      <c r="L805" s="12">
        <f t="shared" si="112"/>
        <v>0.1520465308908692</v>
      </c>
      <c r="M805" s="12">
        <f t="shared" si="116"/>
        <v>2.3118147555948026E-2</v>
      </c>
      <c r="N805" s="18">
        <f t="shared" si="113"/>
        <v>7.0593258472019764E-6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44.01</v>
      </c>
      <c r="D806" s="5" t="str">
        <f>'Исходные данные'!A808</f>
        <v>31.12.2013</v>
      </c>
      <c r="E806" s="1">
        <f>'Исходные данные'!B808</f>
        <v>56.52</v>
      </c>
      <c r="F806" s="12">
        <f t="shared" si="108"/>
        <v>1.2842535787321065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0.25017767699332683</v>
      </c>
      <c r="J806" s="18">
        <f t="shared" si="111"/>
        <v>7.6180693571964881E-5</v>
      </c>
      <c r="K806" s="12">
        <f t="shared" si="115"/>
        <v>1.1849702555302155</v>
      </c>
      <c r="L806" s="12">
        <f t="shared" si="112"/>
        <v>0.16971767345368016</v>
      </c>
      <c r="M806" s="12">
        <f t="shared" si="116"/>
        <v>2.8804088682529993E-2</v>
      </c>
      <c r="N806" s="18">
        <f t="shared" si="113"/>
        <v>8.771028174516344E-6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43.72</v>
      </c>
      <c r="D807" s="5" t="str">
        <f>'Исходные данные'!A809</f>
        <v>30.12.2013</v>
      </c>
      <c r="E807" s="1">
        <f>'Исходные данные'!B809</f>
        <v>56.5</v>
      </c>
      <c r="F807" s="12">
        <f t="shared" si="108"/>
        <v>1.2923147301006406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0.25643497484405753</v>
      </c>
      <c r="J807" s="18">
        <f t="shared" si="111"/>
        <v>7.7868138710045627E-5</v>
      </c>
      <c r="K807" s="12">
        <f t="shared" si="115"/>
        <v>1.1924082138549803</v>
      </c>
      <c r="L807" s="12">
        <f t="shared" si="112"/>
        <v>0.17597497130441087</v>
      </c>
      <c r="M807" s="12">
        <f t="shared" si="116"/>
        <v>3.0967190525588207E-2</v>
      </c>
      <c r="N807" s="18">
        <f t="shared" si="113"/>
        <v>9.4033876961334957E-6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43.55</v>
      </c>
      <c r="D808" s="5" t="str">
        <f>'Исходные данные'!A810</f>
        <v>27.12.2013</v>
      </c>
      <c r="E808" s="1">
        <f>'Исходные данные'!B810</f>
        <v>56.17</v>
      </c>
      <c r="F808" s="12">
        <f t="shared" si="108"/>
        <v>1.2897818599311137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0.25447310324582961</v>
      </c>
      <c r="J808" s="18">
        <f t="shared" si="111"/>
        <v>7.7056732870793812E-5</v>
      </c>
      <c r="K808" s="12">
        <f t="shared" si="115"/>
        <v>1.1900711553007248</v>
      </c>
      <c r="L808" s="12">
        <f t="shared" si="112"/>
        <v>0.17401309970618292</v>
      </c>
      <c r="M808" s="12">
        <f t="shared" si="116"/>
        <v>3.0280558869353939E-2</v>
      </c>
      <c r="N808" s="18">
        <f t="shared" si="113"/>
        <v>9.1692241978127093E-6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43.23</v>
      </c>
      <c r="D809" s="5" t="str">
        <f>'Исходные данные'!A811</f>
        <v>26.12.2013</v>
      </c>
      <c r="E809" s="1">
        <f>'Исходные данные'!B811</f>
        <v>56.01</v>
      </c>
      <c r="F809" s="12">
        <f t="shared" si="108"/>
        <v>1.2956280360860515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0.25899554754220061</v>
      </c>
      <c r="J809" s="18">
        <f t="shared" si="111"/>
        <v>7.8207278421164696E-5</v>
      </c>
      <c r="K809" s="12">
        <f t="shared" si="115"/>
        <v>1.195465374142638</v>
      </c>
      <c r="L809" s="12">
        <f t="shared" si="112"/>
        <v>0.17853554400255386</v>
      </c>
      <c r="M809" s="12">
        <f t="shared" si="116"/>
        <v>3.1874940472287824E-2</v>
      </c>
      <c r="N809" s="18">
        <f t="shared" si="113"/>
        <v>9.6250779900688472E-6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43.33</v>
      </c>
      <c r="D810" s="5" t="str">
        <f>'Исходные данные'!A812</f>
        <v>25.12.2013</v>
      </c>
      <c r="E810" s="1">
        <f>'Исходные данные'!B812</f>
        <v>56.37</v>
      </c>
      <c r="F810" s="12">
        <f t="shared" si="108"/>
        <v>1.300946226632818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0.26309186634166565</v>
      </c>
      <c r="J810" s="18">
        <f t="shared" si="111"/>
        <v>7.9222485917252055E-5</v>
      </c>
      <c r="K810" s="12">
        <f t="shared" si="115"/>
        <v>1.2003724249895447</v>
      </c>
      <c r="L810" s="12">
        <f t="shared" si="112"/>
        <v>0.18263186280201893</v>
      </c>
      <c r="M810" s="12">
        <f t="shared" si="116"/>
        <v>3.3354397310535445E-2</v>
      </c>
      <c r="N810" s="18">
        <f t="shared" si="113"/>
        <v>1.0043709476676613E-5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43.39</v>
      </c>
      <c r="D811" s="5" t="str">
        <f>'Исходные данные'!A813</f>
        <v>24.12.2013</v>
      </c>
      <c r="E811" s="1">
        <f>'Исходные данные'!B813</f>
        <v>56.23</v>
      </c>
      <c r="F811" s="12">
        <f t="shared" si="108"/>
        <v>1.2959207190596911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0.25922142249385094</v>
      </c>
      <c r="J811" s="18">
        <f t="shared" si="111"/>
        <v>7.783915327217876E-5</v>
      </c>
      <c r="K811" s="12">
        <f t="shared" si="115"/>
        <v>1.1957354303245376</v>
      </c>
      <c r="L811" s="12">
        <f t="shared" si="112"/>
        <v>0.1787614189542043</v>
      </c>
      <c r="M811" s="12">
        <f t="shared" si="116"/>
        <v>3.1955644906520531E-2</v>
      </c>
      <c r="N811" s="18">
        <f t="shared" si="113"/>
        <v>9.5956588690079198E-6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43.61</v>
      </c>
      <c r="D812" s="5" t="str">
        <f>'Исходные данные'!A814</f>
        <v>23.12.2013</v>
      </c>
      <c r="E812" s="1">
        <f>'Исходные данные'!B814</f>
        <v>55.98</v>
      </c>
      <c r="F812" s="12">
        <f t="shared" si="108"/>
        <v>1.2836505388672321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0.24970800223263226</v>
      </c>
      <c r="J812" s="18">
        <f t="shared" si="111"/>
        <v>7.4773178636432643E-5</v>
      </c>
      <c r="K812" s="12">
        <f t="shared" si="115"/>
        <v>1.1844138355874494</v>
      </c>
      <c r="L812" s="12">
        <f t="shared" si="112"/>
        <v>0.16924799869298551</v>
      </c>
      <c r="M812" s="12">
        <f t="shared" si="116"/>
        <v>2.8644885061580808E-2</v>
      </c>
      <c r="N812" s="18">
        <f t="shared" si="113"/>
        <v>8.5774948683232837E-6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43.83</v>
      </c>
      <c r="D813" s="5" t="str">
        <f>'Исходные данные'!A815</f>
        <v>20.12.2013</v>
      </c>
      <c r="E813" s="1">
        <f>'Исходные данные'!B815</f>
        <v>55.35</v>
      </c>
      <c r="F813" s="12">
        <f t="shared" si="108"/>
        <v>1.2628336755646818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0.23335814472392818</v>
      </c>
      <c r="J813" s="18">
        <f t="shared" si="111"/>
        <v>6.9682306204983788E-5</v>
      </c>
      <c r="K813" s="12">
        <f t="shared" si="115"/>
        <v>1.1652062863655008</v>
      </c>
      <c r="L813" s="12">
        <f t="shared" si="112"/>
        <v>0.15289814118428144</v>
      </c>
      <c r="M813" s="12">
        <f t="shared" si="116"/>
        <v>2.3377841577608444E-2</v>
      </c>
      <c r="N813" s="18">
        <f t="shared" si="113"/>
        <v>6.9807801958217901E-6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43.78</v>
      </c>
      <c r="D814" s="5" t="str">
        <f>'Исходные данные'!A816</f>
        <v>19.12.2013</v>
      </c>
      <c r="E814" s="1">
        <f>'Исходные данные'!B816</f>
        <v>55.74</v>
      </c>
      <c r="F814" s="12">
        <f t="shared" si="108"/>
        <v>1.2731841023298309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0.24152092995908522</v>
      </c>
      <c r="J814" s="18">
        <f t="shared" si="111"/>
        <v>7.1918478993825084E-5</v>
      </c>
      <c r="K814" s="12">
        <f t="shared" si="115"/>
        <v>1.174756540343266</v>
      </c>
      <c r="L814" s="12">
        <f t="shared" si="112"/>
        <v>0.16106092641943853</v>
      </c>
      <c r="M814" s="12">
        <f t="shared" si="116"/>
        <v>2.5940622019087776E-2</v>
      </c>
      <c r="N814" s="18">
        <f t="shared" si="113"/>
        <v>7.7244240492224152E-6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43.32</v>
      </c>
      <c r="D815" s="5" t="str">
        <f>'Исходные данные'!A817</f>
        <v>18.12.2013</v>
      </c>
      <c r="E815" s="1">
        <f>'Исходные данные'!B817</f>
        <v>55.18</v>
      </c>
      <c r="F815" s="12">
        <f t="shared" si="108"/>
        <v>1.2737765466297322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0.24198614665635013</v>
      </c>
      <c r="J815" s="18">
        <f t="shared" si="111"/>
        <v>7.1855893664934272E-5</v>
      </c>
      <c r="K815" s="12">
        <f t="shared" si="115"/>
        <v>1.1753031838450381</v>
      </c>
      <c r="L815" s="12">
        <f t="shared" si="112"/>
        <v>0.16152614311670341</v>
      </c>
      <c r="M815" s="12">
        <f t="shared" si="116"/>
        <v>2.6090694910157735E-2</v>
      </c>
      <c r="N815" s="18">
        <f t="shared" si="113"/>
        <v>7.7474277970587253E-6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42.81</v>
      </c>
      <c r="D816" s="5" t="str">
        <f>'Исходные данные'!A818</f>
        <v>17.12.2013</v>
      </c>
      <c r="E816" s="1">
        <f>'Исходные данные'!B818</f>
        <v>55.3</v>
      </c>
      <c r="F816" s="12">
        <f t="shared" si="108"/>
        <v>1.2917542630226582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0.25600118837143432</v>
      </c>
      <c r="J816" s="18">
        <f t="shared" si="111"/>
        <v>7.5805382203309593E-5</v>
      </c>
      <c r="K816" s="12">
        <f t="shared" si="115"/>
        <v>1.1918910754738914</v>
      </c>
      <c r="L816" s="12">
        <f t="shared" si="112"/>
        <v>0.17554118483178757</v>
      </c>
      <c r="M816" s="12">
        <f t="shared" si="116"/>
        <v>3.0814707572147788E-2</v>
      </c>
      <c r="N816" s="18">
        <f t="shared" si="113"/>
        <v>9.1246478184338514E-6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42.63</v>
      </c>
      <c r="D817" s="5" t="str">
        <f>'Исходные данные'!A819</f>
        <v>16.12.2013</v>
      </c>
      <c r="E817" s="1">
        <f>'Исходные данные'!B819</f>
        <v>55.07</v>
      </c>
      <c r="F817" s="12">
        <f t="shared" si="108"/>
        <v>1.2918132770349517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0.25604687249727104</v>
      </c>
      <c r="J817" s="18">
        <f t="shared" si="111"/>
        <v>7.5607295814120577E-5</v>
      </c>
      <c r="K817" s="12">
        <f t="shared" si="115"/>
        <v>1.1919455272195478</v>
      </c>
      <c r="L817" s="12">
        <f t="shared" si="112"/>
        <v>0.17558686895762435</v>
      </c>
      <c r="M817" s="12">
        <f t="shared" si="116"/>
        <v>3.0830748550341926E-2</v>
      </c>
      <c r="N817" s="18">
        <f t="shared" si="113"/>
        <v>9.1039171971972263E-6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42.39</v>
      </c>
      <c r="D818" s="5" t="str">
        <f>'Исходные данные'!A820</f>
        <v>13.12.2013</v>
      </c>
      <c r="E818" s="1">
        <f>'Исходные данные'!B820</f>
        <v>54.64</v>
      </c>
      <c r="F818" s="12">
        <f t="shared" si="108"/>
        <v>1.2889832507666903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0.25385372989798888</v>
      </c>
      <c r="J818" s="18">
        <f t="shared" si="111"/>
        <v>7.4750473514024839E-5</v>
      </c>
      <c r="K818" s="12">
        <f t="shared" si="115"/>
        <v>1.1893342851675148</v>
      </c>
      <c r="L818" s="12">
        <f t="shared" si="112"/>
        <v>0.1733937263583421</v>
      </c>
      <c r="M818" s="12">
        <f t="shared" si="116"/>
        <v>3.0065384340431604E-2</v>
      </c>
      <c r="N818" s="18">
        <f t="shared" si="113"/>
        <v>8.8531364763934254E-6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41.9</v>
      </c>
      <c r="D819" s="5" t="str">
        <f>'Исходные данные'!A821</f>
        <v>12.12.2013</v>
      </c>
      <c r="E819" s="1">
        <f>'Исходные данные'!B821</f>
        <v>54.19</v>
      </c>
      <c r="F819" s="12">
        <f t="shared" si="108"/>
        <v>1.2933174224343675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0.25721056264993081</v>
      </c>
      <c r="J819" s="18">
        <f t="shared" si="111"/>
        <v>7.5527544938614765E-5</v>
      </c>
      <c r="K819" s="12">
        <f t="shared" si="115"/>
        <v>1.1933333898565046</v>
      </c>
      <c r="L819" s="12">
        <f t="shared" si="112"/>
        <v>0.17675055911028412</v>
      </c>
      <c r="M819" s="12">
        <f t="shared" si="116"/>
        <v>3.1240760145798019E-2</v>
      </c>
      <c r="N819" s="18">
        <f t="shared" si="113"/>
        <v>9.173565391401237E-6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41.8</v>
      </c>
      <c r="D820" s="5" t="str">
        <f>'Исходные данные'!A822</f>
        <v>11.12.2013</v>
      </c>
      <c r="E820" s="1">
        <f>'Исходные данные'!B822</f>
        <v>54.41</v>
      </c>
      <c r="F820" s="12">
        <f t="shared" si="108"/>
        <v>1.3016746411483253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0.2636516209671233</v>
      </c>
      <c r="J820" s="18">
        <f t="shared" si="111"/>
        <v>7.7202823469749417E-5</v>
      </c>
      <c r="K820" s="12">
        <f t="shared" si="115"/>
        <v>1.2010445270952868</v>
      </c>
      <c r="L820" s="12">
        <f t="shared" si="112"/>
        <v>0.18319161742747658</v>
      </c>
      <c r="M820" s="12">
        <f t="shared" si="116"/>
        <v>3.3559168695694919E-2</v>
      </c>
      <c r="N820" s="18">
        <f t="shared" si="113"/>
        <v>9.8268410681546674E-6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41.67</v>
      </c>
      <c r="D821" s="5" t="str">
        <f>'Исходные данные'!A823</f>
        <v>10.12.2013</v>
      </c>
      <c r="E821" s="1">
        <f>'Исходные данные'!B823</f>
        <v>54.47</v>
      </c>
      <c r="F821" s="12">
        <f t="shared" si="108"/>
        <v>1.3071754259659227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0.26786864596122101</v>
      </c>
      <c r="J821" s="18">
        <f t="shared" si="111"/>
        <v>7.821873530089606E-5</v>
      </c>
      <c r="K821" s="12">
        <f t="shared" si="115"/>
        <v>1.2061200561799403</v>
      </c>
      <c r="L821" s="12">
        <f t="shared" si="112"/>
        <v>0.18740864242157437</v>
      </c>
      <c r="M821" s="12">
        <f t="shared" si="116"/>
        <v>3.5121999254297508E-2</v>
      </c>
      <c r="N821" s="18">
        <f t="shared" si="113"/>
        <v>1.0255766788427616E-5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41.94</v>
      </c>
      <c r="D822" s="5" t="str">
        <f>'Исходные данные'!A824</f>
        <v>09.12.2013</v>
      </c>
      <c r="E822" s="1">
        <f>'Исходные данные'!B824</f>
        <v>54.24</v>
      </c>
      <c r="F822" s="12">
        <f t="shared" si="108"/>
        <v>1.2932761087267526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0.25717861815836629</v>
      </c>
      <c r="J822" s="18">
        <f t="shared" si="111"/>
        <v>7.4887603900237302E-5</v>
      </c>
      <c r="K822" s="12">
        <f t="shared" si="115"/>
        <v>1.193295270036961</v>
      </c>
      <c r="L822" s="12">
        <f t="shared" si="112"/>
        <v>0.17671861461871957</v>
      </c>
      <c r="M822" s="12">
        <f t="shared" si="116"/>
        <v>3.1229468752759507E-2</v>
      </c>
      <c r="N822" s="18">
        <f t="shared" si="113"/>
        <v>9.0936801150839044E-6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41.86</v>
      </c>
      <c r="D823" s="5" t="str">
        <f>'Исходные данные'!A825</f>
        <v>06.12.2013</v>
      </c>
      <c r="E823" s="1">
        <f>'Исходные данные'!B825</f>
        <v>53.18</v>
      </c>
      <c r="F823" s="12">
        <f t="shared" si="108"/>
        <v>1.270425226946966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0.23935166879702005</v>
      </c>
      <c r="J823" s="18">
        <f t="shared" si="111"/>
        <v>6.9502064610873536E-5</v>
      </c>
      <c r="K823" s="12">
        <f t="shared" si="115"/>
        <v>1.1722109486302672</v>
      </c>
      <c r="L823" s="12">
        <f t="shared" si="112"/>
        <v>0.15889166525737325</v>
      </c>
      <c r="M823" s="12">
        <f t="shared" si="116"/>
        <v>2.5246561288261134E-2</v>
      </c>
      <c r="N823" s="18">
        <f t="shared" si="113"/>
        <v>7.3310043864668043E-6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41.29</v>
      </c>
      <c r="D824" s="5" t="str">
        <f>'Исходные данные'!A826</f>
        <v>05.12.2013</v>
      </c>
      <c r="E824" s="1">
        <f>'Исходные данные'!B826</f>
        <v>52.86</v>
      </c>
      <c r="F824" s="12">
        <f t="shared" si="108"/>
        <v>1.280213126665052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0.24702656927814426</v>
      </c>
      <c r="J824" s="18">
        <f t="shared" si="111"/>
        <v>7.1530470603446296E-5</v>
      </c>
      <c r="K824" s="12">
        <f t="shared" si="115"/>
        <v>1.1812421635103498</v>
      </c>
      <c r="L824" s="12">
        <f t="shared" si="112"/>
        <v>0.16656656573849762</v>
      </c>
      <c r="M824" s="12">
        <f t="shared" si="116"/>
        <v>2.7744420821917231E-2</v>
      </c>
      <c r="N824" s="18">
        <f t="shared" si="113"/>
        <v>8.0338381568066371E-6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41.52</v>
      </c>
      <c r="D825" s="5" t="str">
        <f>'Исходные данные'!A827</f>
        <v>04.12.2013</v>
      </c>
      <c r="E825" s="1">
        <f>'Исходные данные'!B827</f>
        <v>53.07</v>
      </c>
      <c r="F825" s="12">
        <f t="shared" si="108"/>
        <v>1.278179190751445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0.24543655798217037</v>
      </c>
      <c r="J825" s="18">
        <f t="shared" si="111"/>
        <v>7.0871697747820086E-5</v>
      </c>
      <c r="K825" s="12">
        <f t="shared" si="115"/>
        <v>1.1793654675063889</v>
      </c>
      <c r="L825" s="12">
        <f t="shared" si="112"/>
        <v>0.16497655444252371</v>
      </c>
      <c r="M825" s="12">
        <f t="shared" si="116"/>
        <v>2.721726351572697E-2</v>
      </c>
      <c r="N825" s="18">
        <f t="shared" si="113"/>
        <v>7.859194609262323E-6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41.27</v>
      </c>
      <c r="D826" s="5" t="str">
        <f>'Исходные данные'!A828</f>
        <v>03.12.2013</v>
      </c>
      <c r="E826" s="1">
        <f>'Исходные данные'!B828</f>
        <v>53.39</v>
      </c>
      <c r="F826" s="12">
        <f t="shared" si="108"/>
        <v>1.2936757935546401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0.2574876187476044</v>
      </c>
      <c r="J826" s="18">
        <f t="shared" si="111"/>
        <v>7.4144015865388539E-5</v>
      </c>
      <c r="K826" s="12">
        <f t="shared" si="115"/>
        <v>1.1936640559531357</v>
      </c>
      <c r="L826" s="12">
        <f t="shared" si="112"/>
        <v>0.17702761520795759</v>
      </c>
      <c r="M826" s="12">
        <f t="shared" si="116"/>
        <v>3.1338776546216682E-2</v>
      </c>
      <c r="N826" s="18">
        <f t="shared" si="113"/>
        <v>9.0240562118918344E-6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41.05</v>
      </c>
      <c r="D827" s="5" t="str">
        <f>'Исходные данные'!A829</f>
        <v>02.12.2013</v>
      </c>
      <c r="E827" s="1">
        <f>'Исходные данные'!B829</f>
        <v>54.2</v>
      </c>
      <c r="F827" s="12">
        <f t="shared" si="108"/>
        <v>1.3203410475030453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0.27789007254716347</v>
      </c>
      <c r="J827" s="18">
        <f t="shared" si="111"/>
        <v>7.9795602028012624E-5</v>
      </c>
      <c r="K827" s="12">
        <f t="shared" si="115"/>
        <v>1.2182678673096241</v>
      </c>
      <c r="L827" s="12">
        <f t="shared" si="112"/>
        <v>0.19743006900751675</v>
      </c>
      <c r="M827" s="12">
        <f t="shared" si="116"/>
        <v>3.8978632148312806E-2</v>
      </c>
      <c r="N827" s="18">
        <f t="shared" si="113"/>
        <v>1.1192639557050688E-5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40.909999999999997</v>
      </c>
      <c r="D828" s="5" t="str">
        <f>'Исходные данные'!A830</f>
        <v>29.11.2013</v>
      </c>
      <c r="E828" s="1">
        <f>'Исходные данные'!B830</f>
        <v>53.78</v>
      </c>
      <c r="F828" s="12">
        <f t="shared" si="108"/>
        <v>1.3145930090442437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0.27352711889941161</v>
      </c>
      <c r="J828" s="18">
        <f t="shared" si="111"/>
        <v>7.8323571704371929E-5</v>
      </c>
      <c r="K828" s="12">
        <f t="shared" si="115"/>
        <v>1.2129641993159184</v>
      </c>
      <c r="L828" s="12">
        <f t="shared" si="112"/>
        <v>0.19306711535976492</v>
      </c>
      <c r="M828" s="12">
        <f t="shared" si="116"/>
        <v>3.7274911033340755E-2</v>
      </c>
      <c r="N828" s="18">
        <f t="shared" si="113"/>
        <v>1.0673545565942892E-5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41.41</v>
      </c>
      <c r="D829" s="5" t="str">
        <f>'Исходные данные'!A831</f>
        <v>28.11.2013</v>
      </c>
      <c r="E829" s="1">
        <f>'Исходные данные'!B831</f>
        <v>53.82</v>
      </c>
      <c r="F829" s="12">
        <f t="shared" si="108"/>
        <v>1.2996860661675924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0.26212274774128391</v>
      </c>
      <c r="J829" s="18">
        <f t="shared" si="111"/>
        <v>7.4848478083083754E-5</v>
      </c>
      <c r="K829" s="12">
        <f t="shared" si="115"/>
        <v>1.1992096852524581</v>
      </c>
      <c r="L829" s="12">
        <f t="shared" si="112"/>
        <v>0.18166274420163714</v>
      </c>
      <c r="M829" s="12">
        <f t="shared" si="116"/>
        <v>3.3001352630869431E-2</v>
      </c>
      <c r="N829" s="18">
        <f t="shared" si="113"/>
        <v>9.4234515714055749E-6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41.74</v>
      </c>
      <c r="D830" s="5" t="str">
        <f>'Исходные данные'!A832</f>
        <v>27.11.2013</v>
      </c>
      <c r="E830" s="1">
        <f>'Исходные данные'!B832</f>
        <v>53.68</v>
      </c>
      <c r="F830" s="12">
        <f t="shared" si="108"/>
        <v>1.2860565404887399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0.25158059101437169</v>
      </c>
      <c r="J830" s="18">
        <f t="shared" si="111"/>
        <v>7.1637688573231696E-5</v>
      </c>
      <c r="K830" s="12">
        <f t="shared" si="115"/>
        <v>1.1866338335718498</v>
      </c>
      <c r="L830" s="12">
        <f t="shared" si="112"/>
        <v>0.17112058747472506</v>
      </c>
      <c r="M830" s="12">
        <f t="shared" si="116"/>
        <v>2.928225545769501E-2</v>
      </c>
      <c r="N830" s="18">
        <f t="shared" si="113"/>
        <v>8.3381356595999735E-6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41.87</v>
      </c>
      <c r="D831" s="5" t="str">
        <f>'Исходные данные'!A833</f>
        <v>26.11.2013</v>
      </c>
      <c r="E831" s="1">
        <f>'Исходные данные'!B833</f>
        <v>53.6</v>
      </c>
      <c r="F831" s="12">
        <f t="shared" si="108"/>
        <v>1.2801528540721281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0.24697948804570441</v>
      </c>
      <c r="J831" s="18">
        <f t="shared" si="111"/>
        <v>7.0131235039050692E-5</v>
      </c>
      <c r="K831" s="12">
        <f t="shared" si="115"/>
        <v>1.1811865504826569</v>
      </c>
      <c r="L831" s="12">
        <f t="shared" si="112"/>
        <v>0.16651948450605761</v>
      </c>
      <c r="M831" s="12">
        <f t="shared" si="116"/>
        <v>2.772873872016314E-2</v>
      </c>
      <c r="N831" s="18">
        <f t="shared" si="113"/>
        <v>7.873733595885997E-6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41.63</v>
      </c>
      <c r="D832" s="5" t="str">
        <f>'Исходные данные'!A834</f>
        <v>25.11.2013</v>
      </c>
      <c r="E832" s="1">
        <f>'Исходные данные'!B834</f>
        <v>54</v>
      </c>
      <c r="F832" s="12">
        <f t="shared" si="108"/>
        <v>1.2971414845063656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0.2601629853573903</v>
      </c>
      <c r="J832" s="18">
        <f t="shared" si="111"/>
        <v>7.3668576462214891E-5</v>
      </c>
      <c r="K832" s="12">
        <f t="shared" si="115"/>
        <v>1.1968618206007604</v>
      </c>
      <c r="L832" s="12">
        <f t="shared" si="112"/>
        <v>0.17970298181774361</v>
      </c>
      <c r="M832" s="12">
        <f t="shared" si="116"/>
        <v>3.2293161674188268E-2</v>
      </c>
      <c r="N832" s="18">
        <f t="shared" si="113"/>
        <v>9.1442341297458024E-6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41.34</v>
      </c>
      <c r="D833" s="5" t="str">
        <f>'Исходные данные'!A835</f>
        <v>22.11.2013</v>
      </c>
      <c r="E833" s="1">
        <f>'Исходные данные'!B835</f>
        <v>53.53</v>
      </c>
      <c r="F833" s="12">
        <f t="shared" si="108"/>
        <v>1.2948717948717947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0.25841169015166759</v>
      </c>
      <c r="J833" s="18">
        <f t="shared" si="111"/>
        <v>7.2968445849546081E-5</v>
      </c>
      <c r="K833" s="12">
        <f t="shared" si="115"/>
        <v>1.1947675965699369</v>
      </c>
      <c r="L833" s="12">
        <f t="shared" si="112"/>
        <v>0.17795168661202082</v>
      </c>
      <c r="M833" s="12">
        <f t="shared" si="116"/>
        <v>3.166680276806285E-2</v>
      </c>
      <c r="N833" s="18">
        <f t="shared" si="113"/>
        <v>8.9418454004672226E-6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41.35</v>
      </c>
      <c r="D834" s="5" t="str">
        <f>'Исходные данные'!A836</f>
        <v>21.11.2013</v>
      </c>
      <c r="E834" s="1">
        <f>'Исходные данные'!B836</f>
        <v>53.41</v>
      </c>
      <c r="F834" s="12">
        <f t="shared" ref="F834:F897" si="117">E834/C834</f>
        <v>1.2916565900846431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0.25592557288197842</v>
      </c>
      <c r="J834" s="18">
        <f t="shared" ref="J834:J897" si="120">H834*I834</f>
        <v>7.2064734879917491E-5</v>
      </c>
      <c r="K834" s="12">
        <f t="shared" si="115"/>
        <v>1.1918009534541947</v>
      </c>
      <c r="L834" s="12">
        <f t="shared" ref="L834:L897" si="121">LN(K834)</f>
        <v>0.17546556934233176</v>
      </c>
      <c r="M834" s="12">
        <f t="shared" si="116"/>
        <v>3.0788166024628617E-2</v>
      </c>
      <c r="N834" s="18">
        <f t="shared" ref="N834:N897" si="122">M834*H834</f>
        <v>8.6694776024861321E-6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41.44</v>
      </c>
      <c r="D835" s="5" t="str">
        <f>'Исходные данные'!A837</f>
        <v>20.11.2013</v>
      </c>
      <c r="E835" s="1">
        <f>'Исходные данные'!B837</f>
        <v>53.68</v>
      </c>
      <c r="F835" s="12">
        <f t="shared" si="117"/>
        <v>1.2953667953667953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0.25879389471219871</v>
      </c>
      <c r="J835" s="18">
        <f t="shared" si="120"/>
        <v>7.2669020269769944E-5</v>
      </c>
      <c r="K835" s="12">
        <f t="shared" ref="K835:K898" si="124">F835/GEOMEAN(F$2:F$1242)</f>
        <v>1.1952243294712599</v>
      </c>
      <c r="L835" s="12">
        <f t="shared" si="121"/>
        <v>0.17833389117255211</v>
      </c>
      <c r="M835" s="12">
        <f t="shared" ref="M835:M898" si="125">POWER(L835-AVERAGE(L$2:L$1242),2)</f>
        <v>3.1802976740743637E-2</v>
      </c>
      <c r="N835" s="18">
        <f t="shared" si="122"/>
        <v>8.930238342686776E-6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41.19</v>
      </c>
      <c r="D836" s="5" t="str">
        <f>'Исходные данные'!A838</f>
        <v>19.11.2013</v>
      </c>
      <c r="E836" s="1">
        <f>'Исходные данные'!B838</f>
        <v>54.06</v>
      </c>
      <c r="F836" s="12">
        <f t="shared" si="117"/>
        <v>1.3124544792425348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0.27189903240031232</v>
      </c>
      <c r="J836" s="18">
        <f t="shared" si="120"/>
        <v>7.6135834094606929E-5</v>
      </c>
      <c r="K836" s="12">
        <f t="shared" si="124"/>
        <v>1.2109909953883171</v>
      </c>
      <c r="L836" s="12">
        <f t="shared" si="121"/>
        <v>0.19143902886066555</v>
      </c>
      <c r="M836" s="12">
        <f t="shared" si="125"/>
        <v>3.6648901771114718E-2</v>
      </c>
      <c r="N836" s="18">
        <f t="shared" si="122"/>
        <v>1.0262245806329434E-5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40.68</v>
      </c>
      <c r="D837" s="5" t="str">
        <f>'Исходные данные'!A839</f>
        <v>18.11.2013</v>
      </c>
      <c r="E837" s="1">
        <f>'Исходные данные'!B839</f>
        <v>53.86</v>
      </c>
      <c r="F837" s="12">
        <f t="shared" si="117"/>
        <v>1.3239921337266469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0.28065151620309359</v>
      </c>
      <c r="J837" s="18">
        <f t="shared" si="120"/>
        <v>7.8367322707026876E-5</v>
      </c>
      <c r="K837" s="12">
        <f t="shared" si="124"/>
        <v>1.2216366946557122</v>
      </c>
      <c r="L837" s="12">
        <f t="shared" si="121"/>
        <v>0.20019151266344698</v>
      </c>
      <c r="M837" s="12">
        <f t="shared" si="125"/>
        <v>4.0076641742479033E-2</v>
      </c>
      <c r="N837" s="18">
        <f t="shared" si="122"/>
        <v>1.1190743449160596E-5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40.89</v>
      </c>
      <c r="D838" s="5" t="str">
        <f>'Исходные данные'!A840</f>
        <v>15.11.2013</v>
      </c>
      <c r="E838" s="1">
        <f>'Исходные данные'!B840</f>
        <v>53.64</v>
      </c>
      <c r="F838" s="12">
        <f t="shared" si="117"/>
        <v>1.3118121790168746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0.27140952403692692</v>
      </c>
      <c r="J838" s="18">
        <f t="shared" si="120"/>
        <v>7.5575124281868035E-5</v>
      </c>
      <c r="K838" s="12">
        <f t="shared" si="124"/>
        <v>1.2103983502323044</v>
      </c>
      <c r="L838" s="12">
        <f t="shared" si="121"/>
        <v>0.19094952049728012</v>
      </c>
      <c r="M838" s="12">
        <f t="shared" si="125"/>
        <v>3.6461719378141182E-2</v>
      </c>
      <c r="N838" s="18">
        <f t="shared" si="122"/>
        <v>1.015291922165082E-5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41.15</v>
      </c>
      <c r="D839" s="5" t="str">
        <f>'Исходные данные'!A841</f>
        <v>14.11.2013</v>
      </c>
      <c r="E839" s="1">
        <f>'Исходные данные'!B841</f>
        <v>53.47</v>
      </c>
      <c r="F839" s="12">
        <f t="shared" si="117"/>
        <v>1.2993924665856622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0.26189682183756136</v>
      </c>
      <c r="J839" s="18">
        <f t="shared" si="120"/>
        <v>7.2722731730940691E-5</v>
      </c>
      <c r="K839" s="12">
        <f t="shared" si="124"/>
        <v>1.1989387833235985</v>
      </c>
      <c r="L839" s="12">
        <f t="shared" si="121"/>
        <v>0.18143681829791464</v>
      </c>
      <c r="M839" s="12">
        <f t="shared" si="125"/>
        <v>3.2919319034070471E-2</v>
      </c>
      <c r="N839" s="18">
        <f t="shared" si="122"/>
        <v>9.140938748637424E-6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41.5</v>
      </c>
      <c r="D840" s="5" t="str">
        <f>'Исходные данные'!A842</f>
        <v>13.11.2013</v>
      </c>
      <c r="E840" s="1">
        <f>'Исходные данные'!B842</f>
        <v>53.46</v>
      </c>
      <c r="F840" s="12">
        <f t="shared" si="117"/>
        <v>1.2881927710843373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0.25324028347412025</v>
      </c>
      <c r="J840" s="18">
        <f t="shared" si="120"/>
        <v>7.012274626893901E-5</v>
      </c>
      <c r="K840" s="12">
        <f t="shared" si="124"/>
        <v>1.1886049160408085</v>
      </c>
      <c r="L840" s="12">
        <f t="shared" si="121"/>
        <v>0.17278027993447351</v>
      </c>
      <c r="M840" s="12">
        <f t="shared" si="125"/>
        <v>2.985302513423501E-2</v>
      </c>
      <c r="N840" s="18">
        <f t="shared" si="122"/>
        <v>8.2663629898445914E-6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41.27</v>
      </c>
      <c r="D841" s="5" t="str">
        <f>'Исходные данные'!A843</f>
        <v>12.11.2013</v>
      </c>
      <c r="E841" s="1">
        <f>'Исходные данные'!B843</f>
        <v>53.62</v>
      </c>
      <c r="F841" s="12">
        <f t="shared" si="117"/>
        <v>1.2992488490428882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0.26178628904332268</v>
      </c>
      <c r="J841" s="18">
        <f t="shared" si="120"/>
        <v>7.2286831917067642E-5</v>
      </c>
      <c r="K841" s="12">
        <f t="shared" si="124"/>
        <v>1.1988062685935033</v>
      </c>
      <c r="L841" s="12">
        <f t="shared" si="121"/>
        <v>0.18132628550367597</v>
      </c>
      <c r="M841" s="12">
        <f t="shared" si="125"/>
        <v>3.2879221814560586E-2</v>
      </c>
      <c r="N841" s="18">
        <f t="shared" si="122"/>
        <v>9.0789123813883243E-6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41.9</v>
      </c>
      <c r="D842" s="5" t="str">
        <f>'Исходные данные'!A844</f>
        <v>11.11.2013</v>
      </c>
      <c r="E842" s="1">
        <f>'Исходные данные'!B844</f>
        <v>53.59</v>
      </c>
      <c r="F842" s="12">
        <f t="shared" si="117"/>
        <v>1.2789976133651553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0.24607665657866695</v>
      </c>
      <c r="J842" s="18">
        <f t="shared" si="120"/>
        <v>6.7759295437427384E-5</v>
      </c>
      <c r="K842" s="12">
        <f t="shared" si="124"/>
        <v>1.1801206193469291</v>
      </c>
      <c r="L842" s="12">
        <f t="shared" si="121"/>
        <v>0.16561665303902029</v>
      </c>
      <c r="M842" s="12">
        <f t="shared" si="125"/>
        <v>2.742887576384721E-2</v>
      </c>
      <c r="N842" s="18">
        <f t="shared" si="122"/>
        <v>7.5527736854018139E-6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42.71</v>
      </c>
      <c r="D843" s="5" t="str">
        <f>'Исходные данные'!A845</f>
        <v>08.11.2013</v>
      </c>
      <c r="E843" s="1">
        <f>'Исходные данные'!B845</f>
        <v>53.68</v>
      </c>
      <c r="F843" s="12">
        <f t="shared" si="117"/>
        <v>1.2568485132287519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0.22860740781005112</v>
      </c>
      <c r="J843" s="18">
        <f t="shared" si="120"/>
        <v>6.2773296025807115E-5</v>
      </c>
      <c r="K843" s="12">
        <f t="shared" si="124"/>
        <v>1.1596838261130649</v>
      </c>
      <c r="L843" s="12">
        <f t="shared" si="121"/>
        <v>0.1481474042704044</v>
      </c>
      <c r="M843" s="12">
        <f t="shared" si="125"/>
        <v>2.1947653392058619E-2</v>
      </c>
      <c r="N843" s="18">
        <f t="shared" si="122"/>
        <v>6.026604984717959E-6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42.77</v>
      </c>
      <c r="D844" s="5" t="str">
        <f>'Исходные данные'!A846</f>
        <v>07.11.2013</v>
      </c>
      <c r="E844" s="1">
        <f>'Исходные данные'!B846</f>
        <v>54.16</v>
      </c>
      <c r="F844" s="12">
        <f t="shared" si="117"/>
        <v>1.2663081599251811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0.2361057063652022</v>
      </c>
      <c r="J844" s="18">
        <f t="shared" si="120"/>
        <v>6.465130362308654E-5</v>
      </c>
      <c r="K844" s="12">
        <f t="shared" si="124"/>
        <v>1.1684121646193588</v>
      </c>
      <c r="L844" s="12">
        <f t="shared" si="121"/>
        <v>0.15564570282555551</v>
      </c>
      <c r="M844" s="12">
        <f t="shared" si="125"/>
        <v>2.4225584808061119E-2</v>
      </c>
      <c r="N844" s="18">
        <f t="shared" si="122"/>
        <v>6.6335357284851484E-6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42.39</v>
      </c>
      <c r="D845" s="5" t="str">
        <f>'Исходные данные'!A847</f>
        <v>06.11.2013</v>
      </c>
      <c r="E845" s="1">
        <f>'Исходные данные'!B847</f>
        <v>54.01</v>
      </c>
      <c r="F845" s="12">
        <f t="shared" si="117"/>
        <v>1.2741212550129748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0.24225672924025402</v>
      </c>
      <c r="J845" s="18">
        <f t="shared" si="120"/>
        <v>6.6150452854967361E-5</v>
      </c>
      <c r="K845" s="12">
        <f t="shared" si="124"/>
        <v>1.1756212434461473</v>
      </c>
      <c r="L845" s="12">
        <f t="shared" si="121"/>
        <v>0.16179672570060741</v>
      </c>
      <c r="M845" s="12">
        <f t="shared" si="125"/>
        <v>2.6178180447437575E-2</v>
      </c>
      <c r="N845" s="18">
        <f t="shared" si="122"/>
        <v>7.148195622667988E-6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42.02</v>
      </c>
      <c r="D846" s="5" t="str">
        <f>'Исходные данные'!A848</f>
        <v>05.11.2013</v>
      </c>
      <c r="E846" s="1">
        <f>'Исходные данные'!B848</f>
        <v>54.14</v>
      </c>
      <c r="F846" s="12">
        <f t="shared" si="117"/>
        <v>1.2884340790099951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0.25342758876930066</v>
      </c>
      <c r="J846" s="18">
        <f t="shared" si="120"/>
        <v>6.9007617426436975E-5</v>
      </c>
      <c r="K846" s="12">
        <f t="shared" si="124"/>
        <v>1.1888275688868379</v>
      </c>
      <c r="L846" s="12">
        <f t="shared" si="121"/>
        <v>0.17296758522965386</v>
      </c>
      <c r="M846" s="12">
        <f t="shared" si="125"/>
        <v>2.9917785540177551E-2</v>
      </c>
      <c r="N846" s="18">
        <f t="shared" si="122"/>
        <v>8.1465285955198787E-6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42.22</v>
      </c>
      <c r="D847" s="5" t="str">
        <f>'Исходные данные'!A849</f>
        <v>01.11.2013</v>
      </c>
      <c r="E847" s="1">
        <f>'Исходные данные'!B849</f>
        <v>54.3</v>
      </c>
      <c r="F847" s="12">
        <f t="shared" si="117"/>
        <v>1.2861203221222168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0.25163018451971508</v>
      </c>
      <c r="J847" s="18">
        <f t="shared" si="120"/>
        <v>6.8326951896784238E-5</v>
      </c>
      <c r="K847" s="12">
        <f t="shared" si="124"/>
        <v>1.1866926843625121</v>
      </c>
      <c r="L847" s="12">
        <f t="shared" si="121"/>
        <v>0.17117018098006839</v>
      </c>
      <c r="M847" s="12">
        <f t="shared" si="125"/>
        <v>2.9299230856749348E-2</v>
      </c>
      <c r="N847" s="18">
        <f t="shared" si="122"/>
        <v>7.9558306615041221E-6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41.94</v>
      </c>
      <c r="D848" s="5" t="str">
        <f>'Исходные данные'!A850</f>
        <v>31.10.2013</v>
      </c>
      <c r="E848" s="1">
        <f>'Исходные данные'!B850</f>
        <v>54.27</v>
      </c>
      <c r="F848" s="12">
        <f t="shared" si="117"/>
        <v>1.2939914163090129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0.25773156260153962</v>
      </c>
      <c r="J848" s="18">
        <f t="shared" si="120"/>
        <v>6.9788375184573815E-5</v>
      </c>
      <c r="K848" s="12">
        <f t="shared" si="124"/>
        <v>1.193955278482778</v>
      </c>
      <c r="L848" s="12">
        <f t="shared" si="121"/>
        <v>0.17727155906189301</v>
      </c>
      <c r="M848" s="12">
        <f t="shared" si="125"/>
        <v>3.1425205652234202E-2</v>
      </c>
      <c r="N848" s="18">
        <f t="shared" si="122"/>
        <v>8.5092955638542693E-6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42.14</v>
      </c>
      <c r="D849" s="5" t="str">
        <f>'Исходные данные'!A851</f>
        <v>30.10.2013</v>
      </c>
      <c r="E849" s="1">
        <f>'Исходные данные'!B851</f>
        <v>54.7</v>
      </c>
      <c r="F849" s="12">
        <f t="shared" si="117"/>
        <v>1.2980541053630754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0.26086630105189251</v>
      </c>
      <c r="J849" s="18">
        <f t="shared" si="120"/>
        <v>7.0440045832258829E-5</v>
      </c>
      <c r="K849" s="12">
        <f t="shared" si="124"/>
        <v>1.1977038883883739</v>
      </c>
      <c r="L849" s="12">
        <f t="shared" si="121"/>
        <v>0.18040629751224585</v>
      </c>
      <c r="M849" s="12">
        <f t="shared" si="125"/>
        <v>3.2546432182076944E-2</v>
      </c>
      <c r="N849" s="18">
        <f t="shared" si="122"/>
        <v>8.7883033007239844E-6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42.24</v>
      </c>
      <c r="D850" s="5" t="str">
        <f>'Исходные данные'!A852</f>
        <v>29.10.2013</v>
      </c>
      <c r="E850" s="1">
        <f>'Исходные данные'!B852</f>
        <v>54.47</v>
      </c>
      <c r="F850" s="12">
        <f t="shared" si="117"/>
        <v>1.2895359848484849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0.2542824519975771</v>
      </c>
      <c r="J850" s="18">
        <f t="shared" si="120"/>
        <v>6.8470612001288338E-5</v>
      </c>
      <c r="K850" s="12">
        <f t="shared" si="124"/>
        <v>1.1898442883763758</v>
      </c>
      <c r="L850" s="12">
        <f t="shared" si="121"/>
        <v>0.17382244845793041</v>
      </c>
      <c r="M850" s="12">
        <f t="shared" si="125"/>
        <v>3.0214243587909854E-2</v>
      </c>
      <c r="N850" s="18">
        <f t="shared" si="122"/>
        <v>8.1357865372475732E-6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42.63</v>
      </c>
      <c r="D851" s="5" t="str">
        <f>'Исходные данные'!A853</f>
        <v>28.10.2013</v>
      </c>
      <c r="E851" s="1">
        <f>'Исходные данные'!B853</f>
        <v>54.38</v>
      </c>
      <c r="F851" s="12">
        <f t="shared" si="117"/>
        <v>1.2756274923762609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0.24343820842720576</v>
      </c>
      <c r="J851" s="18">
        <f t="shared" si="120"/>
        <v>6.5367628853060092E-5</v>
      </c>
      <c r="K851" s="12">
        <f t="shared" si="124"/>
        <v>1.1770110363210282</v>
      </c>
      <c r="L851" s="12">
        <f t="shared" si="121"/>
        <v>0.1629782048875591</v>
      </c>
      <c r="M851" s="12">
        <f t="shared" si="125"/>
        <v>2.6561895268371175E-2</v>
      </c>
      <c r="N851" s="18">
        <f t="shared" si="122"/>
        <v>7.1323565957639491E-6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42.74</v>
      </c>
      <c r="D852" s="5" t="str">
        <f>'Исходные данные'!A854</f>
        <v>25.10.2013</v>
      </c>
      <c r="E852" s="1">
        <f>'Исходные данные'!B854</f>
        <v>54.15</v>
      </c>
      <c r="F852" s="12">
        <f t="shared" si="117"/>
        <v>1.2669630322882546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0.23662272355599806</v>
      </c>
      <c r="J852" s="18">
        <f t="shared" si="120"/>
        <v>6.3360209804052566E-5</v>
      </c>
      <c r="K852" s="12">
        <f t="shared" si="124"/>
        <v>1.1690164099835625</v>
      </c>
      <c r="L852" s="12">
        <f t="shared" si="121"/>
        <v>0.15616272001635134</v>
      </c>
      <c r="M852" s="12">
        <f t="shared" si="125"/>
        <v>2.4386795122905324E-2</v>
      </c>
      <c r="N852" s="18">
        <f t="shared" si="122"/>
        <v>6.5300256552497093E-6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43.55</v>
      </c>
      <c r="D853" s="5" t="str">
        <f>'Исходные данные'!A855</f>
        <v>24.10.2013</v>
      </c>
      <c r="E853" s="1">
        <f>'Исходные данные'!B855</f>
        <v>54.39</v>
      </c>
      <c r="F853" s="12">
        <f t="shared" si="117"/>
        <v>1.2489092996555684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0.22227061013635765</v>
      </c>
      <c r="J853" s="18">
        <f t="shared" si="120"/>
        <v>5.9351044838763516E-5</v>
      </c>
      <c r="K853" s="12">
        <f t="shared" si="124"/>
        <v>1.1523583787930642</v>
      </c>
      <c r="L853" s="12">
        <f t="shared" si="121"/>
        <v>0.14181060659671085</v>
      </c>
      <c r="M853" s="12">
        <f t="shared" si="125"/>
        <v>2.0110248143327077E-2</v>
      </c>
      <c r="N853" s="18">
        <f t="shared" si="122"/>
        <v>5.3698698111326698E-6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44.08</v>
      </c>
      <c r="D854" s="5" t="str">
        <f>'Исходные данные'!A856</f>
        <v>23.10.2013</v>
      </c>
      <c r="E854" s="1">
        <f>'Исходные данные'!B856</f>
        <v>54.57</v>
      </c>
      <c r="F854" s="12">
        <f t="shared" si="117"/>
        <v>1.2379764065335754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0.21347811635348163</v>
      </c>
      <c r="J854" s="18">
        <f t="shared" si="120"/>
        <v>5.6844160717708896E-5</v>
      </c>
      <c r="K854" s="12">
        <f t="shared" si="124"/>
        <v>1.1422706878798394</v>
      </c>
      <c r="L854" s="12">
        <f t="shared" si="121"/>
        <v>0.13301811281383499</v>
      </c>
      <c r="M854" s="12">
        <f t="shared" si="125"/>
        <v>1.7693818336554118E-2</v>
      </c>
      <c r="N854" s="18">
        <f t="shared" si="122"/>
        <v>4.7114442942133603E-6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44.25</v>
      </c>
      <c r="D855" s="5" t="str">
        <f>'Исходные данные'!A857</f>
        <v>22.10.2013</v>
      </c>
      <c r="E855" s="1">
        <f>'Исходные данные'!B857</f>
        <v>54.6</v>
      </c>
      <c r="F855" s="12">
        <f t="shared" si="117"/>
        <v>1.2338983050847459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0.21017851129692092</v>
      </c>
      <c r="J855" s="18">
        <f t="shared" si="120"/>
        <v>5.5809351686051185E-5</v>
      </c>
      <c r="K855" s="12">
        <f t="shared" si="124"/>
        <v>1.1385078570838616</v>
      </c>
      <c r="L855" s="12">
        <f t="shared" si="121"/>
        <v>0.12971850775727414</v>
      </c>
      <c r="M855" s="12">
        <f t="shared" si="125"/>
        <v>1.6826891254773976E-2</v>
      </c>
      <c r="N855" s="18">
        <f t="shared" si="122"/>
        <v>4.4680966004842835E-6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44.22</v>
      </c>
      <c r="D856" s="5" t="str">
        <f>'Исходные данные'!A858</f>
        <v>21.10.2013</v>
      </c>
      <c r="E856" s="1">
        <f>'Исходные данные'!B858</f>
        <v>54.51</v>
      </c>
      <c r="F856" s="12">
        <f t="shared" si="117"/>
        <v>1.2327001356852103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0.20920699564688927</v>
      </c>
      <c r="J856" s="18">
        <f t="shared" si="120"/>
        <v>5.5396335656519719E-5</v>
      </c>
      <c r="K856" s="12">
        <f t="shared" si="124"/>
        <v>1.13740231599521</v>
      </c>
      <c r="L856" s="12">
        <f t="shared" si="121"/>
        <v>0.12874699210724247</v>
      </c>
      <c r="M856" s="12">
        <f t="shared" si="125"/>
        <v>1.6575787976662339E-2</v>
      </c>
      <c r="N856" s="18">
        <f t="shared" si="122"/>
        <v>4.3891358015405076E-6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43.94</v>
      </c>
      <c r="D857" s="5" t="str">
        <f>'Исходные данные'!A859</f>
        <v>18.10.2013</v>
      </c>
      <c r="E857" s="1">
        <f>'Исходные данные'!B859</f>
        <v>54.29</v>
      </c>
      <c r="F857" s="12">
        <f t="shared" si="117"/>
        <v>1.2355484751934456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0.21151498096089555</v>
      </c>
      <c r="J857" s="18">
        <f t="shared" si="120"/>
        <v>5.5851152235115157E-5</v>
      </c>
      <c r="K857" s="12">
        <f t="shared" si="124"/>
        <v>1.1400304555237311</v>
      </c>
      <c r="L857" s="12">
        <f t="shared" si="121"/>
        <v>0.1310549774212488</v>
      </c>
      <c r="M857" s="12">
        <f t="shared" si="125"/>
        <v>1.7175407106884019E-2</v>
      </c>
      <c r="N857" s="18">
        <f t="shared" si="122"/>
        <v>4.5352167145267373E-6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43.57</v>
      </c>
      <c r="D858" s="5" t="str">
        <f>'Исходные данные'!A860</f>
        <v>17.10.2013</v>
      </c>
      <c r="E858" s="1">
        <f>'Исходные данные'!B860</f>
        <v>54.11</v>
      </c>
      <c r="F858" s="12">
        <f t="shared" si="117"/>
        <v>1.2419095708056003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0.21665017152529323</v>
      </c>
      <c r="J858" s="18">
        <f t="shared" si="120"/>
        <v>5.7047446700604862E-5</v>
      </c>
      <c r="K858" s="12">
        <f t="shared" si="124"/>
        <v>1.1458997863302132</v>
      </c>
      <c r="L858" s="12">
        <f t="shared" si="121"/>
        <v>0.13619016798564662</v>
      </c>
      <c r="M858" s="12">
        <f t="shared" si="125"/>
        <v>1.854776185595863E-2</v>
      </c>
      <c r="N858" s="18">
        <f t="shared" si="122"/>
        <v>4.8839216163269077E-6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43.51</v>
      </c>
      <c r="D859" s="5" t="str">
        <f>'Исходные данные'!A861</f>
        <v>16.10.2013</v>
      </c>
      <c r="E859" s="1">
        <f>'Исходные данные'!B861</f>
        <v>54.47</v>
      </c>
      <c r="F859" s="12">
        <f t="shared" si="117"/>
        <v>1.2518961158354402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0.22465929466299445</v>
      </c>
      <c r="J859" s="18">
        <f t="shared" si="120"/>
        <v>5.8991268431198898E-5</v>
      </c>
      <c r="K859" s="12">
        <f t="shared" si="124"/>
        <v>1.1551142896119999</v>
      </c>
      <c r="L859" s="12">
        <f t="shared" si="121"/>
        <v>0.14419929112334776</v>
      </c>
      <c r="M859" s="12">
        <f t="shared" si="125"/>
        <v>2.0793435560475984E-2</v>
      </c>
      <c r="N859" s="18">
        <f t="shared" si="122"/>
        <v>5.4599616748326079E-6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43.54</v>
      </c>
      <c r="D860" s="5" t="str">
        <f>'Исходные данные'!A862</f>
        <v>15.10.2013</v>
      </c>
      <c r="E860" s="1">
        <f>'Исходные данные'!B862</f>
        <v>54.13</v>
      </c>
      <c r="F860" s="12">
        <f t="shared" si="117"/>
        <v>1.2432246210381259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0.2177085050024852</v>
      </c>
      <c r="J860" s="18">
        <f t="shared" si="120"/>
        <v>5.7006569656998035E-5</v>
      </c>
      <c r="K860" s="12">
        <f t="shared" si="124"/>
        <v>1.1471131724058894</v>
      </c>
      <c r="L860" s="12">
        <f t="shared" si="121"/>
        <v>0.13724850146283851</v>
      </c>
      <c r="M860" s="12">
        <f t="shared" si="125"/>
        <v>1.8837151153794768E-2</v>
      </c>
      <c r="N860" s="18">
        <f t="shared" si="122"/>
        <v>4.9324732140158889E-6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43.64</v>
      </c>
      <c r="D861" s="5" t="str">
        <f>'Исходные данные'!A863</f>
        <v>14.10.2013</v>
      </c>
      <c r="E861" s="1">
        <f>'Исходные данные'!B863</f>
        <v>53.43</v>
      </c>
      <c r="F861" s="12">
        <f t="shared" si="117"/>
        <v>1.2243354720439963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0.20239822500480986</v>
      </c>
      <c r="J861" s="18">
        <f t="shared" si="120"/>
        <v>5.2849682389956873E-5</v>
      </c>
      <c r="K861" s="12">
        <f t="shared" si="124"/>
        <v>1.1296843093830431</v>
      </c>
      <c r="L861" s="12">
        <f t="shared" si="121"/>
        <v>0.12193822146516324</v>
      </c>
      <c r="M861" s="12">
        <f t="shared" si="125"/>
        <v>1.4868929854087181E-2</v>
      </c>
      <c r="N861" s="18">
        <f t="shared" si="122"/>
        <v>3.8825351370960929E-6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43.46</v>
      </c>
      <c r="D862" s="5" t="str">
        <f>'Исходные данные'!A864</f>
        <v>11.10.2013</v>
      </c>
      <c r="E862" s="1">
        <f>'Исходные данные'!B864</f>
        <v>53.56</v>
      </c>
      <c r="F862" s="12">
        <f t="shared" si="117"/>
        <v>1.2323976069949378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0.20896154599468814</v>
      </c>
      <c r="J862" s="18">
        <f t="shared" si="120"/>
        <v>5.441119000245518E-5</v>
      </c>
      <c r="K862" s="12">
        <f t="shared" si="124"/>
        <v>1.137123175251237</v>
      </c>
      <c r="L862" s="12">
        <f t="shared" si="121"/>
        <v>0.12850154245504139</v>
      </c>
      <c r="M862" s="12">
        <f t="shared" si="125"/>
        <v>1.651264641332479E-2</v>
      </c>
      <c r="N862" s="18">
        <f t="shared" si="122"/>
        <v>4.2997037429155248E-6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43.81</v>
      </c>
      <c r="D863" s="5" t="str">
        <f>'Исходные данные'!A865</f>
        <v>10.10.2013</v>
      </c>
      <c r="E863" s="1">
        <f>'Исходные данные'!B865</f>
        <v>53.61</v>
      </c>
      <c r="F863" s="12">
        <f t="shared" si="117"/>
        <v>1.2236932207258615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0.20187351601363915</v>
      </c>
      <c r="J863" s="18">
        <f t="shared" si="120"/>
        <v>5.2418835420485989E-5</v>
      </c>
      <c r="K863" s="12">
        <f t="shared" si="124"/>
        <v>1.1290917093536033</v>
      </c>
      <c r="L863" s="12">
        <f t="shared" si="121"/>
        <v>0.12141351247399246</v>
      </c>
      <c r="M863" s="12">
        <f t="shared" si="125"/>
        <v>1.4741241011272305E-2</v>
      </c>
      <c r="N863" s="18">
        <f t="shared" si="122"/>
        <v>3.8277368013513685E-6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43.78</v>
      </c>
      <c r="D864" s="5" t="str">
        <f>'Исходные данные'!A866</f>
        <v>09.10.2013</v>
      </c>
      <c r="E864" s="1">
        <f>'Исходные данные'!B866</f>
        <v>53.26</v>
      </c>
      <c r="F864" s="12">
        <f t="shared" si="117"/>
        <v>1.2165372316126084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0.19600848829106921</v>
      </c>
      <c r="J864" s="18">
        <f t="shared" si="120"/>
        <v>5.0753859078458815E-5</v>
      </c>
      <c r="K864" s="12">
        <f t="shared" si="124"/>
        <v>1.1224889368260198</v>
      </c>
      <c r="L864" s="12">
        <f t="shared" si="121"/>
        <v>0.11554848475142245</v>
      </c>
      <c r="M864" s="12">
        <f t="shared" si="125"/>
        <v>1.3351452328349689E-2</v>
      </c>
      <c r="N864" s="18">
        <f t="shared" si="122"/>
        <v>3.4571856345299736E-6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44.04</v>
      </c>
      <c r="D865" s="5" t="str">
        <f>'Исходные данные'!A867</f>
        <v>08.10.2013</v>
      </c>
      <c r="E865" s="1">
        <f>'Исходные данные'!B867</f>
        <v>53.13</v>
      </c>
      <c r="F865" s="12">
        <f t="shared" si="117"/>
        <v>1.2064032697547684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0.18764342860837266</v>
      </c>
      <c r="J865" s="18">
        <f t="shared" si="120"/>
        <v>4.8452224342175204E-5</v>
      </c>
      <c r="K865" s="12">
        <f t="shared" si="124"/>
        <v>1.1131384132447864</v>
      </c>
      <c r="L865" s="12">
        <f t="shared" si="121"/>
        <v>0.10718342506872597</v>
      </c>
      <c r="M865" s="12">
        <f t="shared" si="125"/>
        <v>1.148828660946318E-2</v>
      </c>
      <c r="N865" s="18">
        <f t="shared" si="122"/>
        <v>2.9664403610459306E-6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43.46</v>
      </c>
      <c r="D866" s="5" t="str">
        <f>'Исходные данные'!A868</f>
        <v>07.10.2013</v>
      </c>
      <c r="E866" s="1">
        <f>'Исходные данные'!B868</f>
        <v>52.84</v>
      </c>
      <c r="F866" s="12">
        <f t="shared" si="117"/>
        <v>1.2158306488725266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0.19542750482584106</v>
      </c>
      <c r="J866" s="18">
        <f t="shared" si="120"/>
        <v>5.032134217436032E-5</v>
      </c>
      <c r="K866" s="12">
        <f t="shared" si="124"/>
        <v>1.1218369787206006</v>
      </c>
      <c r="L866" s="12">
        <f t="shared" si="121"/>
        <v>0.11496750128619433</v>
      </c>
      <c r="M866" s="12">
        <f t="shared" si="125"/>
        <v>1.3217526351991079E-2</v>
      </c>
      <c r="N866" s="18">
        <f t="shared" si="122"/>
        <v>3.4034291480613499E-6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43.77</v>
      </c>
      <c r="D867" s="5" t="str">
        <f>'Исходные данные'!A869</f>
        <v>04.10.2013</v>
      </c>
      <c r="E867" s="1">
        <f>'Исходные данные'!B869</f>
        <v>52.46</v>
      </c>
      <c r="F867" s="12">
        <f t="shared" si="117"/>
        <v>1.198537811286269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0.18110232323592354</v>
      </c>
      <c r="J867" s="18">
        <f t="shared" si="120"/>
        <v>4.6502544821341833E-5</v>
      </c>
      <c r="K867" s="12">
        <f t="shared" si="124"/>
        <v>1.1058810191556208</v>
      </c>
      <c r="L867" s="12">
        <f t="shared" si="121"/>
        <v>0.10064231969627677</v>
      </c>
      <c r="M867" s="12">
        <f t="shared" si="125"/>
        <v>1.0128876513847564E-2</v>
      </c>
      <c r="N867" s="18">
        <f t="shared" si="122"/>
        <v>2.6008420303997597E-6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43.82</v>
      </c>
      <c r="D868" s="5" t="str">
        <f>'Исходные данные'!A870</f>
        <v>03.10.2013</v>
      </c>
      <c r="E868" s="1">
        <f>'Исходные данные'!B870</f>
        <v>52.27</v>
      </c>
      <c r="F868" s="12">
        <f t="shared" si="117"/>
        <v>1.1928343222272935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0.17633225855751</v>
      </c>
      <c r="J868" s="18">
        <f t="shared" si="120"/>
        <v>4.5151339395623593E-5</v>
      </c>
      <c r="K868" s="12">
        <f t="shared" si="124"/>
        <v>1.1006184565281525</v>
      </c>
      <c r="L868" s="12">
        <f t="shared" si="121"/>
        <v>9.5872255017863284E-2</v>
      </c>
      <c r="M868" s="12">
        <f t="shared" si="125"/>
        <v>9.1914892822101985E-3</v>
      </c>
      <c r="N868" s="18">
        <f t="shared" si="122"/>
        <v>2.3535571739810515E-6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43.58</v>
      </c>
      <c r="D869" s="5" t="str">
        <f>'Исходные данные'!A871</f>
        <v>02.10.2013</v>
      </c>
      <c r="E869" s="1">
        <f>'Исходные данные'!B871</f>
        <v>52.33</v>
      </c>
      <c r="F869" s="12">
        <f t="shared" si="117"/>
        <v>1.2007801743919229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0.18297149086764258</v>
      </c>
      <c r="J869" s="18">
        <f t="shared" si="120"/>
        <v>4.6720605640833925E-5</v>
      </c>
      <c r="K869" s="12">
        <f t="shared" si="124"/>
        <v>1.1079500292220918</v>
      </c>
      <c r="L869" s="12">
        <f t="shared" si="121"/>
        <v>0.10251148732799588</v>
      </c>
      <c r="M869" s="12">
        <f t="shared" si="125"/>
        <v>1.0508605034197845E-2</v>
      </c>
      <c r="N869" s="18">
        <f t="shared" si="122"/>
        <v>2.6833054117332134E-6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43.2</v>
      </c>
      <c r="D870" s="5" t="str">
        <f>'Исходные данные'!A872</f>
        <v>01.10.2013</v>
      </c>
      <c r="E870" s="1">
        <f>'Исходные данные'!B872</f>
        <v>52.36</v>
      </c>
      <c r="F870" s="12">
        <f t="shared" si="117"/>
        <v>1.212037037037037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0.19230244579163455</v>
      </c>
      <c r="J870" s="18">
        <f t="shared" si="120"/>
        <v>4.8966156282935742E-5</v>
      </c>
      <c r="K870" s="12">
        <f t="shared" si="124"/>
        <v>1.1183366441601001</v>
      </c>
      <c r="L870" s="12">
        <f t="shared" si="121"/>
        <v>0.11184244225198786</v>
      </c>
      <c r="M870" s="12">
        <f t="shared" si="125"/>
        <v>1.2508731888889225E-2</v>
      </c>
      <c r="N870" s="18">
        <f t="shared" si="122"/>
        <v>3.1851104027889418E-6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43.08</v>
      </c>
      <c r="D871" s="5" t="str">
        <f>'Исходные данные'!A873</f>
        <v>30.09.2013</v>
      </c>
      <c r="E871" s="1">
        <f>'Исходные данные'!B873</f>
        <v>52.2</v>
      </c>
      <c r="F871" s="12">
        <f t="shared" si="117"/>
        <v>1.211699164345404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0.19202364260040533</v>
      </c>
      <c r="J871" s="18">
        <f t="shared" si="120"/>
        <v>4.875869570217583E-5</v>
      </c>
      <c r="K871" s="12">
        <f t="shared" si="124"/>
        <v>1.1180248917956361</v>
      </c>
      <c r="L871" s="12">
        <f t="shared" si="121"/>
        <v>0.11156363906075858</v>
      </c>
      <c r="M871" s="12">
        <f t="shared" si="125"/>
        <v>1.2446445560479203E-2</v>
      </c>
      <c r="N871" s="18">
        <f t="shared" si="122"/>
        <v>3.1604048513962613E-6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43.29</v>
      </c>
      <c r="D872" s="5" t="str">
        <f>'Исходные данные'!A874</f>
        <v>27.09.2013</v>
      </c>
      <c r="E872" s="1">
        <f>'Исходные данные'!B874</f>
        <v>52.48</v>
      </c>
      <c r="F872" s="12">
        <f t="shared" si="117"/>
        <v>1.2122892122892122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0.1925104831819443</v>
      </c>
      <c r="J872" s="18">
        <f t="shared" si="120"/>
        <v>4.8745881603592343E-5</v>
      </c>
      <c r="K872" s="12">
        <f t="shared" si="124"/>
        <v>1.1185693241992738</v>
      </c>
      <c r="L872" s="12">
        <f t="shared" si="121"/>
        <v>0.11205047964229756</v>
      </c>
      <c r="M872" s="12">
        <f t="shared" si="125"/>
        <v>1.2555309988068924E-2</v>
      </c>
      <c r="N872" s="18">
        <f t="shared" si="122"/>
        <v>3.1791497484133371E-6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44.25</v>
      </c>
      <c r="D873" s="5" t="str">
        <f>'Исходные данные'!A875</f>
        <v>26.09.2013</v>
      </c>
      <c r="E873" s="1">
        <f>'Исходные данные'!B875</f>
        <v>52.7</v>
      </c>
      <c r="F873" s="12">
        <f t="shared" si="117"/>
        <v>1.1909604519774013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0.17476008409337826</v>
      </c>
      <c r="J873" s="18">
        <f t="shared" si="120"/>
        <v>4.4127767842005635E-5</v>
      </c>
      <c r="K873" s="12">
        <f t="shared" si="124"/>
        <v>1.0988894518007237</v>
      </c>
      <c r="L873" s="12">
        <f t="shared" si="121"/>
        <v>9.4300080553731597E-2</v>
      </c>
      <c r="M873" s="12">
        <f t="shared" si="125"/>
        <v>8.8925051924402549E-3</v>
      </c>
      <c r="N873" s="18">
        <f t="shared" si="122"/>
        <v>2.2454006399777285E-6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44.14</v>
      </c>
      <c r="D874" s="5" t="str">
        <f>'Исходные данные'!A876</f>
        <v>25.09.2013</v>
      </c>
      <c r="E874" s="1">
        <f>'Исходные данные'!B876</f>
        <v>52.3</v>
      </c>
      <c r="F874" s="12">
        <f t="shared" si="117"/>
        <v>1.1848663343905754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0.16962997024228688</v>
      </c>
      <c r="J874" s="18">
        <f t="shared" si="120"/>
        <v>4.2712842070296637E-5</v>
      </c>
      <c r="K874" s="12">
        <f t="shared" si="124"/>
        <v>1.0932664594309289</v>
      </c>
      <c r="L874" s="12">
        <f t="shared" si="121"/>
        <v>8.9169966702640144E-2</v>
      </c>
      <c r="M874" s="12">
        <f t="shared" si="125"/>
        <v>7.9512829617499389E-3</v>
      </c>
      <c r="N874" s="18">
        <f t="shared" si="122"/>
        <v>2.0021337792866136E-6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44.24</v>
      </c>
      <c r="D875" s="5" t="str">
        <f>'Исходные данные'!A877</f>
        <v>24.09.2013</v>
      </c>
      <c r="E875" s="1">
        <f>'Исходные данные'!B877</f>
        <v>52.15</v>
      </c>
      <c r="F875" s="12">
        <f t="shared" si="117"/>
        <v>1.1787974683544302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0.16449482423270195</v>
      </c>
      <c r="J875" s="18">
        <f t="shared" si="120"/>
        <v>4.1304207230610401E-5</v>
      </c>
      <c r="K875" s="12">
        <f t="shared" si="124"/>
        <v>1.0876667664600677</v>
      </c>
      <c r="L875" s="12">
        <f t="shared" si="121"/>
        <v>8.4034820693055262E-2</v>
      </c>
      <c r="M875" s="12">
        <f t="shared" si="125"/>
        <v>7.061851088913937E-3</v>
      </c>
      <c r="N875" s="18">
        <f t="shared" si="122"/>
        <v>1.7732117844363488E-6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43.98</v>
      </c>
      <c r="D876" s="5" t="str">
        <f>'Исходные данные'!A878</f>
        <v>23.09.2013</v>
      </c>
      <c r="E876" s="1">
        <f>'Исходные данные'!B878</f>
        <v>52.3</v>
      </c>
      <c r="F876" s="12">
        <f t="shared" si="117"/>
        <v>1.1891768985902684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0.17326138594426219</v>
      </c>
      <c r="J876" s="18">
        <f t="shared" si="120"/>
        <v>4.338404149633041E-5</v>
      </c>
      <c r="K876" s="12">
        <f t="shared" si="124"/>
        <v>1.0972437817026195</v>
      </c>
      <c r="L876" s="12">
        <f t="shared" si="121"/>
        <v>9.2801382404615412E-2</v>
      </c>
      <c r="M876" s="12">
        <f t="shared" si="125"/>
        <v>8.6120965762076507E-3</v>
      </c>
      <c r="N876" s="18">
        <f t="shared" si="122"/>
        <v>2.156438684801892E-6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44.67</v>
      </c>
      <c r="D877" s="5" t="str">
        <f>'Исходные данные'!A879</f>
        <v>20.09.2013</v>
      </c>
      <c r="E877" s="1">
        <f>'Исходные данные'!B879</f>
        <v>52.59</v>
      </c>
      <c r="F877" s="12">
        <f t="shared" si="117"/>
        <v>1.1773002014775018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0.16322385223722563</v>
      </c>
      <c r="J877" s="18">
        <f t="shared" si="120"/>
        <v>4.0756606422216453E-5</v>
      </c>
      <c r="K877" s="12">
        <f t="shared" si="124"/>
        <v>1.086285250579456</v>
      </c>
      <c r="L877" s="12">
        <f t="shared" si="121"/>
        <v>8.2763848697578968E-2</v>
      </c>
      <c r="M877" s="12">
        <f t="shared" si="125"/>
        <v>6.8498546512357327E-3</v>
      </c>
      <c r="N877" s="18">
        <f t="shared" si="122"/>
        <v>1.7103923614304519E-6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45.37</v>
      </c>
      <c r="D878" s="5" t="str">
        <f>'Исходные данные'!A880</f>
        <v>19.09.2013</v>
      </c>
      <c r="E878" s="1">
        <f>'Исходные данные'!B880</f>
        <v>52.71</v>
      </c>
      <c r="F878" s="12">
        <f t="shared" si="117"/>
        <v>1.1617809124972449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0.149954097191243</v>
      </c>
      <c r="J878" s="18">
        <f t="shared" si="120"/>
        <v>3.7338674609900447E-5</v>
      </c>
      <c r="K878" s="12">
        <f t="shared" si="124"/>
        <v>1.0719657297829963</v>
      </c>
      <c r="L878" s="12">
        <f t="shared" si="121"/>
        <v>6.9494093651596409E-2</v>
      </c>
      <c r="M878" s="12">
        <f t="shared" si="125"/>
        <v>4.8294290524568424E-3</v>
      </c>
      <c r="N878" s="18">
        <f t="shared" si="122"/>
        <v>1.2025311966722068E-6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45.67</v>
      </c>
      <c r="D879" s="5" t="str">
        <f>'Исходные данные'!A881</f>
        <v>18.09.2013</v>
      </c>
      <c r="E879" s="1">
        <f>'Исходные данные'!B881</f>
        <v>52.03</v>
      </c>
      <c r="F879" s="12">
        <f t="shared" si="117"/>
        <v>1.1392599080359098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0.13037884810530456</v>
      </c>
      <c r="J879" s="18">
        <f t="shared" si="120"/>
        <v>3.2373814254615512E-5</v>
      </c>
      <c r="K879" s="12">
        <f t="shared" si="124"/>
        <v>1.0511857834754359</v>
      </c>
      <c r="L879" s="12">
        <f t="shared" si="121"/>
        <v>4.9918844565657879E-2</v>
      </c>
      <c r="M879" s="12">
        <f t="shared" si="125"/>
        <v>2.4918910427703051E-3</v>
      </c>
      <c r="N879" s="18">
        <f t="shared" si="122"/>
        <v>6.1875080915141029E-7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45.65</v>
      </c>
      <c r="D880" s="5" t="str">
        <f>'Исходные данные'!A882</f>
        <v>17.09.2013</v>
      </c>
      <c r="E880" s="1">
        <f>'Исходные данные'!B882</f>
        <v>52.03</v>
      </c>
      <c r="F880" s="12">
        <f t="shared" si="117"/>
        <v>1.1397590361445784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0.13081686826123476</v>
      </c>
      <c r="J880" s="18">
        <f t="shared" si="120"/>
        <v>3.2391916796925522E-5</v>
      </c>
      <c r="K880" s="12">
        <f t="shared" si="124"/>
        <v>1.0516463248920735</v>
      </c>
      <c r="L880" s="12">
        <f t="shared" si="121"/>
        <v>5.0356864721587999E-2</v>
      </c>
      <c r="M880" s="12">
        <f t="shared" si="125"/>
        <v>2.5358138245883078E-3</v>
      </c>
      <c r="N880" s="18">
        <f t="shared" si="122"/>
        <v>6.2789968534125684E-7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44.4</v>
      </c>
      <c r="D881" s="5" t="str">
        <f>'Исходные данные'!A883</f>
        <v>16.09.2013</v>
      </c>
      <c r="E881" s="1">
        <f>'Исходные данные'!B883</f>
        <v>52.03</v>
      </c>
      <c r="F881" s="12">
        <f t="shared" si="117"/>
        <v>1.1718468468468468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0.15858100586403304</v>
      </c>
      <c r="J881" s="18">
        <f t="shared" si="120"/>
        <v>3.9157074541771449E-5</v>
      </c>
      <c r="K881" s="12">
        <f t="shared" si="124"/>
        <v>1.0812534849397106</v>
      </c>
      <c r="L881" s="12">
        <f t="shared" si="121"/>
        <v>7.8121002324386291E-2</v>
      </c>
      <c r="M881" s="12">
        <f t="shared" si="125"/>
        <v>6.1028910041667573E-3</v>
      </c>
      <c r="N881" s="18">
        <f t="shared" si="122"/>
        <v>1.5069355668947994E-6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44.69</v>
      </c>
      <c r="D882" s="5" t="str">
        <f>'Исходные данные'!A884</f>
        <v>13.09.2013</v>
      </c>
      <c r="E882" s="1">
        <f>'Исходные данные'!B884</f>
        <v>51.29</v>
      </c>
      <c r="F882" s="12">
        <f t="shared" si="117"/>
        <v>1.1476840456477959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0.13774603845581693</v>
      </c>
      <c r="J882" s="18">
        <f t="shared" si="120"/>
        <v>3.391754083091031E-5</v>
      </c>
      <c r="K882" s="12">
        <f t="shared" si="124"/>
        <v>1.058958666233087</v>
      </c>
      <c r="L882" s="12">
        <f t="shared" si="121"/>
        <v>5.7286034916170334E-2</v>
      </c>
      <c r="M882" s="12">
        <f t="shared" si="125"/>
        <v>3.2816897964166795E-3</v>
      </c>
      <c r="N882" s="18">
        <f t="shared" si="122"/>
        <v>8.0805843066076248E-7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44.56</v>
      </c>
      <c r="D883" s="5" t="str">
        <f>'Исходные данные'!A885</f>
        <v>12.09.2013</v>
      </c>
      <c r="E883" s="1">
        <f>'Исходные данные'!B885</f>
        <v>51.06</v>
      </c>
      <c r="F883" s="12">
        <f t="shared" si="117"/>
        <v>1.145870736086176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0.1361648161943092</v>
      </c>
      <c r="J883" s="18">
        <f t="shared" si="120"/>
        <v>3.3434613911346921E-5</v>
      </c>
      <c r="K883" s="12">
        <f t="shared" si="124"/>
        <v>1.0572855403565684</v>
      </c>
      <c r="L883" s="12">
        <f t="shared" si="121"/>
        <v>5.5704812654662532E-2</v>
      </c>
      <c r="M883" s="12">
        <f t="shared" si="125"/>
        <v>3.1030261528910441E-3</v>
      </c>
      <c r="N883" s="18">
        <f t="shared" si="122"/>
        <v>7.619331063515968E-7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44.18</v>
      </c>
      <c r="D884" s="5" t="str">
        <f>'Исходные данные'!A886</f>
        <v>11.09.2013</v>
      </c>
      <c r="E884" s="1">
        <f>'Исходные данные'!B886</f>
        <v>50.7</v>
      </c>
      <c r="F884" s="12">
        <f t="shared" si="117"/>
        <v>1.1475780896333183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0.13765371260516643</v>
      </c>
      <c r="J884" s="18">
        <f t="shared" si="120"/>
        <v>3.37058673140292E-5</v>
      </c>
      <c r="K884" s="12">
        <f t="shared" si="124"/>
        <v>1.0588609014865993</v>
      </c>
      <c r="L884" s="12">
        <f t="shared" si="121"/>
        <v>5.7193709065519689E-2</v>
      </c>
      <c r="M884" s="12">
        <f t="shared" si="125"/>
        <v>3.2711203566713021E-3</v>
      </c>
      <c r="N884" s="18">
        <f t="shared" si="122"/>
        <v>8.0096603733770026E-7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44.09</v>
      </c>
      <c r="D885" s="5" t="str">
        <f>'Исходные данные'!A887</f>
        <v>10.09.2013</v>
      </c>
      <c r="E885" s="1">
        <f>'Исходные данные'!B887</f>
        <v>50.77</v>
      </c>
      <c r="F885" s="12">
        <f t="shared" si="117"/>
        <v>1.1515082785212065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0.1410726295894566</v>
      </c>
      <c r="J885" s="18">
        <f t="shared" si="120"/>
        <v>3.4446611643015141E-5</v>
      </c>
      <c r="K885" s="12">
        <f t="shared" si="124"/>
        <v>1.0624872545744068</v>
      </c>
      <c r="L885" s="12">
        <f t="shared" si="121"/>
        <v>6.0612626049810013E-2</v>
      </c>
      <c r="M885" s="12">
        <f t="shared" si="125"/>
        <v>3.6738904366541E-3</v>
      </c>
      <c r="N885" s="18">
        <f t="shared" si="122"/>
        <v>8.970774661158605E-7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43.39</v>
      </c>
      <c r="D886" s="5" t="str">
        <f>'Исходные данные'!A888</f>
        <v>09.09.2013</v>
      </c>
      <c r="E886" s="1">
        <f>'Исходные данные'!B888</f>
        <v>50.63</v>
      </c>
      <c r="F886" s="12">
        <f t="shared" si="117"/>
        <v>1.1668587232081125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0.15431528617155846</v>
      </c>
      <c r="J886" s="18">
        <f t="shared" si="120"/>
        <v>3.7574989252875854E-5</v>
      </c>
      <c r="K886" s="12">
        <f t="shared" si="124"/>
        <v>1.0766509841246903</v>
      </c>
      <c r="L886" s="12">
        <f t="shared" si="121"/>
        <v>7.3855282631911739E-2</v>
      </c>
      <c r="M886" s="12">
        <f t="shared" si="125"/>
        <v>5.4546027726395533E-3</v>
      </c>
      <c r="N886" s="18">
        <f t="shared" si="122"/>
        <v>1.3281681008113453E-6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42.98</v>
      </c>
      <c r="D887" s="5" t="str">
        <f>'Исходные данные'!A889</f>
        <v>06.09.2013</v>
      </c>
      <c r="E887" s="1">
        <f>'Исходные данные'!B889</f>
        <v>50.58</v>
      </c>
      <c r="F887" s="12">
        <f t="shared" si="117"/>
        <v>1.1768264308980922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0.16282135002745479</v>
      </c>
      <c r="J887" s="18">
        <f t="shared" si="120"/>
        <v>3.9535518351016664E-5</v>
      </c>
      <c r="K887" s="12">
        <f t="shared" si="124"/>
        <v>1.0858481063473178</v>
      </c>
      <c r="L887" s="12">
        <f t="shared" si="121"/>
        <v>8.2361346487808115E-2</v>
      </c>
      <c r="M887" s="12">
        <f t="shared" si="125"/>
        <v>6.7833913952847708E-3</v>
      </c>
      <c r="N887" s="18">
        <f t="shared" si="122"/>
        <v>1.6471113582167724E-6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43.31</v>
      </c>
      <c r="D888" s="5" t="str">
        <f>'Исходные данные'!A890</f>
        <v>05.09.2013</v>
      </c>
      <c r="E888" s="1">
        <f>'Исходные данные'!B890</f>
        <v>49.97</v>
      </c>
      <c r="F888" s="12">
        <f t="shared" si="117"/>
        <v>1.15377510967444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0.14303927012957823</v>
      </c>
      <c r="J888" s="18">
        <f t="shared" si="120"/>
        <v>3.4635187308402549E-5</v>
      </c>
      <c r="K888" s="12">
        <f t="shared" si="124"/>
        <v>1.0645788411079189</v>
      </c>
      <c r="L888" s="12">
        <f t="shared" si="121"/>
        <v>6.2579266589931515E-2</v>
      </c>
      <c r="M888" s="12">
        <f t="shared" si="125"/>
        <v>3.9161646069337096E-3</v>
      </c>
      <c r="N888" s="18">
        <f t="shared" si="122"/>
        <v>9.4825074658737441E-7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43.17</v>
      </c>
      <c r="D889" s="5" t="str">
        <f>'Исходные данные'!A891</f>
        <v>04.09.2013</v>
      </c>
      <c r="E889" s="1">
        <f>'Исходные данные'!B891</f>
        <v>49.35</v>
      </c>
      <c r="F889" s="12">
        <f t="shared" si="117"/>
        <v>1.1431549687282836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0.1337919563121045</v>
      </c>
      <c r="J889" s="18">
        <f t="shared" si="120"/>
        <v>3.2305645912492163E-5</v>
      </c>
      <c r="K889" s="12">
        <f t="shared" si="124"/>
        <v>1.0547797240650385</v>
      </c>
      <c r="L889" s="12">
        <f t="shared" si="121"/>
        <v>5.3331952772457718E-2</v>
      </c>
      <c r="M889" s="12">
        <f t="shared" si="125"/>
        <v>2.8442971865236537E-3</v>
      </c>
      <c r="N889" s="18">
        <f t="shared" si="122"/>
        <v>6.8678910384852182E-7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42.81</v>
      </c>
      <c r="D890" s="5" t="str">
        <f>'Исходные данные'!A892</f>
        <v>03.09.2013</v>
      </c>
      <c r="E890" s="1">
        <f>'Исходные данные'!B892</f>
        <v>49.53</v>
      </c>
      <c r="F890" s="12">
        <f t="shared" si="117"/>
        <v>1.1569726699369305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0.14580682644329149</v>
      </c>
      <c r="J890" s="18">
        <f t="shared" si="120"/>
        <v>3.5108514280019114E-5</v>
      </c>
      <c r="K890" s="12">
        <f t="shared" si="124"/>
        <v>1.0675292037653137</v>
      </c>
      <c r="L890" s="12">
        <f t="shared" si="121"/>
        <v>6.534682290364488E-2</v>
      </c>
      <c r="M890" s="12">
        <f t="shared" si="125"/>
        <v>4.2702072636003176E-3</v>
      </c>
      <c r="N890" s="18">
        <f t="shared" si="122"/>
        <v>1.0282140853745388E-6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42.75</v>
      </c>
      <c r="D891" s="5" t="str">
        <f>'Исходные данные'!A893</f>
        <v>02.09.2013</v>
      </c>
      <c r="E891" s="1">
        <f>'Исходные данные'!B893</f>
        <v>49.4</v>
      </c>
      <c r="F891" s="12">
        <f t="shared" si="117"/>
        <v>1.1555555555555554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0.14458122881110749</v>
      </c>
      <c r="J891" s="18">
        <f t="shared" si="120"/>
        <v>3.471623942604025E-5</v>
      </c>
      <c r="K891" s="12">
        <f t="shared" si="124"/>
        <v>1.0662216439356798</v>
      </c>
      <c r="L891" s="12">
        <f t="shared" si="121"/>
        <v>6.4121225271460774E-2</v>
      </c>
      <c r="M891" s="12">
        <f t="shared" si="125"/>
        <v>4.1115315303134111E-3</v>
      </c>
      <c r="N891" s="18">
        <f t="shared" si="122"/>
        <v>9.8724373964587766E-7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43.11</v>
      </c>
      <c r="D892" s="5" t="str">
        <f>'Исходные данные'!A894</f>
        <v>30.08.2013</v>
      </c>
      <c r="E892" s="1">
        <f>'Исходные данные'!B894</f>
        <v>49.27</v>
      </c>
      <c r="F892" s="12">
        <f t="shared" si="117"/>
        <v>1.1428902806773371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0.13356038779682852</v>
      </c>
      <c r="J892" s="18">
        <f t="shared" si="120"/>
        <v>3.1980452476940927E-5</v>
      </c>
      <c r="K892" s="12">
        <f t="shared" si="124"/>
        <v>1.0545354985689528</v>
      </c>
      <c r="L892" s="12">
        <f t="shared" si="121"/>
        <v>5.3100384257181839E-2</v>
      </c>
      <c r="M892" s="12">
        <f t="shared" si="125"/>
        <v>2.8196508082603583E-3</v>
      </c>
      <c r="N892" s="18">
        <f t="shared" si="122"/>
        <v>6.7515309114189093E-7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43.16</v>
      </c>
      <c r="D893" s="5" t="str">
        <f>'Исходные данные'!A895</f>
        <v>29.08.2013</v>
      </c>
      <c r="E893" s="1">
        <f>'Исходные данные'!B895</f>
        <v>49.22</v>
      </c>
      <c r="F893" s="12">
        <f t="shared" si="117"/>
        <v>1.1404077849860983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0.13138590457297594</v>
      </c>
      <c r="J893" s="18">
        <f t="shared" si="120"/>
        <v>3.1371976249677908E-5</v>
      </c>
      <c r="K893" s="12">
        <f t="shared" si="124"/>
        <v>1.0522449201331083</v>
      </c>
      <c r="L893" s="12">
        <f t="shared" si="121"/>
        <v>5.0925901033329321E-2</v>
      </c>
      <c r="M893" s="12">
        <f t="shared" si="125"/>
        <v>2.5934473960564459E-3</v>
      </c>
      <c r="N893" s="18">
        <f t="shared" si="122"/>
        <v>6.1925645965074595E-7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43.13</v>
      </c>
      <c r="D894" s="5" t="str">
        <f>'Исходные данные'!A896</f>
        <v>28.08.2013</v>
      </c>
      <c r="E894" s="1">
        <f>'Исходные данные'!B896</f>
        <v>49.25</v>
      </c>
      <c r="F894" s="12">
        <f t="shared" si="117"/>
        <v>1.141896591699513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0.132690556958346</v>
      </c>
      <c r="J894" s="18">
        <f t="shared" si="120"/>
        <v>3.1595067568462976E-5</v>
      </c>
      <c r="K894" s="12">
        <f t="shared" si="124"/>
        <v>1.0536186298901578</v>
      </c>
      <c r="L894" s="12">
        <f t="shared" si="121"/>
        <v>5.2230553418699269E-2</v>
      </c>
      <c r="M894" s="12">
        <f t="shared" si="125"/>
        <v>2.7280307104235913E-3</v>
      </c>
      <c r="N894" s="18">
        <f t="shared" si="122"/>
        <v>6.4957384007162444E-7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43.09</v>
      </c>
      <c r="D895" s="5" t="str">
        <f>'Исходные данные'!A897</f>
        <v>27.08.2013</v>
      </c>
      <c r="E895" s="1">
        <f>'Исходные данные'!B897</f>
        <v>49.93</v>
      </c>
      <c r="F895" s="12">
        <f t="shared" si="117"/>
        <v>1.1587375261081456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0.14733107288477118</v>
      </c>
      <c r="J895" s="18">
        <f t="shared" si="120"/>
        <v>3.4983220890008108E-5</v>
      </c>
      <c r="K895" s="12">
        <f t="shared" si="124"/>
        <v>1.0691576220954719</v>
      </c>
      <c r="L895" s="12">
        <f t="shared" si="121"/>
        <v>6.6871069345124448E-2</v>
      </c>
      <c r="M895" s="12">
        <f t="shared" si="125"/>
        <v>4.471739915360433E-3</v>
      </c>
      <c r="N895" s="18">
        <f t="shared" si="122"/>
        <v>1.0617981811893131E-6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43.56</v>
      </c>
      <c r="D896" s="5" t="str">
        <f>'Исходные данные'!A898</f>
        <v>26.08.2013</v>
      </c>
      <c r="E896" s="1">
        <f>'Исходные данные'!B898</f>
        <v>50.78</v>
      </c>
      <c r="F896" s="12">
        <f t="shared" si="117"/>
        <v>1.1657483930211203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0.15336327821177267</v>
      </c>
      <c r="J896" s="18">
        <f t="shared" si="120"/>
        <v>3.6313908372329758E-5</v>
      </c>
      <c r="K896" s="12">
        <f t="shared" si="124"/>
        <v>1.075626491557808</v>
      </c>
      <c r="L896" s="12">
        <f t="shared" si="121"/>
        <v>7.2903274672125915E-2</v>
      </c>
      <c r="M896" s="12">
        <f t="shared" si="125"/>
        <v>5.3148874579194254E-3</v>
      </c>
      <c r="N896" s="18">
        <f t="shared" si="122"/>
        <v>1.2584781598735738E-6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43.1</v>
      </c>
      <c r="D897" s="5" t="str">
        <f>'Исходные данные'!A899</f>
        <v>23.08.2013</v>
      </c>
      <c r="E897" s="1">
        <f>'Исходные данные'!B899</f>
        <v>50.82</v>
      </c>
      <c r="F897" s="12">
        <f t="shared" si="117"/>
        <v>1.1791183294663572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0.16476698078231583</v>
      </c>
      <c r="J897" s="18">
        <f t="shared" si="120"/>
        <v>3.8905227863337019E-5</v>
      </c>
      <c r="K897" s="12">
        <f t="shared" si="124"/>
        <v>1.0879628223793085</v>
      </c>
      <c r="L897" s="12">
        <f t="shared" si="121"/>
        <v>8.4306977242669195E-2</v>
      </c>
      <c r="M897" s="12">
        <f t="shared" si="125"/>
        <v>7.1076664117959302E-3</v>
      </c>
      <c r="N897" s="18">
        <f t="shared" si="122"/>
        <v>1.6782815344103623E-6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43.34</v>
      </c>
      <c r="D898" s="5" t="str">
        <f>'Исходные данные'!A900</f>
        <v>22.08.2013</v>
      </c>
      <c r="E898" s="1">
        <f>'Исходные данные'!B900</f>
        <v>50.5</v>
      </c>
      <c r="F898" s="12">
        <f t="shared" ref="F898:F961" si="126">E898/C898</f>
        <v>1.1652053530226119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0.15289734017310111</v>
      </c>
      <c r="J898" s="18">
        <f t="shared" ref="J898:J961" si="129">H898*I898</f>
        <v>3.600177218169254E-5</v>
      </c>
      <c r="K898" s="12">
        <f t="shared" si="124"/>
        <v>1.075125433000174</v>
      </c>
      <c r="L898" s="12">
        <f t="shared" ref="L898:L961" si="130">LN(K898)</f>
        <v>7.2437336633454322E-2</v>
      </c>
      <c r="M898" s="12">
        <f t="shared" si="125"/>
        <v>5.2471677385483731E-3</v>
      </c>
      <c r="N898" s="18">
        <f t="shared" ref="N898:N961" si="131">M898*H898</f>
        <v>1.2355174871484089E-6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42.66</v>
      </c>
      <c r="D899" s="5" t="str">
        <f>'Исходные данные'!A901</f>
        <v>21.08.2013</v>
      </c>
      <c r="E899" s="1">
        <f>'Исходные данные'!B901</f>
        <v>50.52</v>
      </c>
      <c r="F899" s="12">
        <f t="shared" si="126"/>
        <v>1.1842475386779185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0.16910758443908594</v>
      </c>
      <c r="J899" s="18">
        <f t="shared" si="129"/>
        <v>3.9707560325684944E-5</v>
      </c>
      <c r="K899" s="12">
        <f t="shared" ref="K899:K962" si="133">F899/GEOMEAN(F$2:F$1242)</f>
        <v>1.0926955016964979</v>
      </c>
      <c r="L899" s="12">
        <f t="shared" si="130"/>
        <v>8.864758089943936E-2</v>
      </c>
      <c r="M899" s="12">
        <f t="shared" ref="M899:M962" si="134">POWER(L899-AVERAGE(L$2:L$1242),2)</f>
        <v>7.8583935993226332E-3</v>
      </c>
      <c r="N899" s="18">
        <f t="shared" si="131"/>
        <v>1.8452019106244086E-6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43.09</v>
      </c>
      <c r="D900" s="5" t="str">
        <f>'Исходные данные'!A902</f>
        <v>20.08.2013</v>
      </c>
      <c r="E900" s="1">
        <f>'Исходные данные'!B902</f>
        <v>50.72</v>
      </c>
      <c r="F900" s="12">
        <f t="shared" si="126"/>
        <v>1.1770712462288233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0.16302935850122377</v>
      </c>
      <c r="J900" s="18">
        <f t="shared" si="129"/>
        <v>3.81735111261575E-5</v>
      </c>
      <c r="K900" s="12">
        <f t="shared" si="133"/>
        <v>1.0860739954472729</v>
      </c>
      <c r="L900" s="12">
        <f t="shared" si="130"/>
        <v>8.256935496157701E-2</v>
      </c>
      <c r="M900" s="12">
        <f t="shared" si="134"/>
        <v>6.8176983787708902E-3</v>
      </c>
      <c r="N900" s="18">
        <f t="shared" si="131"/>
        <v>1.5963718885322297E-6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43.18</v>
      </c>
      <c r="D901" s="5" t="str">
        <f>'Исходные данные'!A903</f>
        <v>19.08.2013</v>
      </c>
      <c r="E901" s="1">
        <f>'Исходные данные'!B903</f>
        <v>51.06</v>
      </c>
      <c r="F901" s="12">
        <f t="shared" si="126"/>
        <v>1.1824918943955536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0.16762398672667655</v>
      </c>
      <c r="J901" s="18">
        <f t="shared" si="129"/>
        <v>3.9139801850221705E-5</v>
      </c>
      <c r="K901" s="12">
        <f t="shared" si="133"/>
        <v>1.0910755831007108</v>
      </c>
      <c r="L901" s="12">
        <f t="shared" si="130"/>
        <v>8.7163983187029948E-2</v>
      </c>
      <c r="M901" s="12">
        <f t="shared" si="134"/>
        <v>7.5975599650288271E-3</v>
      </c>
      <c r="N901" s="18">
        <f t="shared" si="131"/>
        <v>1.7740121648656689E-6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42.98</v>
      </c>
      <c r="D902" s="5" t="str">
        <f>'Исходные данные'!A904</f>
        <v>16.08.2013</v>
      </c>
      <c r="E902" s="1">
        <f>'Исходные данные'!B904</f>
        <v>51.2</v>
      </c>
      <c r="F902" s="12">
        <f t="shared" si="126"/>
        <v>1.1912517449976734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0.17500464083109774</v>
      </c>
      <c r="J902" s="18">
        <f t="shared" si="129"/>
        <v>4.0749116031020559E-5</v>
      </c>
      <c r="K902" s="12">
        <f t="shared" si="133"/>
        <v>1.0991582254840384</v>
      </c>
      <c r="L902" s="12">
        <f t="shared" si="130"/>
        <v>9.4544637291451003E-2</v>
      </c>
      <c r="M902" s="12">
        <f t="shared" si="134"/>
        <v>8.9386884405720148E-3</v>
      </c>
      <c r="N902" s="18">
        <f t="shared" si="131"/>
        <v>2.0813371045488661E-6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43.37</v>
      </c>
      <c r="D903" s="5" t="str">
        <f>'Исходные данные'!A905</f>
        <v>15.08.2013</v>
      </c>
      <c r="E903" s="1">
        <f>'Исходные данные'!B905</f>
        <v>52.14</v>
      </c>
      <c r="F903" s="12">
        <f t="shared" si="126"/>
        <v>1.2022135116439936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0.18416445065808085</v>
      </c>
      <c r="J903" s="18">
        <f t="shared" si="129"/>
        <v>4.2762254876119913E-5</v>
      </c>
      <c r="K903" s="12">
        <f t="shared" si="133"/>
        <v>1.1092725577616067</v>
      </c>
      <c r="L903" s="12">
        <f t="shared" si="130"/>
        <v>0.10370444711843418</v>
      </c>
      <c r="M903" s="12">
        <f t="shared" si="134"/>
        <v>1.0754612352140099E-2</v>
      </c>
      <c r="N903" s="18">
        <f t="shared" si="131"/>
        <v>2.4971783254191412E-6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43.34</v>
      </c>
      <c r="D904" s="5" t="str">
        <f>'Исходные данные'!A906</f>
        <v>14.08.2013</v>
      </c>
      <c r="E904" s="1">
        <f>'Исходные данные'!B906</f>
        <v>52.87</v>
      </c>
      <c r="F904" s="12">
        <f t="shared" si="126"/>
        <v>1.2198892478080294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0.19876007413914576</v>
      </c>
      <c r="J904" s="18">
        <f t="shared" si="129"/>
        <v>4.6022490341764738E-5</v>
      </c>
      <c r="K904" s="12">
        <f t="shared" si="133"/>
        <v>1.1255818147073109</v>
      </c>
      <c r="L904" s="12">
        <f t="shared" si="130"/>
        <v>0.118300070599499</v>
      </c>
      <c r="M904" s="12">
        <f t="shared" si="134"/>
        <v>1.399490670384643E-2</v>
      </c>
      <c r="N904" s="18">
        <f t="shared" si="131"/>
        <v>3.240492143109034E-6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42.82</v>
      </c>
      <c r="D905" s="5" t="str">
        <f>'Исходные данные'!A907</f>
        <v>13.08.2013</v>
      </c>
      <c r="E905" s="1">
        <f>'Исходные данные'!B907</f>
        <v>52.6</v>
      </c>
      <c r="F905" s="12">
        <f t="shared" si="126"/>
        <v>1.2283979448855675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0.20571083658212747</v>
      </c>
      <c r="J905" s="18">
        <f t="shared" si="129"/>
        <v>4.7498982330400771E-5</v>
      </c>
      <c r="K905" s="12">
        <f t="shared" si="133"/>
        <v>1.1334327197911447</v>
      </c>
      <c r="L905" s="12">
        <f t="shared" si="130"/>
        <v>0.12525083304248077</v>
      </c>
      <c r="M905" s="12">
        <f t="shared" si="134"/>
        <v>1.5687771177835381E-2</v>
      </c>
      <c r="N905" s="18">
        <f t="shared" si="131"/>
        <v>3.6223330688846833E-6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43.43</v>
      </c>
      <c r="D906" s="5" t="str">
        <f>'Исходные данные'!A908</f>
        <v>12.08.2013</v>
      </c>
      <c r="E906" s="1">
        <f>'Исходные данные'!B908</f>
        <v>52.17</v>
      </c>
      <c r="F906" s="12">
        <f t="shared" si="126"/>
        <v>1.2012433801519686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0.1833571704875708</v>
      </c>
      <c r="J906" s="18">
        <f t="shared" si="129"/>
        <v>4.221931691325374E-5</v>
      </c>
      <c r="K906" s="12">
        <f t="shared" si="133"/>
        <v>1.108377425381958</v>
      </c>
      <c r="L906" s="12">
        <f t="shared" si="130"/>
        <v>0.1028971669479241</v>
      </c>
      <c r="M906" s="12">
        <f t="shared" si="134"/>
        <v>1.058782696590895E-2</v>
      </c>
      <c r="N906" s="18">
        <f t="shared" si="131"/>
        <v>2.4379238668863797E-6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43.23</v>
      </c>
      <c r="D907" s="5" t="str">
        <f>'Исходные данные'!A909</f>
        <v>09.08.2013</v>
      </c>
      <c r="E907" s="1">
        <f>'Исходные данные'!B909</f>
        <v>52</v>
      </c>
      <c r="F907" s="12">
        <f t="shared" si="126"/>
        <v>1.2028683784408976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0.18470901990188696</v>
      </c>
      <c r="J907" s="18">
        <f t="shared" si="129"/>
        <v>4.241188519847289E-5</v>
      </c>
      <c r="K907" s="12">
        <f t="shared" si="133"/>
        <v>1.1098767979899513</v>
      </c>
      <c r="L907" s="12">
        <f t="shared" si="130"/>
        <v>0.10424901636224025</v>
      </c>
      <c r="M907" s="12">
        <f t="shared" si="134"/>
        <v>1.0867857412494622E-2</v>
      </c>
      <c r="N907" s="18">
        <f t="shared" si="131"/>
        <v>2.4954185841976081E-6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43.12</v>
      </c>
      <c r="D908" s="5" t="str">
        <f>'Исходные данные'!A910</f>
        <v>08.08.2013</v>
      </c>
      <c r="E908" s="1">
        <f>'Исходные данные'!B910</f>
        <v>51.84</v>
      </c>
      <c r="F908" s="12">
        <f t="shared" si="126"/>
        <v>1.202226345083488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0.1841751254432776</v>
      </c>
      <c r="J908" s="18">
        <f t="shared" si="129"/>
        <v>4.2171263871619325E-5</v>
      </c>
      <c r="K908" s="12">
        <f t="shared" si="133"/>
        <v>1.109284399071087</v>
      </c>
      <c r="L908" s="12">
        <f t="shared" si="130"/>
        <v>0.10371512190363087</v>
      </c>
      <c r="M908" s="12">
        <f t="shared" si="134"/>
        <v>1.0756826511484997E-2</v>
      </c>
      <c r="N908" s="18">
        <f t="shared" si="131"/>
        <v>2.463030597347269E-6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43.02</v>
      </c>
      <c r="D909" s="5" t="str">
        <f>'Исходные данные'!A911</f>
        <v>07.08.2013</v>
      </c>
      <c r="E909" s="1">
        <f>'Исходные данные'!B911</f>
        <v>51.84</v>
      </c>
      <c r="F909" s="12">
        <f t="shared" si="126"/>
        <v>1.2050209205020921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0.18649692820443528</v>
      </c>
      <c r="J909" s="18">
        <f t="shared" si="129"/>
        <v>4.2583709940824046E-5</v>
      </c>
      <c r="K909" s="12">
        <f t="shared" si="133"/>
        <v>1.1118629309145809</v>
      </c>
      <c r="L909" s="12">
        <f t="shared" si="130"/>
        <v>0.10603692466478855</v>
      </c>
      <c r="M909" s="12">
        <f t="shared" si="134"/>
        <v>1.1243829392366027E-2</v>
      </c>
      <c r="N909" s="18">
        <f t="shared" si="131"/>
        <v>2.5673557955001205E-6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42.34</v>
      </c>
      <c r="D910" s="5" t="str">
        <f>'Исходные данные'!A912</f>
        <v>06.08.2013</v>
      </c>
      <c r="E910" s="1">
        <f>'Исходные данные'!B912</f>
        <v>52.08</v>
      </c>
      <c r="F910" s="12">
        <f t="shared" si="126"/>
        <v>1.2300425129900803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0.20704873219359468</v>
      </c>
      <c r="J910" s="18">
        <f t="shared" si="129"/>
        <v>4.7144448206385459E-5</v>
      </c>
      <c r="K910" s="12">
        <f t="shared" si="133"/>
        <v>1.1349501493076466</v>
      </c>
      <c r="L910" s="12">
        <f t="shared" si="130"/>
        <v>0.12658872865394799</v>
      </c>
      <c r="M910" s="12">
        <f t="shared" si="134"/>
        <v>1.6024706222222858E-2</v>
      </c>
      <c r="N910" s="18">
        <f t="shared" si="131"/>
        <v>3.6487831850607191E-6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42.19</v>
      </c>
      <c r="D911" s="5" t="str">
        <f>'Исходные данные'!A913</f>
        <v>05.08.2013</v>
      </c>
      <c r="E911" s="1">
        <f>'Исходные данные'!B913</f>
        <v>52.18</v>
      </c>
      <c r="F911" s="12">
        <f t="shared" si="126"/>
        <v>1.2367859682389193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0.21251605357233516</v>
      </c>
      <c r="J911" s="18">
        <f t="shared" si="129"/>
        <v>4.8254285925420611E-5</v>
      </c>
      <c r="K911" s="12">
        <f t="shared" si="133"/>
        <v>1.1411722802183211</v>
      </c>
      <c r="L911" s="12">
        <f t="shared" si="130"/>
        <v>0.13205605003268847</v>
      </c>
      <c r="M911" s="12">
        <f t="shared" si="134"/>
        <v>1.7438800350235907E-2</v>
      </c>
      <c r="N911" s="18">
        <f t="shared" si="131"/>
        <v>3.9596860761871056E-6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42.21</v>
      </c>
      <c r="D912" s="5" t="str">
        <f>'Исходные данные'!A914</f>
        <v>02.08.2013</v>
      </c>
      <c r="E912" s="1">
        <f>'Исходные данные'!B914</f>
        <v>52.12</v>
      </c>
      <c r="F912" s="12">
        <f t="shared" si="126"/>
        <v>1.2347784885098316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0.21089159246223685</v>
      </c>
      <c r="J912" s="18">
        <f t="shared" si="129"/>
        <v>4.7751782349138202E-5</v>
      </c>
      <c r="K912" s="12">
        <f t="shared" si="133"/>
        <v>1.1393199951190673</v>
      </c>
      <c r="L912" s="12">
        <f t="shared" si="130"/>
        <v>0.13043158892259016</v>
      </c>
      <c r="M912" s="12">
        <f t="shared" si="134"/>
        <v>1.701239938887153E-2</v>
      </c>
      <c r="N912" s="18">
        <f t="shared" si="131"/>
        <v>3.8520852508592628E-6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42.16</v>
      </c>
      <c r="D913" s="5" t="str">
        <f>'Исходные данные'!A915</f>
        <v>01.08.2013</v>
      </c>
      <c r="E913" s="1">
        <f>'Исходные данные'!B915</f>
        <v>52.16</v>
      </c>
      <c r="F913" s="12">
        <f t="shared" si="126"/>
        <v>1.23719165085389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0.21284401338529071</v>
      </c>
      <c r="J913" s="18">
        <f t="shared" si="129"/>
        <v>4.8059354008239066E-5</v>
      </c>
      <c r="K913" s="12">
        <f t="shared" si="133"/>
        <v>1.1415466002434991</v>
      </c>
      <c r="L913" s="12">
        <f t="shared" si="130"/>
        <v>0.13238400984564394</v>
      </c>
      <c r="M913" s="12">
        <f t="shared" si="134"/>
        <v>1.7525526062811537E-2</v>
      </c>
      <c r="N913" s="18">
        <f t="shared" si="131"/>
        <v>3.9571959193825617E-6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42.22</v>
      </c>
      <c r="D914" s="5" t="str">
        <f>'Исходные данные'!A916</f>
        <v>31.07.2013</v>
      </c>
      <c r="E914" s="1">
        <f>'Исходные данные'!B916</f>
        <v>51.74</v>
      </c>
      <c r="F914" s="12">
        <f t="shared" si="126"/>
        <v>1.2254855518711512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0.20333713433770856</v>
      </c>
      <c r="J914" s="18">
        <f t="shared" si="129"/>
        <v>4.5784592967620054E-5</v>
      </c>
      <c r="K914" s="12">
        <f t="shared" si="133"/>
        <v>1.1307454786172446</v>
      </c>
      <c r="L914" s="12">
        <f t="shared" si="130"/>
        <v>0.12287713079806183</v>
      </c>
      <c r="M914" s="12">
        <f t="shared" si="134"/>
        <v>1.5098789273163977E-2</v>
      </c>
      <c r="N914" s="18">
        <f t="shared" si="131"/>
        <v>3.399732780868062E-6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41.57</v>
      </c>
      <c r="D915" s="5" t="str">
        <f>'Исходные данные'!A917</f>
        <v>30.07.2013</v>
      </c>
      <c r="E915" s="1">
        <f>'Исходные данные'!B917</f>
        <v>51.73</v>
      </c>
      <c r="F915" s="12">
        <f t="shared" si="126"/>
        <v>1.2444070242963674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0.21865913075087751</v>
      </c>
      <c r="J915" s="18">
        <f t="shared" si="129"/>
        <v>4.9097168395951135E-5</v>
      </c>
      <c r="K915" s="12">
        <f t="shared" si="133"/>
        <v>1.148204166205137</v>
      </c>
      <c r="L915" s="12">
        <f t="shared" si="130"/>
        <v>0.1381991272112309</v>
      </c>
      <c r="M915" s="12">
        <f t="shared" si="134"/>
        <v>1.9098998761945964E-2</v>
      </c>
      <c r="N915" s="18">
        <f t="shared" si="131"/>
        <v>4.2884408951468409E-6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40.93</v>
      </c>
      <c r="D916" s="5" t="str">
        <f>'Исходные данные'!A918</f>
        <v>29.07.2013</v>
      </c>
      <c r="E916" s="1">
        <f>'Исходные данные'!B918</f>
        <v>51.61</v>
      </c>
      <c r="F916" s="12">
        <f t="shared" si="126"/>
        <v>1.2609333007573906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0.23185216165632411</v>
      </c>
      <c r="J916" s="18">
        <f t="shared" si="129"/>
        <v>5.1914197742081401E-5</v>
      </c>
      <c r="K916" s="12">
        <f t="shared" si="133"/>
        <v>1.1634528261001051</v>
      </c>
      <c r="L916" s="12">
        <f t="shared" si="130"/>
        <v>0.15139215811667744</v>
      </c>
      <c r="M916" s="12">
        <f t="shared" si="134"/>
        <v>2.2919585539225046E-2</v>
      </c>
      <c r="N916" s="18">
        <f t="shared" si="131"/>
        <v>5.1319422141666435E-6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40.67</v>
      </c>
      <c r="D917" s="5" t="str">
        <f>'Исходные данные'!A919</f>
        <v>26.07.2013</v>
      </c>
      <c r="E917" s="1">
        <f>'Исходные данные'!B919</f>
        <v>51.68</v>
      </c>
      <c r="F917" s="12">
        <f t="shared" si="126"/>
        <v>1.2707155151217113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0.23958013955521323</v>
      </c>
      <c r="J917" s="18">
        <f t="shared" si="129"/>
        <v>5.3494850799218207E-5</v>
      </c>
      <c r="K917" s="12">
        <f t="shared" si="133"/>
        <v>1.1724787951508469</v>
      </c>
      <c r="L917" s="12">
        <f t="shared" si="130"/>
        <v>0.15912013601556646</v>
      </c>
      <c r="M917" s="12">
        <f t="shared" si="134"/>
        <v>2.5319217685612353E-2</v>
      </c>
      <c r="N917" s="18">
        <f t="shared" si="131"/>
        <v>5.653422587361904E-6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40.18</v>
      </c>
      <c r="D918" s="5" t="str">
        <f>'Исходные данные'!A920</f>
        <v>25.07.2013</v>
      </c>
      <c r="E918" s="1">
        <f>'Исходные данные'!B920</f>
        <v>51.61</v>
      </c>
      <c r="F918" s="12">
        <f t="shared" si="126"/>
        <v>1.2844698855151817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0.25034609277384745</v>
      </c>
      <c r="J918" s="18">
        <f t="shared" si="129"/>
        <v>5.5742719674504082E-5</v>
      </c>
      <c r="K918" s="12">
        <f t="shared" si="133"/>
        <v>1.185169840026812</v>
      </c>
      <c r="L918" s="12">
        <f t="shared" si="130"/>
        <v>0.16988608923420082</v>
      </c>
      <c r="M918" s="12">
        <f t="shared" si="134"/>
        <v>2.8861283315290823E-2</v>
      </c>
      <c r="N918" s="18">
        <f t="shared" si="131"/>
        <v>6.4263292766627233E-6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40.24</v>
      </c>
      <c r="D919" s="5" t="str">
        <f>'Исходные данные'!A921</f>
        <v>24.07.2013</v>
      </c>
      <c r="E919" s="1">
        <f>'Исходные данные'!B921</f>
        <v>51.65</v>
      </c>
      <c r="F919" s="12">
        <f t="shared" si="126"/>
        <v>1.2835487077534791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0.24962866977416373</v>
      </c>
      <c r="J919" s="18">
        <f t="shared" si="129"/>
        <v>5.5427841733682433E-5</v>
      </c>
      <c r="K919" s="12">
        <f t="shared" si="133"/>
        <v>1.1843198768530661</v>
      </c>
      <c r="L919" s="12">
        <f t="shared" si="130"/>
        <v>0.16916866623451696</v>
      </c>
      <c r="M919" s="12">
        <f t="shared" si="134"/>
        <v>2.8618037635565377E-2</v>
      </c>
      <c r="N919" s="18">
        <f t="shared" si="131"/>
        <v>6.3543825403858272E-6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41.3</v>
      </c>
      <c r="D920" s="5" t="str">
        <f>'Исходные данные'!A922</f>
        <v>23.07.2013</v>
      </c>
      <c r="E920" s="1">
        <f>'Исходные данные'!B922</f>
        <v>51.95</v>
      </c>
      <c r="F920" s="12">
        <f t="shared" si="126"/>
        <v>1.2578692493946733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0.22941921757824943</v>
      </c>
      <c r="J920" s="18">
        <f t="shared" si="129"/>
        <v>5.0798334022356463E-5</v>
      </c>
      <c r="K920" s="12">
        <f t="shared" si="133"/>
        <v>1.1606256510107265</v>
      </c>
      <c r="L920" s="12">
        <f t="shared" si="130"/>
        <v>0.14895921403860282</v>
      </c>
      <c r="M920" s="12">
        <f t="shared" si="134"/>
        <v>2.2188847446998273E-2</v>
      </c>
      <c r="N920" s="18">
        <f t="shared" si="131"/>
        <v>4.9130866022559047E-6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41.61</v>
      </c>
      <c r="D921" s="5" t="str">
        <f>'Исходные данные'!A923</f>
        <v>22.07.2013</v>
      </c>
      <c r="E921" s="1">
        <f>'Исходные данные'!B923</f>
        <v>51.06</v>
      </c>
      <c r="F921" s="12">
        <f t="shared" si="126"/>
        <v>1.2271088680605624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0.2046608888184879</v>
      </c>
      <c r="J921" s="18">
        <f t="shared" si="129"/>
        <v>4.5189829255234254E-5</v>
      </c>
      <c r="K921" s="12">
        <f t="shared" si="133"/>
        <v>1.132243299165794</v>
      </c>
      <c r="L921" s="12">
        <f t="shared" si="130"/>
        <v>0.12420088527884122</v>
      </c>
      <c r="M921" s="12">
        <f t="shared" si="134"/>
        <v>1.5425859904047861E-2</v>
      </c>
      <c r="N921" s="18">
        <f t="shared" si="131"/>
        <v>3.4060830049327714E-6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41.14</v>
      </c>
      <c r="D922" s="5" t="str">
        <f>'Исходные данные'!A924</f>
        <v>19.07.2013</v>
      </c>
      <c r="E922" s="1">
        <f>'Исходные данные'!B924</f>
        <v>50.94</v>
      </c>
      <c r="F922" s="12">
        <f t="shared" si="126"/>
        <v>1.2382109868740885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0.21366758532649985</v>
      </c>
      <c r="J922" s="18">
        <f t="shared" si="129"/>
        <v>4.7046861394122132E-5</v>
      </c>
      <c r="K922" s="12">
        <f t="shared" si="133"/>
        <v>1.1424871332381732</v>
      </c>
      <c r="L922" s="12">
        <f t="shared" si="130"/>
        <v>0.13320758178685319</v>
      </c>
      <c r="M922" s="12">
        <f t="shared" si="134"/>
        <v>1.7744259845501164E-2</v>
      </c>
      <c r="N922" s="18">
        <f t="shared" si="131"/>
        <v>3.9070583973555285E-6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41.3</v>
      </c>
      <c r="D923" s="5" t="str">
        <f>'Исходные данные'!A925</f>
        <v>18.07.2013</v>
      </c>
      <c r="E923" s="1">
        <f>'Исходные данные'!B925</f>
        <v>50.82</v>
      </c>
      <c r="F923" s="12">
        <f t="shared" si="126"/>
        <v>1.2305084745762713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0.20742747792503108</v>
      </c>
      <c r="J923" s="18">
        <f t="shared" si="129"/>
        <v>4.5545394707393565E-5</v>
      </c>
      <c r="K923" s="12">
        <f t="shared" si="133"/>
        <v>1.1353800882457192</v>
      </c>
      <c r="L923" s="12">
        <f t="shared" si="130"/>
        <v>0.12696747438538436</v>
      </c>
      <c r="M923" s="12">
        <f t="shared" si="134"/>
        <v>1.612073955180322E-2</v>
      </c>
      <c r="N923" s="18">
        <f t="shared" si="131"/>
        <v>3.5396730134632114E-6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41.03</v>
      </c>
      <c r="D924" s="5" t="str">
        <f>'Исходные данные'!A926</f>
        <v>17.07.2013</v>
      </c>
      <c r="E924" s="1">
        <f>'Исходные данные'!B926</f>
        <v>51.06</v>
      </c>
      <c r="F924" s="12">
        <f t="shared" si="126"/>
        <v>1.2444552766268584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0.21869790535924305</v>
      </c>
      <c r="J924" s="18">
        <f t="shared" si="129"/>
        <v>4.7886045749735918E-5</v>
      </c>
      <c r="K924" s="12">
        <f t="shared" si="133"/>
        <v>1.1482486882351617</v>
      </c>
      <c r="L924" s="12">
        <f t="shared" si="130"/>
        <v>0.1382379018195963</v>
      </c>
      <c r="M924" s="12">
        <f t="shared" si="134"/>
        <v>1.9109717499484331E-2</v>
      </c>
      <c r="N924" s="18">
        <f t="shared" si="131"/>
        <v>4.1842595837471308E-6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40.65</v>
      </c>
      <c r="D925" s="5" t="str">
        <f>'Исходные данные'!A927</f>
        <v>16.07.2013</v>
      </c>
      <c r="E925" s="1">
        <f>'Исходные данные'!B927</f>
        <v>50.89</v>
      </c>
      <c r="F925" s="12">
        <f t="shared" si="126"/>
        <v>1.2519065190651908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0.22466760460692181</v>
      </c>
      <c r="J925" s="18">
        <f t="shared" si="129"/>
        <v>4.9055869393900232E-5</v>
      </c>
      <c r="K925" s="12">
        <f t="shared" si="133"/>
        <v>1.1551238885868598</v>
      </c>
      <c r="L925" s="12">
        <f t="shared" si="130"/>
        <v>0.14420760106727518</v>
      </c>
      <c r="M925" s="12">
        <f t="shared" si="134"/>
        <v>2.0795832205578367E-2</v>
      </c>
      <c r="N925" s="18">
        <f t="shared" si="131"/>
        <v>4.5407420014967592E-6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40.25</v>
      </c>
      <c r="D926" s="5" t="str">
        <f>'Исходные данные'!A928</f>
        <v>15.07.2013</v>
      </c>
      <c r="E926" s="1">
        <f>'Исходные данные'!B928</f>
        <v>50.59</v>
      </c>
      <c r="F926" s="12">
        <f t="shared" si="126"/>
        <v>1.2568944099378883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0.22864392443927239</v>
      </c>
      <c r="J926" s="18">
        <f t="shared" si="129"/>
        <v>4.9784753037752465E-5</v>
      </c>
      <c r="K926" s="12">
        <f t="shared" si="133"/>
        <v>1.1597261746305649</v>
      </c>
      <c r="L926" s="12">
        <f t="shared" si="130"/>
        <v>0.14818392089962579</v>
      </c>
      <c r="M926" s="12">
        <f t="shared" si="134"/>
        <v>2.1958474413186536E-2</v>
      </c>
      <c r="N926" s="18">
        <f t="shared" si="131"/>
        <v>4.7812214054113223E-6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40.520000000000003</v>
      </c>
      <c r="D927" s="5" t="str">
        <f>'Исходные данные'!A929</f>
        <v>12.07.2013</v>
      </c>
      <c r="E927" s="1">
        <f>'Исходные данные'!B929</f>
        <v>50.06</v>
      </c>
      <c r="F927" s="12">
        <f t="shared" si="126"/>
        <v>1.2354392892398816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0.21142660662314552</v>
      </c>
      <c r="J927" s="18">
        <f t="shared" si="129"/>
        <v>4.5907379212323034E-5</v>
      </c>
      <c r="K927" s="12">
        <f t="shared" si="133"/>
        <v>1.1399297105389106</v>
      </c>
      <c r="L927" s="12">
        <f t="shared" si="130"/>
        <v>0.13096660308349883</v>
      </c>
      <c r="M927" s="12">
        <f t="shared" si="134"/>
        <v>1.7152251123230711E-2</v>
      </c>
      <c r="N927" s="18">
        <f t="shared" si="131"/>
        <v>3.7242942562222686E-6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40.69</v>
      </c>
      <c r="D928" s="5" t="str">
        <f>'Исходные данные'!A930</f>
        <v>11.07.2013</v>
      </c>
      <c r="E928" s="1">
        <f>'Исходные данные'!B930</f>
        <v>49.49</v>
      </c>
      <c r="F928" s="12">
        <f t="shared" si="126"/>
        <v>1.2162693536495455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0.19578826695019622</v>
      </c>
      <c r="J928" s="18">
        <f t="shared" si="129"/>
        <v>4.2393150440930654E-5</v>
      </c>
      <c r="K928" s="12">
        <f t="shared" si="133"/>
        <v>1.1222417680241583</v>
      </c>
      <c r="L928" s="12">
        <f t="shared" si="130"/>
        <v>0.11532826341054948</v>
      </c>
      <c r="M928" s="12">
        <f t="shared" si="134"/>
        <v>1.330060834129307E-2</v>
      </c>
      <c r="N928" s="18">
        <f t="shared" si="131"/>
        <v>2.8799207386199767E-6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40.19</v>
      </c>
      <c r="D929" s="5" t="str">
        <f>'Исходные данные'!A931</f>
        <v>10.07.2013</v>
      </c>
      <c r="E929" s="1">
        <f>'Исходные данные'!B931</f>
        <v>49.24</v>
      </c>
      <c r="F929" s="12">
        <f t="shared" si="126"/>
        <v>1.2251803931326202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0.20308809285514312</v>
      </c>
      <c r="J929" s="18">
        <f t="shared" si="129"/>
        <v>4.3851016062893946E-5</v>
      </c>
      <c r="K929" s="12">
        <f t="shared" si="133"/>
        <v>1.1304639111492907</v>
      </c>
      <c r="L929" s="12">
        <f t="shared" si="130"/>
        <v>0.12262808931549636</v>
      </c>
      <c r="M929" s="12">
        <f t="shared" si="134"/>
        <v>1.5037648289169335E-2</v>
      </c>
      <c r="N929" s="18">
        <f t="shared" si="131"/>
        <v>3.2469464231310535E-6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40.18</v>
      </c>
      <c r="D930" s="5" t="str">
        <f>'Исходные данные'!A932</f>
        <v>09.07.2013</v>
      </c>
      <c r="E930" s="1">
        <f>'Исходные данные'!B932</f>
        <v>49.67</v>
      </c>
      <c r="F930" s="12">
        <f t="shared" si="126"/>
        <v>1.2361871577899453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0.21203176973247079</v>
      </c>
      <c r="J930" s="18">
        <f t="shared" si="129"/>
        <v>4.5654365049082495E-5</v>
      </c>
      <c r="K930" s="12">
        <f t="shared" si="133"/>
        <v>1.1406197627229557</v>
      </c>
      <c r="L930" s="12">
        <f t="shared" si="130"/>
        <v>0.13157176619282404</v>
      </c>
      <c r="M930" s="12">
        <f t="shared" si="134"/>
        <v>1.7311129659099141E-2</v>
      </c>
      <c r="N930" s="18">
        <f t="shared" si="131"/>
        <v>3.7274066705461232E-6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40.81</v>
      </c>
      <c r="D931" s="5" t="str">
        <f>'Исходные данные'!A933</f>
        <v>08.07.2013</v>
      </c>
      <c r="E931" s="1">
        <f>'Исходные данные'!B933</f>
        <v>49.43</v>
      </c>
      <c r="F931" s="12">
        <f t="shared" si="126"/>
        <v>1.2112227395246262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0.19163037790115353</v>
      </c>
      <c r="J931" s="18">
        <f t="shared" si="129"/>
        <v>4.1146404790737336E-5</v>
      </c>
      <c r="K931" s="12">
        <f t="shared" si="133"/>
        <v>1.1175852985167329</v>
      </c>
      <c r="L931" s="12">
        <f t="shared" si="130"/>
        <v>0.1111703743615068</v>
      </c>
      <c r="M931" s="12">
        <f t="shared" si="134"/>
        <v>1.2358852135677553E-2</v>
      </c>
      <c r="N931" s="18">
        <f t="shared" si="131"/>
        <v>2.6536624218617489E-6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41.11</v>
      </c>
      <c r="D932" s="5" t="str">
        <f>'Исходные данные'!A934</f>
        <v>05.07.2013</v>
      </c>
      <c r="E932" s="1">
        <f>'Исходные данные'!B934</f>
        <v>49.27</v>
      </c>
      <c r="F932" s="12">
        <f t="shared" si="126"/>
        <v>1.1984918511311118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0.18106397564608478</v>
      </c>
      <c r="J932" s="18">
        <f t="shared" si="129"/>
        <v>3.8769103602733598E-5</v>
      </c>
      <c r="K932" s="12">
        <f t="shared" si="133"/>
        <v>1.1058386120969972</v>
      </c>
      <c r="L932" s="12">
        <f t="shared" si="130"/>
        <v>0.10060397210643804</v>
      </c>
      <c r="M932" s="12">
        <f t="shared" si="134"/>
        <v>1.0121159203592949E-2</v>
      </c>
      <c r="N932" s="18">
        <f t="shared" si="131"/>
        <v>2.1671250084049534E-6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41.04</v>
      </c>
      <c r="D933" s="5" t="str">
        <f>'Исходные данные'!A935</f>
        <v>04.07.2013</v>
      </c>
      <c r="E933" s="1">
        <f>'Исходные данные'!B935</f>
        <v>48.96</v>
      </c>
      <c r="F933" s="12">
        <f t="shared" si="126"/>
        <v>1.192982456140351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0.17645643734155667</v>
      </c>
      <c r="J933" s="18">
        <f t="shared" si="129"/>
        <v>3.7677092687846973E-5</v>
      </c>
      <c r="K933" s="12">
        <f t="shared" si="133"/>
        <v>1.100755138476107</v>
      </c>
      <c r="L933" s="12">
        <f t="shared" si="130"/>
        <v>9.5996433801910017E-2</v>
      </c>
      <c r="M933" s="12">
        <f t="shared" si="134"/>
        <v>9.2153153026844781E-3</v>
      </c>
      <c r="N933" s="18">
        <f t="shared" si="131"/>
        <v>1.967660086749401E-6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40.22</v>
      </c>
      <c r="D934" s="5" t="str">
        <f>'Исходные данные'!A936</f>
        <v>03.07.2013</v>
      </c>
      <c r="E934" s="1">
        <f>'Исходные данные'!B936</f>
        <v>48.74</v>
      </c>
      <c r="F934" s="12">
        <f t="shared" si="126"/>
        <v>1.2118349080059672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0.19213566385255415</v>
      </c>
      <c r="J934" s="18">
        <f t="shared" si="129"/>
        <v>4.091042880514892E-5</v>
      </c>
      <c r="K934" s="12">
        <f t="shared" si="133"/>
        <v>1.1181501413591242</v>
      </c>
      <c r="L934" s="12">
        <f t="shared" si="130"/>
        <v>0.11167566031290745</v>
      </c>
      <c r="M934" s="12">
        <f t="shared" si="134"/>
        <v>1.2471453106323875E-2</v>
      </c>
      <c r="N934" s="18">
        <f t="shared" si="131"/>
        <v>2.655480425510986E-6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39.4</v>
      </c>
      <c r="D935" s="5" t="str">
        <f>'Исходные данные'!A937</f>
        <v>02.07.2013</v>
      </c>
      <c r="E935" s="1">
        <f>'Исходные данные'!B937</f>
        <v>49.11</v>
      </c>
      <c r="F935" s="12">
        <f t="shared" si="126"/>
        <v>1.2464467005076143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0.22029686374726518</v>
      </c>
      <c r="J935" s="18">
        <f t="shared" si="129"/>
        <v>4.677572527224272E-5</v>
      </c>
      <c r="K935" s="12">
        <f t="shared" si="133"/>
        <v>1.1500861587347013</v>
      </c>
      <c r="L935" s="12">
        <f t="shared" si="130"/>
        <v>0.13983686020761851</v>
      </c>
      <c r="M935" s="12">
        <f t="shared" si="134"/>
        <v>1.9554347472725025E-2</v>
      </c>
      <c r="N935" s="18">
        <f t="shared" si="131"/>
        <v>4.1519827822492757E-6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38.64</v>
      </c>
      <c r="D936" s="5" t="str">
        <f>'Исходные данные'!A938</f>
        <v>01.07.2013</v>
      </c>
      <c r="E936" s="1">
        <f>'Исходные данные'!B938</f>
        <v>48.83</v>
      </c>
      <c r="F936" s="12">
        <f t="shared" si="126"/>
        <v>1.2637163561076603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0.23405686872925152</v>
      </c>
      <c r="J936" s="18">
        <f t="shared" si="129"/>
        <v>4.9558685175078454E-5</v>
      </c>
      <c r="K936" s="12">
        <f t="shared" si="133"/>
        <v>1.1660207284709279</v>
      </c>
      <c r="L936" s="12">
        <f t="shared" si="130"/>
        <v>0.15359686518960483</v>
      </c>
      <c r="M936" s="12">
        <f t="shared" si="134"/>
        <v>2.3591996996073623E-2</v>
      </c>
      <c r="N936" s="18">
        <f t="shared" si="131"/>
        <v>4.9953174120785321E-6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38.49</v>
      </c>
      <c r="D937" s="5" t="str">
        <f>'Исходные данные'!A939</f>
        <v>28.06.2013</v>
      </c>
      <c r="E937" s="1">
        <f>'Исходные данные'!B939</f>
        <v>48.33</v>
      </c>
      <c r="F937" s="12">
        <f t="shared" si="126"/>
        <v>1.255650818394388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0.2276540185613378</v>
      </c>
      <c r="J937" s="18">
        <f t="shared" si="129"/>
        <v>4.8068423120077557E-5</v>
      </c>
      <c r="K937" s="12">
        <f t="shared" si="133"/>
        <v>1.1585787229018092</v>
      </c>
      <c r="L937" s="12">
        <f t="shared" si="130"/>
        <v>0.1471940150216911</v>
      </c>
      <c r="M937" s="12">
        <f t="shared" si="134"/>
        <v>2.166607805820581E-2</v>
      </c>
      <c r="N937" s="18">
        <f t="shared" si="131"/>
        <v>4.5747235828998198E-6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38.43</v>
      </c>
      <c r="D938" s="5" t="str">
        <f>'Исходные данные'!A940</f>
        <v>27.06.2013</v>
      </c>
      <c r="E938" s="1">
        <f>'Исходные данные'!B940</f>
        <v>47.64</v>
      </c>
      <c r="F938" s="12">
        <f t="shared" si="126"/>
        <v>1.239656518345043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0.21483433991034681</v>
      </c>
      <c r="J938" s="18">
        <f t="shared" si="129"/>
        <v>4.5234982396762545E-5</v>
      </c>
      <c r="K938" s="12">
        <f t="shared" si="133"/>
        <v>1.1438209132835477</v>
      </c>
      <c r="L938" s="12">
        <f t="shared" si="130"/>
        <v>0.13437433637070004</v>
      </c>
      <c r="M938" s="12">
        <f t="shared" si="134"/>
        <v>1.8056462275066024E-2</v>
      </c>
      <c r="N938" s="18">
        <f t="shared" si="131"/>
        <v>3.8019236286958271E-6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38.19</v>
      </c>
      <c r="D939" s="5" t="str">
        <f>'Исходные данные'!A941</f>
        <v>26.06.2013</v>
      </c>
      <c r="E939" s="1">
        <f>'Исходные данные'!B941</f>
        <v>47.26</v>
      </c>
      <c r="F939" s="12">
        <f t="shared" si="126"/>
        <v>1.2374967268918566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0.21309057052133704</v>
      </c>
      <c r="J939" s="18">
        <f t="shared" si="129"/>
        <v>4.4742590517290807E-5</v>
      </c>
      <c r="K939" s="12">
        <f t="shared" si="133"/>
        <v>1.1418280914043197</v>
      </c>
      <c r="L939" s="12">
        <f t="shared" si="130"/>
        <v>0.13263056698169026</v>
      </c>
      <c r="M939" s="12">
        <f t="shared" si="134"/>
        <v>1.7590867297884612E-2</v>
      </c>
      <c r="N939" s="18">
        <f t="shared" si="131"/>
        <v>3.6935513872231318E-6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38.08</v>
      </c>
      <c r="D940" s="5" t="str">
        <f>'Исходные данные'!A942</f>
        <v>25.06.2013</v>
      </c>
      <c r="E940" s="1">
        <f>'Исходные данные'!B942</f>
        <v>46.72</v>
      </c>
      <c r="F940" s="12">
        <f t="shared" si="126"/>
        <v>1.2268907563025211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0.20448312859680712</v>
      </c>
      <c r="J940" s="18">
        <f t="shared" si="129"/>
        <v>4.2815453048284031E-5</v>
      </c>
      <c r="K940" s="12">
        <f t="shared" si="133"/>
        <v>1.1320420492335839</v>
      </c>
      <c r="L940" s="12">
        <f t="shared" si="130"/>
        <v>0.12402312505716037</v>
      </c>
      <c r="M940" s="12">
        <f t="shared" si="134"/>
        <v>1.5381735548944024E-2</v>
      </c>
      <c r="N940" s="18">
        <f t="shared" si="131"/>
        <v>3.2206861305193153E-6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38.86</v>
      </c>
      <c r="D941" s="5" t="str">
        <f>'Исходные данные'!A943</f>
        <v>24.06.2013</v>
      </c>
      <c r="E941" s="1">
        <f>'Исходные данные'!B943</f>
        <v>47.13</v>
      </c>
      <c r="F941" s="12">
        <f t="shared" si="126"/>
        <v>1.212815234173958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0.1929442969863456</v>
      </c>
      <c r="J941" s="18">
        <f t="shared" si="129"/>
        <v>4.0286652108905503E-5</v>
      </c>
      <c r="K941" s="12">
        <f t="shared" si="133"/>
        <v>1.1190546802827641</v>
      </c>
      <c r="L941" s="12">
        <f t="shared" si="130"/>
        <v>0.11248429344669893</v>
      </c>
      <c r="M941" s="12">
        <f t="shared" si="134"/>
        <v>1.265271627220306E-2</v>
      </c>
      <c r="N941" s="18">
        <f t="shared" si="131"/>
        <v>2.641879478443489E-6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39.58</v>
      </c>
      <c r="D942" s="5" t="str">
        <f>'Исходные данные'!A944</f>
        <v>21.06.2013</v>
      </c>
      <c r="E942" s="1">
        <f>'Исходные данные'!B944</f>
        <v>47.54</v>
      </c>
      <c r="F942" s="12">
        <f t="shared" si="126"/>
        <v>1.2011116725619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0.18324752175762823</v>
      </c>
      <c r="J942" s="18">
        <f t="shared" si="129"/>
        <v>3.815518040135041E-5</v>
      </c>
      <c r="K942" s="12">
        <f t="shared" si="133"/>
        <v>1.1082558998676488</v>
      </c>
      <c r="L942" s="12">
        <f t="shared" si="130"/>
        <v>0.10278751821798156</v>
      </c>
      <c r="M942" s="12">
        <f t="shared" si="134"/>
        <v>1.0565273901411876E-2</v>
      </c>
      <c r="N942" s="18">
        <f t="shared" si="131"/>
        <v>2.1998656671124576E-6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40.14</v>
      </c>
      <c r="D943" s="5" t="str">
        <f>'Исходные данные'!A945</f>
        <v>20.06.2013</v>
      </c>
      <c r="E943" s="1">
        <f>'Исходные данные'!B945</f>
        <v>47.48</v>
      </c>
      <c r="F943" s="12">
        <f t="shared" si="126"/>
        <v>1.1828599900348777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0.16793522637327504</v>
      </c>
      <c r="J943" s="18">
        <f t="shared" si="129"/>
        <v>3.4869311699665618E-5</v>
      </c>
      <c r="K943" s="12">
        <f t="shared" si="133"/>
        <v>1.0914152219314004</v>
      </c>
      <c r="L943" s="12">
        <f t="shared" si="130"/>
        <v>8.7475222833628394E-2</v>
      </c>
      <c r="M943" s="12">
        <f t="shared" si="134"/>
        <v>7.6519146097929298E-3</v>
      </c>
      <c r="N943" s="18">
        <f t="shared" si="131"/>
        <v>1.5888089794515901E-6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39.49</v>
      </c>
      <c r="D944" s="5" t="str">
        <f>'Исходные данные'!A946</f>
        <v>19.06.2013</v>
      </c>
      <c r="E944" s="1">
        <f>'Исходные данные'!B946</f>
        <v>48.43</v>
      </c>
      <c r="F944" s="12">
        <f t="shared" si="126"/>
        <v>1.2263864269435298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0.20407198111657959</v>
      </c>
      <c r="J944" s="18">
        <f t="shared" si="129"/>
        <v>4.2254320359599531E-5</v>
      </c>
      <c r="K944" s="12">
        <f t="shared" si="133"/>
        <v>1.1315767086658861</v>
      </c>
      <c r="L944" s="12">
        <f t="shared" si="130"/>
        <v>0.12361197757693294</v>
      </c>
      <c r="M944" s="12">
        <f t="shared" si="134"/>
        <v>1.5279921000480156E-2</v>
      </c>
      <c r="N944" s="18">
        <f t="shared" si="131"/>
        <v>3.1637987414589103E-6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39.020000000000003</v>
      </c>
      <c r="D945" s="5" t="str">
        <f>'Исходные данные'!A947</f>
        <v>18.06.2013</v>
      </c>
      <c r="E945" s="1">
        <f>'Исходные данные'!B947</f>
        <v>48.83</v>
      </c>
      <c r="F945" s="12">
        <f t="shared" si="126"/>
        <v>1.2514095335725268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0.22427054287860368</v>
      </c>
      <c r="J945" s="18">
        <f t="shared" si="129"/>
        <v>4.6306946436416278E-5</v>
      </c>
      <c r="K945" s="12">
        <f t="shared" si="133"/>
        <v>1.1546653241444556</v>
      </c>
      <c r="L945" s="12">
        <f t="shared" si="130"/>
        <v>0.14381053933895699</v>
      </c>
      <c r="M945" s="12">
        <f t="shared" si="134"/>
        <v>2.0681471224961681E-2</v>
      </c>
      <c r="N945" s="18">
        <f t="shared" si="131"/>
        <v>4.270270040586562E-6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38.35</v>
      </c>
      <c r="D946" s="5" t="str">
        <f>'Исходные данные'!A948</f>
        <v>17.06.2013</v>
      </c>
      <c r="E946" s="1">
        <f>'Исходные данные'!B948</f>
        <v>48.35</v>
      </c>
      <c r="F946" s="12">
        <f t="shared" si="126"/>
        <v>1.2607561929595827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0.23171169408603809</v>
      </c>
      <c r="J946" s="18">
        <f t="shared" si="129"/>
        <v>4.7709847815614256E-5</v>
      </c>
      <c r="K946" s="12">
        <f t="shared" si="133"/>
        <v>1.1632894101860674</v>
      </c>
      <c r="L946" s="12">
        <f t="shared" si="130"/>
        <v>0.15125169054639143</v>
      </c>
      <c r="M946" s="12">
        <f t="shared" si="134"/>
        <v>2.2877073893141336E-2</v>
      </c>
      <c r="N946" s="18">
        <f t="shared" si="131"/>
        <v>4.7104299945390704E-6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38.51</v>
      </c>
      <c r="D947" s="5" t="str">
        <f>'Исходные данные'!A949</f>
        <v>14.06.2013</v>
      </c>
      <c r="E947" s="1">
        <f>'Исходные данные'!B949</f>
        <v>47.34</v>
      </c>
      <c r="F947" s="12">
        <f t="shared" si="126"/>
        <v>1.2292910932225398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0.20643765625902052</v>
      </c>
      <c r="J947" s="18">
        <f t="shared" si="129"/>
        <v>4.2387242839758406E-5</v>
      </c>
      <c r="K947" s="12">
        <f t="shared" si="133"/>
        <v>1.1342568204443297</v>
      </c>
      <c r="L947" s="12">
        <f t="shared" si="130"/>
        <v>0.12597765271937378</v>
      </c>
      <c r="M947" s="12">
        <f t="shared" si="134"/>
        <v>1.5870368984683129E-2</v>
      </c>
      <c r="N947" s="18">
        <f t="shared" si="131"/>
        <v>3.2586166511514999E-6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38.43</v>
      </c>
      <c r="D948" s="5" t="str">
        <f>'Исходные данные'!A950</f>
        <v>13.06.2013</v>
      </c>
      <c r="E948" s="1">
        <f>'Исходные данные'!B950</f>
        <v>46.84</v>
      </c>
      <c r="F948" s="12">
        <f t="shared" si="126"/>
        <v>1.2188394483476452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0.19789913415276417</v>
      </c>
      <c r="J948" s="18">
        <f t="shared" si="129"/>
        <v>4.0520641444654139E-5</v>
      </c>
      <c r="K948" s="12">
        <f t="shared" si="133"/>
        <v>1.1246131733459568</v>
      </c>
      <c r="L948" s="12">
        <f t="shared" si="130"/>
        <v>0.11743913061311738</v>
      </c>
      <c r="M948" s="12">
        <f t="shared" si="134"/>
        <v>1.3791949399164827E-2</v>
      </c>
      <c r="N948" s="18">
        <f t="shared" si="131"/>
        <v>2.8239569557437862E-6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37.840000000000003</v>
      </c>
      <c r="D949" s="5" t="str">
        <f>'Исходные данные'!A951</f>
        <v>11.06.2013</v>
      </c>
      <c r="E949" s="1">
        <f>'Исходные данные'!B951</f>
        <v>47.64</v>
      </c>
      <c r="F949" s="12">
        <f t="shared" si="126"/>
        <v>1.2589852008456659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0.23030600030342177</v>
      </c>
      <c r="J949" s="18">
        <f t="shared" si="129"/>
        <v>4.7024462480858293E-5</v>
      </c>
      <c r="K949" s="12">
        <f t="shared" si="133"/>
        <v>1.1616553302718482</v>
      </c>
      <c r="L949" s="12">
        <f t="shared" si="130"/>
        <v>0.149845996763775</v>
      </c>
      <c r="M949" s="12">
        <f t="shared" si="134"/>
        <v>2.245382274612925E-2</v>
      </c>
      <c r="N949" s="18">
        <f t="shared" si="131"/>
        <v>4.5846784012839706E-6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37.6</v>
      </c>
      <c r="D950" s="5" t="str">
        <f>'Исходные данные'!A952</f>
        <v>10.06.2013</v>
      </c>
      <c r="E950" s="1">
        <f>'Исходные данные'!B952</f>
        <v>48.76</v>
      </c>
      <c r="F950" s="12">
        <f t="shared" si="126"/>
        <v>1.2968085106382978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0.25990625421722191</v>
      </c>
      <c r="J950" s="18">
        <f t="shared" si="129"/>
        <v>5.2920201180241806E-5</v>
      </c>
      <c r="K950" s="12">
        <f t="shared" si="133"/>
        <v>1.1965545883406652</v>
      </c>
      <c r="L950" s="12">
        <f t="shared" si="130"/>
        <v>0.17944625067757514</v>
      </c>
      <c r="M950" s="12">
        <f t="shared" si="134"/>
        <v>3.2200956882239118E-2</v>
      </c>
      <c r="N950" s="18">
        <f t="shared" si="131"/>
        <v>6.5565221642576007E-6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36.74</v>
      </c>
      <c r="D951" s="5" t="str">
        <f>'Исходные данные'!A953</f>
        <v>07.06.2013</v>
      </c>
      <c r="E951" s="1">
        <f>'Исходные данные'!B953</f>
        <v>48.37</v>
      </c>
      <c r="F951" s="12">
        <f t="shared" si="126"/>
        <v>1.3165487207403375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0.27501370704791223</v>
      </c>
      <c r="J951" s="18">
        <f t="shared" si="129"/>
        <v>5.5839981517447612E-5</v>
      </c>
      <c r="K951" s="12">
        <f t="shared" si="133"/>
        <v>1.2147687184752509</v>
      </c>
      <c r="L951" s="12">
        <f t="shared" si="130"/>
        <v>0.19455370350826542</v>
      </c>
      <c r="M951" s="12">
        <f t="shared" si="134"/>
        <v>3.7851143548782031E-2</v>
      </c>
      <c r="N951" s="18">
        <f t="shared" si="131"/>
        <v>7.6854611316155872E-6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36.53</v>
      </c>
      <c r="D952" s="5" t="str">
        <f>'Исходные данные'!A954</f>
        <v>06.06.2013</v>
      </c>
      <c r="E952" s="1">
        <f>'Исходные данные'!B954</f>
        <v>48</v>
      </c>
      <c r="F952" s="12">
        <f t="shared" si="126"/>
        <v>1.3139885026006022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0.27306717010069975</v>
      </c>
      <c r="J952" s="18">
        <f t="shared" si="129"/>
        <v>5.5289999326300759E-5</v>
      </c>
      <c r="K952" s="12">
        <f t="shared" si="133"/>
        <v>1.2124064261729393</v>
      </c>
      <c r="L952" s="12">
        <f t="shared" si="130"/>
        <v>0.19260716656105306</v>
      </c>
      <c r="M952" s="12">
        <f t="shared" si="134"/>
        <v>3.7097520610677212E-2</v>
      </c>
      <c r="N952" s="18">
        <f t="shared" si="131"/>
        <v>7.5114188527876627E-6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36.479999999999997</v>
      </c>
      <c r="D953" s="5" t="str">
        <f>'Исходные данные'!A955</f>
        <v>05.06.2013</v>
      </c>
      <c r="E953" s="1">
        <f>'Исходные данные'!B955</f>
        <v>48.23</v>
      </c>
      <c r="F953" s="12">
        <f t="shared" si="126"/>
        <v>1.3220942982456141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0.2792170688747499</v>
      </c>
      <c r="J953" s="18">
        <f t="shared" si="129"/>
        <v>5.637742399362798E-5</v>
      </c>
      <c r="K953" s="12">
        <f t="shared" si="133"/>
        <v>1.219885577405851</v>
      </c>
      <c r="L953" s="12">
        <f t="shared" si="130"/>
        <v>0.19875706533510329</v>
      </c>
      <c r="M953" s="12">
        <f t="shared" si="134"/>
        <v>3.9504371020622493E-2</v>
      </c>
      <c r="N953" s="18">
        <f t="shared" si="131"/>
        <v>7.976427385355416E-6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36.89</v>
      </c>
      <c r="D954" s="5" t="str">
        <f>'Исходные данные'!A956</f>
        <v>04.06.2013</v>
      </c>
      <c r="E954" s="1">
        <f>'Исходные данные'!B956</f>
        <v>48.73</v>
      </c>
      <c r="F954" s="12">
        <f t="shared" si="126"/>
        <v>1.3209541881268636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0.2783543452468305</v>
      </c>
      <c r="J954" s="18">
        <f t="shared" si="129"/>
        <v>5.6046363483087133E-5</v>
      </c>
      <c r="K954" s="12">
        <f t="shared" si="133"/>
        <v>1.2188336071399146</v>
      </c>
      <c r="L954" s="12">
        <f t="shared" si="130"/>
        <v>0.19789434170718376</v>
      </c>
      <c r="M954" s="12">
        <f t="shared" si="134"/>
        <v>3.9162170479719587E-2</v>
      </c>
      <c r="N954" s="18">
        <f t="shared" si="131"/>
        <v>7.8852630791398834E-6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37.61</v>
      </c>
      <c r="D955" s="5" t="str">
        <f>'Исходные данные'!A957</f>
        <v>03.06.2013</v>
      </c>
      <c r="E955" s="1">
        <f>'Исходные данные'!B957</f>
        <v>48.32</v>
      </c>
      <c r="F955" s="12">
        <f t="shared" si="126"/>
        <v>1.2847646902419569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0.2505755811443145</v>
      </c>
      <c r="J955" s="18">
        <f t="shared" si="129"/>
        <v>5.0312320634517122E-5</v>
      </c>
      <c r="K955" s="12">
        <f t="shared" si="133"/>
        <v>1.1854418539329465</v>
      </c>
      <c r="L955" s="12">
        <f t="shared" si="130"/>
        <v>0.17011557760466772</v>
      </c>
      <c r="M955" s="12">
        <f t="shared" si="134"/>
        <v>2.8939309743769709E-2</v>
      </c>
      <c r="N955" s="18">
        <f t="shared" si="131"/>
        <v>5.8106373499003797E-6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37.549999999999997</v>
      </c>
      <c r="D956" s="5" t="str">
        <f>'Исходные данные'!A958</f>
        <v>31.05.2013</v>
      </c>
      <c r="E956" s="1">
        <f>'Исходные данные'!B958</f>
        <v>49.01</v>
      </c>
      <c r="F956" s="12">
        <f t="shared" si="126"/>
        <v>1.3051930758988017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0.26635098071131247</v>
      </c>
      <c r="J956" s="18">
        <f t="shared" si="129"/>
        <v>5.3330551246677292E-5</v>
      </c>
      <c r="K956" s="12">
        <f t="shared" si="133"/>
        <v>1.2042909580139023</v>
      </c>
      <c r="L956" s="12">
        <f t="shared" si="130"/>
        <v>0.18589097717166586</v>
      </c>
      <c r="M956" s="12">
        <f t="shared" si="134"/>
        <v>3.4555455393836775E-2</v>
      </c>
      <c r="N956" s="18">
        <f t="shared" si="131"/>
        <v>6.9189213413510564E-6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37.76</v>
      </c>
      <c r="D957" s="5" t="str">
        <f>'Исходные данные'!A959</f>
        <v>30.05.2013</v>
      </c>
      <c r="E957" s="1">
        <f>'Исходные данные'!B959</f>
        <v>49.39</v>
      </c>
      <c r="F957" s="12">
        <f t="shared" si="126"/>
        <v>1.3079978813559323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0.26849763327523363</v>
      </c>
      <c r="J957" s="18">
        <f t="shared" si="129"/>
        <v>5.3610320525969227E-5</v>
      </c>
      <c r="K957" s="12">
        <f t="shared" si="133"/>
        <v>1.2068789290301325</v>
      </c>
      <c r="L957" s="12">
        <f t="shared" si="130"/>
        <v>0.18803762973558702</v>
      </c>
      <c r="M957" s="12">
        <f t="shared" si="134"/>
        <v>3.5358150196577696E-2</v>
      </c>
      <c r="N957" s="18">
        <f t="shared" si="131"/>
        <v>7.0598825848895848E-6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37.43</v>
      </c>
      <c r="D958" s="5" t="str">
        <f>'Исходные данные'!A960</f>
        <v>29.05.2013</v>
      </c>
      <c r="E958" s="1">
        <f>'Исходные данные'!B960</f>
        <v>49.85</v>
      </c>
      <c r="F958" s="12">
        <f t="shared" si="126"/>
        <v>1.3318193962062517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0.28654597449150976</v>
      </c>
      <c r="J958" s="18">
        <f t="shared" si="129"/>
        <v>5.7054305467464325E-5</v>
      </c>
      <c r="K958" s="12">
        <f t="shared" si="133"/>
        <v>1.2288588456188547</v>
      </c>
      <c r="L958" s="12">
        <f t="shared" si="130"/>
        <v>0.2060859709518631</v>
      </c>
      <c r="M958" s="12">
        <f t="shared" si="134"/>
        <v>4.2471427423172135E-2</v>
      </c>
      <c r="N958" s="18">
        <f t="shared" si="131"/>
        <v>8.4565061440522938E-6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37.08</v>
      </c>
      <c r="D959" s="5" t="str">
        <f>'Исходные данные'!A961</f>
        <v>28.05.2013</v>
      </c>
      <c r="E959" s="1">
        <f>'Исходные данные'!B961</f>
        <v>50.31</v>
      </c>
      <c r="F959" s="12">
        <f t="shared" si="126"/>
        <v>1.3567961165048545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0.30512612380557291</v>
      </c>
      <c r="J959" s="18">
        <f t="shared" si="129"/>
        <v>6.0584241170353627E-5</v>
      </c>
      <c r="K959" s="12">
        <f t="shared" si="133"/>
        <v>1.251904660810401</v>
      </c>
      <c r="L959" s="12">
        <f t="shared" si="130"/>
        <v>0.22466612026592617</v>
      </c>
      <c r="M959" s="12">
        <f t="shared" si="134"/>
        <v>5.0474865595343574E-2</v>
      </c>
      <c r="N959" s="18">
        <f t="shared" si="131"/>
        <v>1.0022024309586921E-5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36.42</v>
      </c>
      <c r="D960" s="5" t="str">
        <f>'Исходные данные'!A962</f>
        <v>27.05.2013</v>
      </c>
      <c r="E960" s="1">
        <f>'Исходные данные'!B962</f>
        <v>49.37</v>
      </c>
      <c r="F960" s="12">
        <f t="shared" si="126"/>
        <v>1.3555738605161998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0.30422487797130954</v>
      </c>
      <c r="J960" s="18">
        <f t="shared" si="129"/>
        <v>6.0236700568892649E-5</v>
      </c>
      <c r="K960" s="12">
        <f t="shared" si="133"/>
        <v>1.2507768952233045</v>
      </c>
      <c r="L960" s="12">
        <f t="shared" si="130"/>
        <v>0.22376487443166282</v>
      </c>
      <c r="M960" s="12">
        <f t="shared" si="134"/>
        <v>5.0070719029417801E-2</v>
      </c>
      <c r="N960" s="18">
        <f t="shared" si="131"/>
        <v>9.9140311257800339E-6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36.979999999999997</v>
      </c>
      <c r="D961" s="5" t="str">
        <f>'Исходные данные'!A963</f>
        <v>24.05.2013</v>
      </c>
      <c r="E961" s="1">
        <f>'Исходные данные'!B963</f>
        <v>49.54</v>
      </c>
      <c r="F961" s="12">
        <f t="shared" si="126"/>
        <v>1.3396430502974581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0.29240319810223475</v>
      </c>
      <c r="J961" s="18">
        <f t="shared" si="129"/>
        <v>5.7734410758144017E-5</v>
      </c>
      <c r="K961" s="12">
        <f t="shared" si="133"/>
        <v>1.2360776671515847</v>
      </c>
      <c r="L961" s="12">
        <f t="shared" si="130"/>
        <v>0.21194319456258809</v>
      </c>
      <c r="M961" s="12">
        <f t="shared" si="134"/>
        <v>4.4919917721395045E-2</v>
      </c>
      <c r="N961" s="18">
        <f t="shared" si="131"/>
        <v>8.8693454715303716E-6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37.72</v>
      </c>
      <c r="D962" s="5" t="str">
        <f>'Исходные данные'!A964</f>
        <v>23.05.2013</v>
      </c>
      <c r="E962" s="1">
        <f>'Исходные данные'!B964</f>
        <v>49.97</v>
      </c>
      <c r="F962" s="12">
        <f t="shared" ref="F962:F1025" si="135">E962/C962</f>
        <v>1.3247613997879109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0.28123236759085685</v>
      </c>
      <c r="J962" s="18">
        <f t="shared" ref="J962:J1025" si="138">H962*I962</f>
        <v>5.537376991395224E-5</v>
      </c>
      <c r="K962" s="12">
        <f t="shared" si="133"/>
        <v>1.2223464901480374</v>
      </c>
      <c r="L962" s="12">
        <f t="shared" ref="L962:L1025" si="139">LN(K962)</f>
        <v>0.20077236405121018</v>
      </c>
      <c r="M962" s="12">
        <f t="shared" si="134"/>
        <v>4.0309542166711655E-2</v>
      </c>
      <c r="N962" s="18">
        <f t="shared" ref="N962:N1025" si="140">M962*H962</f>
        <v>7.93682225270579E-6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37.090000000000003</v>
      </c>
      <c r="D963" s="5" t="str">
        <f>'Исходные данные'!A965</f>
        <v>22.05.2013</v>
      </c>
      <c r="E963" s="1">
        <f>'Исходные данные'!B965</f>
        <v>50.94</v>
      </c>
      <c r="F963" s="12">
        <f t="shared" si="135"/>
        <v>1.3734160150984092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0.31730107804981145</v>
      </c>
      <c r="J963" s="18">
        <f t="shared" si="138"/>
        <v>6.2301213484111572E-5</v>
      </c>
      <c r="K963" s="12">
        <f t="shared" ref="K963:K1026" si="142">F963/GEOMEAN(F$2:F$1242)</f>
        <v>1.2672397050800335</v>
      </c>
      <c r="L963" s="12">
        <f t="shared" si="139"/>
        <v>0.23684107451016478</v>
      </c>
      <c r="M963" s="12">
        <f t="shared" ref="M963:M1026" si="143">POWER(L963-AVERAGE(L$2:L$1242),2)</f>
        <v>5.6093694575129402E-2</v>
      </c>
      <c r="N963" s="18">
        <f t="shared" si="140"/>
        <v>1.1013846099473612E-5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36.69</v>
      </c>
      <c r="D964" s="5" t="str">
        <f>'Исходные данные'!A966</f>
        <v>21.05.2013</v>
      </c>
      <c r="E964" s="1">
        <f>'Исходные данные'!B966</f>
        <v>50.26</v>
      </c>
      <c r="F964" s="12">
        <f t="shared" si="135"/>
        <v>1.3698555464704278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0.3147052937482554</v>
      </c>
      <c r="J964" s="18">
        <f t="shared" si="138"/>
        <v>6.1619075185973178E-5</v>
      </c>
      <c r="K964" s="12">
        <f t="shared" si="142"/>
        <v>1.2639544898470172</v>
      </c>
      <c r="L964" s="12">
        <f t="shared" si="139"/>
        <v>0.23424529020860871</v>
      </c>
      <c r="M964" s="12">
        <f t="shared" si="143"/>
        <v>5.4870855984915291E-2</v>
      </c>
      <c r="N964" s="18">
        <f t="shared" si="140"/>
        <v>1.0743675011574046E-5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37.26</v>
      </c>
      <c r="D965" s="5" t="str">
        <f>'Исходные данные'!A967</f>
        <v>20.05.2013</v>
      </c>
      <c r="E965" s="1">
        <f>'Исходные данные'!B967</f>
        <v>49.78</v>
      </c>
      <c r="F965" s="12">
        <f t="shared" si="135"/>
        <v>1.3360171765968869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0.28969293176600369</v>
      </c>
      <c r="J965" s="18">
        <f t="shared" si="138"/>
        <v>5.6563359499901135E-5</v>
      </c>
      <c r="K965" s="12">
        <f t="shared" si="142"/>
        <v>1.2327321031939371</v>
      </c>
      <c r="L965" s="12">
        <f t="shared" si="139"/>
        <v>0.20923292822635706</v>
      </c>
      <c r="M965" s="12">
        <f t="shared" si="143"/>
        <v>4.377841825417586E-2</v>
      </c>
      <c r="N965" s="18">
        <f t="shared" si="140"/>
        <v>8.5478592624004744E-6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37.99</v>
      </c>
      <c r="D966" s="5" t="str">
        <f>'Исходные данные'!A968</f>
        <v>17.05.2013</v>
      </c>
      <c r="E966" s="1">
        <f>'Исходные данные'!B968</f>
        <v>49.76</v>
      </c>
      <c r="F966" s="12">
        <f t="shared" si="135"/>
        <v>1.3098183732561199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0.26988848123138975</v>
      </c>
      <c r="J966" s="18">
        <f t="shared" si="138"/>
        <v>5.2549406528603289E-5</v>
      </c>
      <c r="K966" s="12">
        <f t="shared" si="142"/>
        <v>1.2085586819916041</v>
      </c>
      <c r="L966" s="12">
        <f t="shared" si="139"/>
        <v>0.18942847769174295</v>
      </c>
      <c r="M966" s="12">
        <f t="shared" si="143"/>
        <v>3.5883148160611139E-2</v>
      </c>
      <c r="N966" s="18">
        <f t="shared" si="140"/>
        <v>6.9867307104574056E-6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38.56</v>
      </c>
      <c r="D967" s="5" t="str">
        <f>'Исходные данные'!A969</f>
        <v>16.05.2013</v>
      </c>
      <c r="E967" s="1">
        <f>'Исходные данные'!B969</f>
        <v>49.57</v>
      </c>
      <c r="F967" s="12">
        <f t="shared" si="135"/>
        <v>1.2855290456431534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0.25117034229013757</v>
      </c>
      <c r="J967" s="18">
        <f t="shared" si="138"/>
        <v>4.8768342241202552E-5</v>
      </c>
      <c r="K967" s="12">
        <f t="shared" si="142"/>
        <v>1.1861471183994594</v>
      </c>
      <c r="L967" s="12">
        <f t="shared" si="139"/>
        <v>0.17071033875049083</v>
      </c>
      <c r="M967" s="12">
        <f t="shared" si="143"/>
        <v>2.914201975630731E-2</v>
      </c>
      <c r="N967" s="18">
        <f t="shared" si="140"/>
        <v>5.6583431790437388E-6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39.299999999999997</v>
      </c>
      <c r="D968" s="5" t="str">
        <f>'Исходные данные'!A970</f>
        <v>15.05.2013</v>
      </c>
      <c r="E968" s="1">
        <f>'Исходные данные'!B970</f>
        <v>49.7</v>
      </c>
      <c r="F968" s="12">
        <f t="shared" si="135"/>
        <v>1.2646310432569976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0.23478041422736762</v>
      </c>
      <c r="J968" s="18">
        <f t="shared" si="138"/>
        <v>4.5458768838289377E-5</v>
      </c>
      <c r="K968" s="12">
        <f t="shared" si="142"/>
        <v>1.16686470280982</v>
      </c>
      <c r="L968" s="12">
        <f t="shared" si="139"/>
        <v>0.15432041068772084</v>
      </c>
      <c r="M968" s="12">
        <f t="shared" si="143"/>
        <v>2.3814789154826807E-2</v>
      </c>
      <c r="N968" s="18">
        <f t="shared" si="140"/>
        <v>4.6110788188381965E-6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40.29</v>
      </c>
      <c r="D969" s="5" t="str">
        <f>'Исходные данные'!A971</f>
        <v>14.05.2013</v>
      </c>
      <c r="E969" s="1">
        <f>'Исходные данные'!B971</f>
        <v>49.6</v>
      </c>
      <c r="F969" s="12">
        <f t="shared" si="135"/>
        <v>1.2310747083643585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0.20788753452762598</v>
      </c>
      <c r="J969" s="18">
        <f t="shared" si="138"/>
        <v>4.0139358101791103E-5</v>
      </c>
      <c r="K969" s="12">
        <f t="shared" si="142"/>
        <v>1.1359025475229765</v>
      </c>
      <c r="L969" s="12">
        <f t="shared" si="139"/>
        <v>0.12742753098797921</v>
      </c>
      <c r="M969" s="12">
        <f t="shared" si="143"/>
        <v>1.6237775653692388E-2</v>
      </c>
      <c r="N969" s="18">
        <f t="shared" si="140"/>
        <v>3.1352235391174462E-6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40.299999999999997</v>
      </c>
      <c r="D970" s="5" t="str">
        <f>'Исходные данные'!A972</f>
        <v>13.05.2013</v>
      </c>
      <c r="E970" s="1">
        <f>'Исходные данные'!B972</f>
        <v>49.13</v>
      </c>
      <c r="F970" s="12">
        <f t="shared" si="135"/>
        <v>1.2191066997518611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0.19811837722791967</v>
      </c>
      <c r="J970" s="18">
        <f t="shared" si="138"/>
        <v>3.8146342676217484E-5</v>
      </c>
      <c r="K970" s="12">
        <f t="shared" si="142"/>
        <v>1.1248597640271034</v>
      </c>
      <c r="L970" s="12">
        <f t="shared" si="139"/>
        <v>0.11765837368827289</v>
      </c>
      <c r="M970" s="12">
        <f t="shared" si="143"/>
        <v>1.384349289896925E-2</v>
      </c>
      <c r="N970" s="18">
        <f t="shared" si="140"/>
        <v>2.6654701666183715E-6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41.16</v>
      </c>
      <c r="D971" s="5" t="str">
        <f>'Исходные данные'!A973</f>
        <v>08.05.2013</v>
      </c>
      <c r="E971" s="1">
        <f>'Исходные данные'!B973</f>
        <v>49.9</v>
      </c>
      <c r="F971" s="12">
        <f t="shared" si="135"/>
        <v>1.2123420796890185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0.19255409179162417</v>
      </c>
      <c r="J971" s="18">
        <f t="shared" si="138"/>
        <v>3.6971499484843374E-5</v>
      </c>
      <c r="K971" s="12">
        <f t="shared" si="142"/>
        <v>1.1186181045159458</v>
      </c>
      <c r="L971" s="12">
        <f t="shared" si="139"/>
        <v>0.11209408825197738</v>
      </c>
      <c r="M971" s="12">
        <f t="shared" si="143"/>
        <v>1.2565084621042078E-2</v>
      </c>
      <c r="N971" s="18">
        <f t="shared" si="140"/>
        <v>2.4125689320411412E-6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41.18</v>
      </c>
      <c r="D972" s="5" t="str">
        <f>'Исходные данные'!A974</f>
        <v>07.05.2013</v>
      </c>
      <c r="E972" s="1">
        <f>'Исходные данные'!B974</f>
        <v>49.48</v>
      </c>
      <c r="F972" s="12">
        <f t="shared" si="135"/>
        <v>1.2015541525012141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0.18361584592464369</v>
      </c>
      <c r="J972" s="18">
        <f t="shared" si="138"/>
        <v>3.515690539410285E-5</v>
      </c>
      <c r="K972" s="12">
        <f t="shared" si="142"/>
        <v>1.1086641724825272</v>
      </c>
      <c r="L972" s="12">
        <f t="shared" si="139"/>
        <v>0.10315584238499693</v>
      </c>
      <c r="M972" s="12">
        <f t="shared" si="143"/>
        <v>1.0641127818158316E-2</v>
      </c>
      <c r="N972" s="18">
        <f t="shared" si="140"/>
        <v>2.0374555480526614E-6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41.82</v>
      </c>
      <c r="D973" s="5" t="str">
        <f>'Исходные данные'!A975</f>
        <v>06.05.2013</v>
      </c>
      <c r="E973" s="1">
        <f>'Исходные данные'!B975</f>
        <v>49.3</v>
      </c>
      <c r="F973" s="12">
        <f t="shared" si="135"/>
        <v>1.178861788617886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0.1645493870481568</v>
      </c>
      <c r="J973" s="18">
        <f t="shared" si="138"/>
        <v>3.1418317251833185E-5</v>
      </c>
      <c r="K973" s="12">
        <f t="shared" si="142"/>
        <v>1.0877261142401986</v>
      </c>
      <c r="L973" s="12">
        <f t="shared" si="139"/>
        <v>8.4089383508510057E-2</v>
      </c>
      <c r="M973" s="12">
        <f t="shared" si="143"/>
        <v>7.0710244188412711E-3</v>
      </c>
      <c r="N973" s="18">
        <f t="shared" si="140"/>
        <v>1.3501094867135388E-6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42.8</v>
      </c>
      <c r="D974" s="5" t="str">
        <f>'Исходные данные'!A976</f>
        <v>30.04.2013</v>
      </c>
      <c r="E974" s="1">
        <f>'Исходные данные'!B976</f>
        <v>47.98</v>
      </c>
      <c r="F974" s="12">
        <f t="shared" si="135"/>
        <v>1.1210280373831776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0.11424615482379741</v>
      </c>
      <c r="J974" s="18">
        <f t="shared" si="138"/>
        <v>2.1752762251203645E-5</v>
      </c>
      <c r="K974" s="12">
        <f t="shared" si="142"/>
        <v>1.034363385793281</v>
      </c>
      <c r="L974" s="12">
        <f t="shared" si="139"/>
        <v>3.3786151284150613E-2</v>
      </c>
      <c r="M974" s="12">
        <f t="shared" si="143"/>
        <v>1.1415040185955079E-3</v>
      </c>
      <c r="N974" s="18">
        <f t="shared" si="140"/>
        <v>2.173453064008888E-7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43.67</v>
      </c>
      <c r="D975" s="5" t="str">
        <f>'Исходные данные'!A977</f>
        <v>29.04.2013</v>
      </c>
      <c r="E975" s="1">
        <f>'Исходные данные'!B977</f>
        <v>47.71</v>
      </c>
      <c r="F975" s="12">
        <f t="shared" si="135"/>
        <v>1.0925120219830546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8.8479652030545961E-2</v>
      </c>
      <c r="J975" s="18">
        <f t="shared" si="138"/>
        <v>1.6799733662115915E-5</v>
      </c>
      <c r="K975" s="12">
        <f t="shared" si="142"/>
        <v>1.008051892008115</v>
      </c>
      <c r="L975" s="12">
        <f t="shared" si="139"/>
        <v>8.0196484908992751E-3</v>
      </c>
      <c r="M975" s="12">
        <f t="shared" si="143"/>
        <v>6.4314761917581986E-5</v>
      </c>
      <c r="N975" s="18">
        <f t="shared" si="140"/>
        <v>1.2211518083104129E-8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43.7</v>
      </c>
      <c r="D976" s="5" t="str">
        <f>'Исходные данные'!A978</f>
        <v>26.04.2013</v>
      </c>
      <c r="E976" s="1">
        <f>'Исходные данные'!B978</f>
        <v>47.73</v>
      </c>
      <c r="F976" s="12">
        <f t="shared" si="135"/>
        <v>1.0922196796338672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8.821202891626069E-2</v>
      </c>
      <c r="J976" s="18">
        <f t="shared" si="138"/>
        <v>1.6702172745722288E-5</v>
      </c>
      <c r="K976" s="12">
        <f t="shared" si="142"/>
        <v>1.007782150117607</v>
      </c>
      <c r="L976" s="12">
        <f t="shared" si="139"/>
        <v>7.7520253766140326E-3</v>
      </c>
      <c r="M976" s="12">
        <f t="shared" si="143"/>
        <v>6.0093897439666941E-5</v>
      </c>
      <c r="N976" s="18">
        <f t="shared" si="140"/>
        <v>1.1378251564237826E-8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43.3</v>
      </c>
      <c r="D977" s="5" t="str">
        <f>'Исходные данные'!A979</f>
        <v>25.04.2013</v>
      </c>
      <c r="E977" s="1">
        <f>'Исходные данные'!B979</f>
        <v>47.97</v>
      </c>
      <c r="F977" s="12">
        <f t="shared" si="135"/>
        <v>1.1078521939953812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0.10242318050552847</v>
      </c>
      <c r="J977" s="18">
        <f t="shared" si="138"/>
        <v>1.9338802896612859E-5</v>
      </c>
      <c r="K977" s="12">
        <f t="shared" si="142"/>
        <v>1.0222061430457254</v>
      </c>
      <c r="L977" s="12">
        <f t="shared" si="139"/>
        <v>2.1963176965881688E-2</v>
      </c>
      <c r="M977" s="12">
        <f t="shared" si="143"/>
        <v>4.823811424346332E-4</v>
      </c>
      <c r="N977" s="18">
        <f t="shared" si="140"/>
        <v>9.1079712507880697E-8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43.2</v>
      </c>
      <c r="D978" s="5" t="str">
        <f>'Исходные данные'!A980</f>
        <v>24.04.2013</v>
      </c>
      <c r="E978" s="1">
        <f>'Исходные данные'!B980</f>
        <v>47.48</v>
      </c>
      <c r="F978" s="12">
        <f t="shared" si="135"/>
        <v>1.0990740740740739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9.4468074491402473E-2</v>
      </c>
      <c r="J978" s="18">
        <f t="shared" si="138"/>
        <v>1.7786994145404933E-5</v>
      </c>
      <c r="K978" s="12">
        <f t="shared" si="142"/>
        <v>1.0141066437112594</v>
      </c>
      <c r="L978" s="12">
        <f t="shared" si="139"/>
        <v>1.4008070951755682E-2</v>
      </c>
      <c r="M978" s="12">
        <f t="shared" si="143"/>
        <v>1.9622605178941954E-4</v>
      </c>
      <c r="N978" s="18">
        <f t="shared" si="140"/>
        <v>3.6946573253930141E-8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43.58</v>
      </c>
      <c r="D979" s="5" t="str">
        <f>'Исходные данные'!A981</f>
        <v>23.04.2013</v>
      </c>
      <c r="E979" s="1">
        <f>'Исходные данные'!B981</f>
        <v>46.73</v>
      </c>
      <c r="F979" s="12">
        <f t="shared" si="135"/>
        <v>1.0722808627810922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6.9788027195860983E-2</v>
      </c>
      <c r="J979" s="18">
        <f t="shared" si="138"/>
        <v>1.3103417833443088E-5</v>
      </c>
      <c r="K979" s="12">
        <f t="shared" si="142"/>
        <v>0.98938476716125268</v>
      </c>
      <c r="L979" s="12">
        <f t="shared" si="139"/>
        <v>-1.0671976343785756E-2</v>
      </c>
      <c r="M979" s="12">
        <f t="shared" si="143"/>
        <v>1.1389107908232417E-4</v>
      </c>
      <c r="N979" s="18">
        <f t="shared" si="140"/>
        <v>2.1384218134280677E-8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43.5</v>
      </c>
      <c r="D980" s="5" t="str">
        <f>'Исходные данные'!A982</f>
        <v>22.04.2013</v>
      </c>
      <c r="E980" s="1">
        <f>'Исходные данные'!B982</f>
        <v>47.02</v>
      </c>
      <c r="F980" s="12">
        <f t="shared" si="135"/>
        <v>1.0809195402298852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7.7812105017285207E-2</v>
      </c>
      <c r="J980" s="18">
        <f t="shared" si="138"/>
        <v>1.4569243496156412E-5</v>
      </c>
      <c r="K980" s="12">
        <f t="shared" si="142"/>
        <v>0.9973556040687469</v>
      </c>
      <c r="L980" s="12">
        <f t="shared" si="139"/>
        <v>-2.6478985223614732E-3</v>
      </c>
      <c r="M980" s="12">
        <f t="shared" si="143"/>
        <v>7.0113665847244133E-6</v>
      </c>
      <c r="N980" s="18">
        <f t="shared" si="140"/>
        <v>1.3127816936834294E-9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44.21</v>
      </c>
      <c r="D981" s="5" t="str">
        <f>'Исходные данные'!A983</f>
        <v>19.04.2013</v>
      </c>
      <c r="E981" s="1">
        <f>'Исходные данные'!B983</f>
        <v>46.95</v>
      </c>
      <c r="F981" s="12">
        <f t="shared" si="135"/>
        <v>1.0619769282967655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6.0132197816120128E-2</v>
      </c>
      <c r="J981" s="18">
        <f t="shared" si="138"/>
        <v>1.1227500532687984E-5</v>
      </c>
      <c r="K981" s="12">
        <f t="shared" si="142"/>
        <v>0.97987741123010275</v>
      </c>
      <c r="L981" s="12">
        <f t="shared" si="139"/>
        <v>-2.0327805723526573E-2</v>
      </c>
      <c r="M981" s="12">
        <f t="shared" si="143"/>
        <v>4.1321968553344223E-4</v>
      </c>
      <c r="N981" s="18">
        <f t="shared" si="140"/>
        <v>7.7153744714784993E-8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44.55</v>
      </c>
      <c r="D982" s="5" t="str">
        <f>'Исходные данные'!A984</f>
        <v>18.04.2013</v>
      </c>
      <c r="E982" s="1">
        <f>'Исходные данные'!B984</f>
        <v>46.98</v>
      </c>
      <c r="F982" s="12">
        <f t="shared" si="135"/>
        <v>1.0545454545454545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5.3109825313948332E-2</v>
      </c>
      <c r="J982" s="18">
        <f t="shared" si="138"/>
        <v>9.8886509903405752E-6</v>
      </c>
      <c r="K982" s="12">
        <f t="shared" si="142"/>
        <v>0.97302045128395953</v>
      </c>
      <c r="L982" s="12">
        <f t="shared" si="139"/>
        <v>-2.7350178225698376E-2</v>
      </c>
      <c r="M982" s="12">
        <f t="shared" si="143"/>
        <v>7.48032248977469E-4</v>
      </c>
      <c r="N982" s="18">
        <f t="shared" si="140"/>
        <v>1.3927799227227057E-7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44.35</v>
      </c>
      <c r="D983" s="5" t="str">
        <f>'Исходные данные'!A985</f>
        <v>17.04.2013</v>
      </c>
      <c r="E983" s="1">
        <f>'Исходные данные'!B985</f>
        <v>46.75</v>
      </c>
      <c r="F983" s="12">
        <f t="shared" si="135"/>
        <v>1.0541149943630215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5.2701546979107561E-2</v>
      </c>
      <c r="J983" s="18">
        <f t="shared" si="138"/>
        <v>9.7852451179052876E-6</v>
      </c>
      <c r="K983" s="12">
        <f t="shared" si="142"/>
        <v>0.97262326920028042</v>
      </c>
      <c r="L983" s="12">
        <f t="shared" si="139"/>
        <v>-2.7758456560539137E-2</v>
      </c>
      <c r="M983" s="12">
        <f t="shared" si="143"/>
        <v>7.7053191062334168E-4</v>
      </c>
      <c r="N983" s="18">
        <f t="shared" si="140"/>
        <v>1.4306683672125039E-7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44.04</v>
      </c>
      <c r="D984" s="5" t="str">
        <f>'Исходные данные'!A986</f>
        <v>16.04.2013</v>
      </c>
      <c r="E984" s="1">
        <f>'Исходные данные'!B986</f>
        <v>46.95</v>
      </c>
      <c r="F984" s="12">
        <f t="shared" si="135"/>
        <v>1.0660762942779292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6.3984893799792705E-2</v>
      </c>
      <c r="J984" s="18">
        <f t="shared" si="138"/>
        <v>1.1847097657458982E-5</v>
      </c>
      <c r="K984" s="12">
        <f t="shared" si="142"/>
        <v>0.98365986263585015</v>
      </c>
      <c r="L984" s="12">
        <f t="shared" si="139"/>
        <v>-1.6475109739853992E-2</v>
      </c>
      <c r="M984" s="12">
        <f t="shared" si="143"/>
        <v>2.7142924094023392E-4</v>
      </c>
      <c r="N984" s="18">
        <f t="shared" si="140"/>
        <v>5.0256373552335759E-8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44.06</v>
      </c>
      <c r="D985" s="5" t="str">
        <f>'Исходные данные'!A987</f>
        <v>15.04.2013</v>
      </c>
      <c r="E985" s="1">
        <f>'Исходные данные'!B987</f>
        <v>47.39</v>
      </c>
      <c r="F985" s="12">
        <f t="shared" si="135"/>
        <v>1.0755787562414889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7.2858894605299887E-2</v>
      </c>
      <c r="J985" s="18">
        <f t="shared" si="138"/>
        <v>1.3452508102798416E-5</v>
      </c>
      <c r="K985" s="12">
        <f t="shared" si="142"/>
        <v>0.99242770643835077</v>
      </c>
      <c r="L985" s="12">
        <f t="shared" si="139"/>
        <v>-7.6011089343468114E-3</v>
      </c>
      <c r="M985" s="12">
        <f t="shared" si="143"/>
        <v>5.7776857031807891E-5</v>
      </c>
      <c r="N985" s="18">
        <f t="shared" si="140"/>
        <v>1.0667793432568536E-8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44.28</v>
      </c>
      <c r="D986" s="5" t="str">
        <f>'Исходные данные'!A988</f>
        <v>12.04.2013</v>
      </c>
      <c r="E986" s="1">
        <f>'Исходные данные'!B988</f>
        <v>48.04</v>
      </c>
      <c r="F986" s="12">
        <f t="shared" si="135"/>
        <v>1.084914182475158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8.1500889371346613E-2</v>
      </c>
      <c r="J986" s="18">
        <f t="shared" si="138"/>
        <v>1.5006147179848324E-5</v>
      </c>
      <c r="K986" s="12">
        <f t="shared" si="142"/>
        <v>1.0010414277413628</v>
      </c>
      <c r="L986" s="12">
        <f t="shared" si="139"/>
        <v>1.0408858316998072E-3</v>
      </c>
      <c r="M986" s="12">
        <f t="shared" si="143"/>
        <v>1.0834433146332663E-6</v>
      </c>
      <c r="N986" s="18">
        <f t="shared" si="140"/>
        <v>1.9948628739903623E-10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44.62</v>
      </c>
      <c r="D987" s="5" t="str">
        <f>'Исходные данные'!A989</f>
        <v>11.04.2013</v>
      </c>
      <c r="E987" s="1">
        <f>'Исходные данные'!B989</f>
        <v>48.54</v>
      </c>
      <c r="F987" s="12">
        <f t="shared" si="135"/>
        <v>1.0878529807261319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8.4206011294068975E-2</v>
      </c>
      <c r="J987" s="18">
        <f t="shared" si="138"/>
        <v>1.5460947985185015E-5</v>
      </c>
      <c r="K987" s="12">
        <f t="shared" si="142"/>
        <v>1.0037530328107032</v>
      </c>
      <c r="L987" s="12">
        <f t="shared" si="139"/>
        <v>3.7460077544223033E-3</v>
      </c>
      <c r="M987" s="12">
        <f t="shared" si="143"/>
        <v>1.4032574096191546E-5</v>
      </c>
      <c r="N987" s="18">
        <f t="shared" si="140"/>
        <v>2.5765013075112065E-9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44.34</v>
      </c>
      <c r="D988" s="5" t="str">
        <f>'Исходные данные'!A990</f>
        <v>10.04.2013</v>
      </c>
      <c r="E988" s="1">
        <f>'Исходные данные'!B990</f>
        <v>48.7</v>
      </c>
      <c r="F988" s="12">
        <f t="shared" si="135"/>
        <v>1.0983310780333784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9.3791825900378642E-2</v>
      </c>
      <c r="J988" s="18">
        <f t="shared" si="138"/>
        <v>1.717292143541416E-5</v>
      </c>
      <c r="K988" s="12">
        <f t="shared" si="142"/>
        <v>1.0134210873516891</v>
      </c>
      <c r="L988" s="12">
        <f t="shared" si="139"/>
        <v>1.3331822360732038E-2</v>
      </c>
      <c r="M988" s="12">
        <f t="shared" si="143"/>
        <v>1.7773748745811307E-4</v>
      </c>
      <c r="N988" s="18">
        <f t="shared" si="140"/>
        <v>3.2543048170189881E-8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44.62</v>
      </c>
      <c r="D989" s="5" t="str">
        <f>'Исходные данные'!A991</f>
        <v>09.04.2013</v>
      </c>
      <c r="E989" s="1">
        <f>'Исходные данные'!B991</f>
        <v>48.63</v>
      </c>
      <c r="F989" s="12">
        <f t="shared" si="135"/>
        <v>1.0898700134468848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8.6058435411308004E-2</v>
      </c>
      <c r="J989" s="18">
        <f t="shared" si="138"/>
        <v>1.5712989053167303E-5</v>
      </c>
      <c r="K989" s="12">
        <f t="shared" si="142"/>
        <v>1.0056141323771011</v>
      </c>
      <c r="L989" s="12">
        <f t="shared" si="139"/>
        <v>5.5984318716612242E-3</v>
      </c>
      <c r="M989" s="12">
        <f t="shared" si="143"/>
        <v>3.134243942163148E-5</v>
      </c>
      <c r="N989" s="18">
        <f t="shared" si="140"/>
        <v>5.7226628067066036E-9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44.73</v>
      </c>
      <c r="D990" s="5" t="str">
        <f>'Исходные данные'!A992</f>
        <v>08.04.2013</v>
      </c>
      <c r="E990" s="1">
        <f>'Исходные данные'!B992</f>
        <v>48.27</v>
      </c>
      <c r="F990" s="12">
        <f t="shared" si="135"/>
        <v>1.0791415157612343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7.6165832227645003E-2</v>
      </c>
      <c r="J990" s="18">
        <f t="shared" si="138"/>
        <v>1.3867932622981515E-5</v>
      </c>
      <c r="K990" s="12">
        <f t="shared" si="142"/>
        <v>0.99571503545842899</v>
      </c>
      <c r="L990" s="12">
        <f t="shared" si="139"/>
        <v>-4.2941713120017303E-3</v>
      </c>
      <c r="M990" s="12">
        <f t="shared" si="143"/>
        <v>1.8439907256819212E-5</v>
      </c>
      <c r="N990" s="18">
        <f t="shared" si="140"/>
        <v>3.3574554880105397E-9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44.33</v>
      </c>
      <c r="D991" s="5" t="str">
        <f>'Исходные данные'!A993</f>
        <v>05.04.2013</v>
      </c>
      <c r="E991" s="1">
        <f>'Исходные данные'!B993</f>
        <v>48.13</v>
      </c>
      <c r="F991" s="12">
        <f t="shared" si="135"/>
        <v>1.0857207308820214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8.2244034558055998E-2</v>
      </c>
      <c r="J991" s="18">
        <f t="shared" si="138"/>
        <v>1.4932829535550504E-5</v>
      </c>
      <c r="K991" s="12">
        <f t="shared" si="142"/>
        <v>1.0017856233485278</v>
      </c>
      <c r="L991" s="12">
        <f t="shared" si="139"/>
        <v>1.7840310184091958E-3</v>
      </c>
      <c r="M991" s="12">
        <f t="shared" si="143"/>
        <v>3.1827666746459239E-6</v>
      </c>
      <c r="N991" s="18">
        <f t="shared" si="140"/>
        <v>5.7788643832117379E-10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45.02</v>
      </c>
      <c r="D992" s="5" t="str">
        <f>'Исходные данные'!A994</f>
        <v>04.04.2013</v>
      </c>
      <c r="E992" s="1">
        <f>'Исходные данные'!B994</f>
        <v>48.62</v>
      </c>
      <c r="F992" s="12">
        <f t="shared" si="135"/>
        <v>1.0799644602398932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7.6928133409390975E-2</v>
      </c>
      <c r="J992" s="18">
        <f t="shared" si="138"/>
        <v>1.3928651257684245E-5</v>
      </c>
      <c r="K992" s="12">
        <f t="shared" si="142"/>
        <v>0.99647435958671093</v>
      </c>
      <c r="L992" s="12">
        <f t="shared" si="139"/>
        <v>-3.5318701302556972E-3</v>
      </c>
      <c r="M992" s="12">
        <f t="shared" si="143"/>
        <v>1.2474106616992849E-5</v>
      </c>
      <c r="N992" s="18">
        <f t="shared" si="140"/>
        <v>2.2585687851624726E-9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44.93</v>
      </c>
      <c r="D993" s="5" t="str">
        <f>'Исходные данные'!A995</f>
        <v>03.04.2013</v>
      </c>
      <c r="E993" s="1">
        <f>'Исходные данные'!B995</f>
        <v>48.63</v>
      </c>
      <c r="F993" s="12">
        <f t="shared" si="135"/>
        <v>1.0823503227242377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7.9134901333625843E-2</v>
      </c>
      <c r="J993" s="18">
        <f t="shared" si="138"/>
        <v>1.4288219209627863E-5</v>
      </c>
      <c r="K993" s="12">
        <f t="shared" si="142"/>
        <v>0.99867577535424557</v>
      </c>
      <c r="L993" s="12">
        <f t="shared" si="139"/>
        <v>-1.3251022060208214E-3</v>
      </c>
      <c r="M993" s="12">
        <f t="shared" si="143"/>
        <v>1.755895856401417E-6</v>
      </c>
      <c r="N993" s="18">
        <f t="shared" si="140"/>
        <v>3.1703615576355166E-10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45.06</v>
      </c>
      <c r="D994" s="5" t="str">
        <f>'Исходные данные'!A996</f>
        <v>02.04.2013</v>
      </c>
      <c r="E994" s="1">
        <f>'Исходные данные'!B996</f>
        <v>48.53</v>
      </c>
      <c r="F994" s="12">
        <f t="shared" si="135"/>
        <v>1.0770084332001775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7.4187228413026385E-2</v>
      </c>
      <c r="J994" s="18">
        <f t="shared" si="138"/>
        <v>1.3357505298228972E-5</v>
      </c>
      <c r="K994" s="12">
        <f t="shared" si="142"/>
        <v>0.9937468576551497</v>
      </c>
      <c r="L994" s="12">
        <f t="shared" si="139"/>
        <v>-6.2727751266203335E-3</v>
      </c>
      <c r="M994" s="12">
        <f t="shared" si="143"/>
        <v>3.9347707789147544E-5</v>
      </c>
      <c r="N994" s="18">
        <f t="shared" si="140"/>
        <v>7.0846050797392623E-9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45.81</v>
      </c>
      <c r="D995" s="5" t="str">
        <f>'Исходные данные'!A997</f>
        <v>01.04.2013</v>
      </c>
      <c r="E995" s="1">
        <f>'Исходные данные'!B997</f>
        <v>48.58</v>
      </c>
      <c r="F995" s="12">
        <f t="shared" si="135"/>
        <v>1.0604671469111546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5.8709515675375544E-2</v>
      </c>
      <c r="J995" s="18">
        <f t="shared" si="138"/>
        <v>1.0541219961063238E-5</v>
      </c>
      <c r="K995" s="12">
        <f t="shared" si="142"/>
        <v>0.97848434831485798</v>
      </c>
      <c r="L995" s="12">
        <f t="shared" si="139"/>
        <v>-2.1750487864271157E-2</v>
      </c>
      <c r="M995" s="12">
        <f t="shared" si="143"/>
        <v>4.7308372233380958E-4</v>
      </c>
      <c r="N995" s="18">
        <f t="shared" si="140"/>
        <v>8.4941589446817607E-8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45.51</v>
      </c>
      <c r="D996" s="5" t="str">
        <f>'Исходные данные'!A998</f>
        <v>29.03.2013</v>
      </c>
      <c r="E996" s="1">
        <f>'Исходные данные'!B998</f>
        <v>48.56</v>
      </c>
      <c r="F996" s="12">
        <f t="shared" si="135"/>
        <v>1.0670182377499451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6.486806472269227E-2</v>
      </c>
      <c r="J996" s="18">
        <f t="shared" si="138"/>
        <v>1.1614472467159986E-5</v>
      </c>
      <c r="K996" s="12">
        <f t="shared" si="142"/>
        <v>0.98452898616037376</v>
      </c>
      <c r="L996" s="12">
        <f t="shared" si="139"/>
        <v>-1.5591938816954439E-2</v>
      </c>
      <c r="M996" s="12">
        <f t="shared" si="143"/>
        <v>2.4310855607165261E-4</v>
      </c>
      <c r="N996" s="18">
        <f t="shared" si="140"/>
        <v>4.3528007858657134E-8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45.32</v>
      </c>
      <c r="D997" s="5" t="str">
        <f>'Исходные данные'!A999</f>
        <v>28.03.2013</v>
      </c>
      <c r="E997" s="1">
        <f>'Исходные данные'!B999</f>
        <v>48.13</v>
      </c>
      <c r="F997" s="12">
        <f t="shared" si="135"/>
        <v>1.0620035304501325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6.0157247155212548E-2</v>
      </c>
      <c r="J997" s="18">
        <f t="shared" si="138"/>
        <v>1.0740949413045354E-5</v>
      </c>
      <c r="K997" s="12">
        <f t="shared" si="142"/>
        <v>0.97990195681906977</v>
      </c>
      <c r="L997" s="12">
        <f t="shared" si="139"/>
        <v>-2.0302756384434135E-2</v>
      </c>
      <c r="M997" s="12">
        <f t="shared" si="143"/>
        <v>4.1220191680568357E-4</v>
      </c>
      <c r="N997" s="18">
        <f t="shared" si="140"/>
        <v>7.3597781576455414E-8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44.84</v>
      </c>
      <c r="D998" s="5" t="str">
        <f>'Исходные данные'!A1000</f>
        <v>27.03.2013</v>
      </c>
      <c r="E998" s="1">
        <f>'Исходные данные'!B1000</f>
        <v>47.46</v>
      </c>
      <c r="F998" s="12">
        <f t="shared" si="135"/>
        <v>1.0584299732381801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5.6786652803658265E-2</v>
      </c>
      <c r="J998" s="18">
        <f t="shared" si="138"/>
        <v>1.0110838112777818E-5</v>
      </c>
      <c r="K998" s="12">
        <f t="shared" si="142"/>
        <v>0.97660466485685482</v>
      </c>
      <c r="L998" s="12">
        <f t="shared" si="139"/>
        <v>-2.3673350735988485E-2</v>
      </c>
      <c r="M998" s="12">
        <f t="shared" si="143"/>
        <v>5.6042753506912947E-4</v>
      </c>
      <c r="N998" s="18">
        <f t="shared" si="140"/>
        <v>9.9783871759774601E-8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45.55</v>
      </c>
      <c r="D999" s="5" t="str">
        <f>'Исходные данные'!A1001</f>
        <v>26.03.2013</v>
      </c>
      <c r="E999" s="1">
        <f>'Исходные данные'!B1001</f>
        <v>47.72</v>
      </c>
      <c r="F999" s="12">
        <f t="shared" si="135"/>
        <v>1.0476399560922065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4.6539973523748168E-2</v>
      </c>
      <c r="J999" s="18">
        <f t="shared" si="138"/>
        <v>8.2632936695305373E-6</v>
      </c>
      <c r="K999" s="12">
        <f t="shared" si="142"/>
        <v>0.96664880443615608</v>
      </c>
      <c r="L999" s="12">
        <f t="shared" si="139"/>
        <v>-3.3920030015898529E-2</v>
      </c>
      <c r="M999" s="12">
        <f t="shared" si="143"/>
        <v>1.1505684362794614E-3</v>
      </c>
      <c r="N999" s="18">
        <f t="shared" si="140"/>
        <v>2.0428642639898136E-7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46.12</v>
      </c>
      <c r="D1000" s="5" t="str">
        <f>'Исходные данные'!A1002</f>
        <v>25.03.2013</v>
      </c>
      <c r="E1000" s="1">
        <f>'Исходные данные'!B1002</f>
        <v>48.54</v>
      </c>
      <c r="F1000" s="12">
        <f t="shared" si="135"/>
        <v>1.0524718126626194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5.114150489759714E-2</v>
      </c>
      <c r="J1000" s="18">
        <f t="shared" si="138"/>
        <v>9.054964008363541E-6</v>
      </c>
      <c r="K1000" s="12">
        <f t="shared" si="142"/>
        <v>0.97110711890749291</v>
      </c>
      <c r="L1000" s="12">
        <f t="shared" si="139"/>
        <v>-2.9318498642049568E-2</v>
      </c>
      <c r="M1000" s="12">
        <f t="shared" si="143"/>
        <v>8.5957436262386604E-4</v>
      </c>
      <c r="N1000" s="18">
        <f t="shared" si="140"/>
        <v>1.5219370121501526E-7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45.89</v>
      </c>
      <c r="D1001" s="5" t="str">
        <f>'Исходные данные'!A1003</f>
        <v>22.03.2013</v>
      </c>
      <c r="E1001" s="1">
        <f>'Исходные данные'!B1003</f>
        <v>48.52</v>
      </c>
      <c r="F1001" s="12">
        <f t="shared" si="135"/>
        <v>1.0573109609936806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5.5728855669107305E-2</v>
      </c>
      <c r="J1001" s="18">
        <f t="shared" si="138"/>
        <v>9.8396470319304232E-6</v>
      </c>
      <c r="K1001" s="12">
        <f t="shared" si="142"/>
        <v>0.97557216142664049</v>
      </c>
      <c r="L1001" s="12">
        <f t="shared" si="139"/>
        <v>-2.4731147870539365E-2</v>
      </c>
      <c r="M1001" s="12">
        <f t="shared" si="143"/>
        <v>6.1162967499448688E-4</v>
      </c>
      <c r="N1001" s="18">
        <f t="shared" si="140"/>
        <v>1.0799109445084493E-7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45.16</v>
      </c>
      <c r="D1002" s="5" t="str">
        <f>'Исходные данные'!A1004</f>
        <v>21.03.2013</v>
      </c>
      <c r="E1002" s="1">
        <f>'Исходные данные'!B1004</f>
        <v>49.22</v>
      </c>
      <c r="F1002" s="12">
        <f t="shared" si="135"/>
        <v>1.0899025686448185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8.6088305681448596E-2</v>
      </c>
      <c r="J1002" s="18">
        <f t="shared" si="138"/>
        <v>1.5157574942104736E-5</v>
      </c>
      <c r="K1002" s="12">
        <f t="shared" si="142"/>
        <v>1.005644170791518</v>
      </c>
      <c r="L1002" s="12">
        <f t="shared" si="139"/>
        <v>5.6283021418019261E-3</v>
      </c>
      <c r="M1002" s="12">
        <f t="shared" si="143"/>
        <v>3.1677784999411423E-5</v>
      </c>
      <c r="N1002" s="18">
        <f t="shared" si="140"/>
        <v>5.5775101661912546E-9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45.4</v>
      </c>
      <c r="D1003" s="5" t="str">
        <f>'Исходные данные'!A1005</f>
        <v>20.03.2013</v>
      </c>
      <c r="E1003" s="1">
        <f>'Исходные данные'!B1005</f>
        <v>49.13</v>
      </c>
      <c r="F1003" s="12">
        <f t="shared" si="135"/>
        <v>1.0821585903083701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7.8957741133254655E-2</v>
      </c>
      <c r="J1003" s="18">
        <f t="shared" si="138"/>
        <v>1.3863294475425736E-5</v>
      </c>
      <c r="K1003" s="12">
        <f t="shared" si="142"/>
        <v>0.99849886542493993</v>
      </c>
      <c r="L1003" s="12">
        <f t="shared" si="139"/>
        <v>-1.5022624063920009E-3</v>
      </c>
      <c r="M1003" s="12">
        <f t="shared" si="143"/>
        <v>2.2567923376588775E-6</v>
      </c>
      <c r="N1003" s="18">
        <f t="shared" si="140"/>
        <v>3.9624457713459678E-10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45.8</v>
      </c>
      <c r="D1004" s="5" t="str">
        <f>'Исходные данные'!A1006</f>
        <v>19.03.2013</v>
      </c>
      <c r="E1004" s="1">
        <f>'Исходные данные'!B1006</f>
        <v>49.38</v>
      </c>
      <c r="F1004" s="12">
        <f t="shared" si="135"/>
        <v>1.078165938864629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7.5261392796894311E-2</v>
      </c>
      <c r="J1004" s="18">
        <f t="shared" si="138"/>
        <v>1.3177412878334077E-5</v>
      </c>
      <c r="K1004" s="12">
        <f t="shared" si="142"/>
        <v>0.99481487864858698</v>
      </c>
      <c r="L1004" s="12">
        <f t="shared" si="139"/>
        <v>-5.1986107427523373E-3</v>
      </c>
      <c r="M1004" s="12">
        <f t="shared" si="143"/>
        <v>2.7025553654660675E-5</v>
      </c>
      <c r="N1004" s="18">
        <f t="shared" si="140"/>
        <v>4.731866705338595E-9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46.09</v>
      </c>
      <c r="D1005" s="5" t="str">
        <f>'Исходные данные'!A1007</f>
        <v>18.03.2013</v>
      </c>
      <c r="E1005" s="1">
        <f>'Исходные данные'!B1007</f>
        <v>49.43</v>
      </c>
      <c r="F1005" s="12">
        <f t="shared" si="135"/>
        <v>1.0724669125623778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6.9961520586450873E-2</v>
      </c>
      <c r="J1005" s="18">
        <f t="shared" si="138"/>
        <v>1.2215276780934881E-5</v>
      </c>
      <c r="K1005" s="12">
        <f t="shared" si="142"/>
        <v>0.98955643377018598</v>
      </c>
      <c r="L1005" s="12">
        <f t="shared" si="139"/>
        <v>-1.0498482953195774E-2</v>
      </c>
      <c r="M1005" s="12">
        <f t="shared" si="143"/>
        <v>1.1021814431854361E-4</v>
      </c>
      <c r="N1005" s="18">
        <f t="shared" si="140"/>
        <v>1.9244080572382186E-8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46.66</v>
      </c>
      <c r="D1006" s="5" t="str">
        <f>'Исходные данные'!A1008</f>
        <v>15.03.2013</v>
      </c>
      <c r="E1006" s="1">
        <f>'Исходные данные'!B1008</f>
        <v>50.9</v>
      </c>
      <c r="F1006" s="12">
        <f t="shared" si="135"/>
        <v>1.090870124303472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8.697565696319319E-2</v>
      </c>
      <c r="J1006" s="18">
        <f t="shared" si="138"/>
        <v>1.5143559177037116E-5</v>
      </c>
      <c r="K1006" s="12">
        <f t="shared" si="142"/>
        <v>1.0065369264708179</v>
      </c>
      <c r="L1006" s="12">
        <f t="shared" si="139"/>
        <v>6.5156534235465266E-3</v>
      </c>
      <c r="M1006" s="12">
        <f t="shared" si="143"/>
        <v>4.2453739535772737E-5</v>
      </c>
      <c r="N1006" s="18">
        <f t="shared" si="140"/>
        <v>7.3917316568078435E-9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46.76</v>
      </c>
      <c r="D1007" s="5" t="str">
        <f>'Исходные данные'!A1009</f>
        <v>14.03.2013</v>
      </c>
      <c r="E1007" s="1">
        <f>'Исходные данные'!B1009</f>
        <v>50.92</v>
      </c>
      <c r="F1007" s="12">
        <f t="shared" si="135"/>
        <v>1.0889649272882806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8.5227637085338162E-2</v>
      </c>
      <c r="J1007" s="18">
        <f t="shared" si="138"/>
        <v>1.4797789952883808E-5</v>
      </c>
      <c r="K1007" s="12">
        <f t="shared" si="142"/>
        <v>1.0047790167936999</v>
      </c>
      <c r="L1007" s="12">
        <f t="shared" si="139"/>
        <v>4.7676335456914741E-3</v>
      </c>
      <c r="M1007" s="12">
        <f t="shared" si="143"/>
        <v>2.2730329626002045E-5</v>
      </c>
      <c r="N1007" s="18">
        <f t="shared" si="140"/>
        <v>3.9465912099451421E-9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46.91</v>
      </c>
      <c r="D1008" s="5" t="str">
        <f>'Исходные данные'!A1010</f>
        <v>13.03.2013</v>
      </c>
      <c r="E1008" s="1">
        <f>'Исходные данные'!B1010</f>
        <v>50.52</v>
      </c>
      <c r="F1008" s="12">
        <f t="shared" si="135"/>
        <v>1.0769558729481987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7.4138425141923744E-2</v>
      </c>
      <c r="J1008" s="18">
        <f t="shared" si="138"/>
        <v>1.2836479641527293E-5</v>
      </c>
      <c r="K1008" s="12">
        <f t="shared" si="142"/>
        <v>0.99369836074126183</v>
      </c>
      <c r="L1008" s="12">
        <f t="shared" si="139"/>
        <v>-6.3215783977229392E-3</v>
      </c>
      <c r="M1008" s="12">
        <f t="shared" si="143"/>
        <v>3.9962353438558132E-5</v>
      </c>
      <c r="N1008" s="18">
        <f t="shared" si="140"/>
        <v>6.9191641899538063E-9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46.83</v>
      </c>
      <c r="D1009" s="5" t="str">
        <f>'Исходные данные'!A1011</f>
        <v>12.03.2013</v>
      </c>
      <c r="E1009" s="1">
        <f>'Исходные данные'!B1011</f>
        <v>50.51</v>
      </c>
      <c r="F1009" s="12">
        <f t="shared" si="135"/>
        <v>1.078582105487935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7.5647313284510728E-2</v>
      </c>
      <c r="J1009" s="18">
        <f t="shared" si="138"/>
        <v>1.3061175270066666E-5</v>
      </c>
      <c r="K1009" s="12">
        <f t="shared" si="142"/>
        <v>0.99519887218236314</v>
      </c>
      <c r="L1009" s="12">
        <f t="shared" si="139"/>
        <v>-4.8126902551359589E-3</v>
      </c>
      <c r="M1009" s="12">
        <f t="shared" si="143"/>
        <v>2.3161987491881239E-5</v>
      </c>
      <c r="N1009" s="18">
        <f t="shared" si="140"/>
        <v>3.9991212522877025E-9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45.99</v>
      </c>
      <c r="D1010" s="5" t="str">
        <f>'Исходные данные'!A1012</f>
        <v>11.03.2013</v>
      </c>
      <c r="E1010" s="1">
        <f>'Исходные данные'!B1012</f>
        <v>50.79</v>
      </c>
      <c r="F1010" s="12">
        <f t="shared" si="135"/>
        <v>1.1043705153294194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9.9275503261321188E-2</v>
      </c>
      <c r="J1010" s="18">
        <f t="shared" si="138"/>
        <v>1.7092949753668606E-5</v>
      </c>
      <c r="K1010" s="12">
        <f t="shared" si="142"/>
        <v>1.0189936266651585</v>
      </c>
      <c r="L1010" s="12">
        <f t="shared" si="139"/>
        <v>1.881549972167449E-2</v>
      </c>
      <c r="M1010" s="12">
        <f t="shared" si="143"/>
        <v>3.5402302977633046E-4</v>
      </c>
      <c r="N1010" s="18">
        <f t="shared" si="140"/>
        <v>6.0954592631775585E-8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45.64</v>
      </c>
      <c r="D1011" s="5" t="str">
        <f>'Исходные данные'!A1013</f>
        <v>07.03.2013</v>
      </c>
      <c r="E1011" s="1">
        <f>'Исходные данные'!B1013</f>
        <v>50.36</v>
      </c>
      <c r="F1011" s="12">
        <f t="shared" si="135"/>
        <v>1.1034180543382996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9.8412684182271448E-2</v>
      </c>
      <c r="J1011" s="18">
        <f t="shared" si="138"/>
        <v>1.6897099648135366E-5</v>
      </c>
      <c r="K1011" s="12">
        <f t="shared" si="142"/>
        <v>1.018114798711925</v>
      </c>
      <c r="L1011" s="12">
        <f t="shared" si="139"/>
        <v>1.7952680642624667E-2</v>
      </c>
      <c r="M1011" s="12">
        <f t="shared" si="143"/>
        <v>3.2229874225606818E-4</v>
      </c>
      <c r="N1011" s="18">
        <f t="shared" si="140"/>
        <v>5.5337520865532241E-8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45.53</v>
      </c>
      <c r="D1012" s="5" t="str">
        <f>'Исходные данные'!A1014</f>
        <v>06.03.2013</v>
      </c>
      <c r="E1012" s="1">
        <f>'Исходные данные'!B1014</f>
        <v>50.11</v>
      </c>
      <c r="F1012" s="12">
        <f t="shared" si="135"/>
        <v>1.1005930155941137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9.5849139624942514E-2</v>
      </c>
      <c r="J1012" s="18">
        <f t="shared" si="138"/>
        <v>1.6411016277829469E-5</v>
      </c>
      <c r="K1012" s="12">
        <f t="shared" si="142"/>
        <v>1.0155081586074952</v>
      </c>
      <c r="L1012" s="12">
        <f t="shared" si="139"/>
        <v>1.5389136085295864E-2</v>
      </c>
      <c r="M1012" s="12">
        <f t="shared" si="143"/>
        <v>2.3682550945175332E-4</v>
      </c>
      <c r="N1012" s="18">
        <f t="shared" si="140"/>
        <v>4.0548588185830693E-8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44.69</v>
      </c>
      <c r="D1013" s="5" t="str">
        <f>'Исходные данные'!A1015</f>
        <v>05.03.2013</v>
      </c>
      <c r="E1013" s="1">
        <f>'Исходные данные'!B1015</f>
        <v>49.52</v>
      </c>
      <c r="F1013" s="12">
        <f t="shared" si="135"/>
        <v>1.1080778697695235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0.10262686543098062</v>
      </c>
      <c r="J1013" s="18">
        <f t="shared" si="138"/>
        <v>1.7522436348972504E-5</v>
      </c>
      <c r="K1013" s="12">
        <f t="shared" si="142"/>
        <v>1.0224143722336219</v>
      </c>
      <c r="L1013" s="12">
        <f t="shared" si="139"/>
        <v>2.2166861891333867E-2</v>
      </c>
      <c r="M1013" s="12">
        <f t="shared" si="143"/>
        <v>4.9136976610946695E-4</v>
      </c>
      <c r="N1013" s="18">
        <f t="shared" si="140"/>
        <v>8.3896116424340156E-8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45.02</v>
      </c>
      <c r="D1014" s="5" t="str">
        <f>'Исходные данные'!A1016</f>
        <v>04.03.2013</v>
      </c>
      <c r="E1014" s="1">
        <f>'Исходные данные'!B1016</f>
        <v>49.16</v>
      </c>
      <c r="F1014" s="12">
        <f t="shared" si="135"/>
        <v>1.0919591292758772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8.7973449219247754E-2</v>
      </c>
      <c r="J1014" s="18">
        <f t="shared" si="138"/>
        <v>1.4978599753412298E-5</v>
      </c>
      <c r="K1014" s="12">
        <f t="shared" si="142"/>
        <v>1.0075417424369131</v>
      </c>
      <c r="L1014" s="12">
        <f t="shared" si="139"/>
        <v>7.5134456796011623E-3</v>
      </c>
      <c r="M1014" s="12">
        <f t="shared" si="143"/>
        <v>5.6451865980316405E-5</v>
      </c>
      <c r="N1014" s="18">
        <f t="shared" si="140"/>
        <v>9.6116488935780949E-9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45.81</v>
      </c>
      <c r="D1015" s="5" t="str">
        <f>'Исходные данные'!A1017</f>
        <v>01.03.2013</v>
      </c>
      <c r="E1015" s="1">
        <f>'Исходные данные'!B1017</f>
        <v>49.17</v>
      </c>
      <c r="F1015" s="12">
        <f t="shared" si="135"/>
        <v>1.0733464309102816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7.0781273525197239E-2</v>
      </c>
      <c r="J1015" s="18">
        <f t="shared" si="138"/>
        <v>1.2017776912427204E-5</v>
      </c>
      <c r="K1015" s="12">
        <f t="shared" si="142"/>
        <v>0.99036795814412459</v>
      </c>
      <c r="L1015" s="12">
        <f t="shared" si="139"/>
        <v>-9.6787300144494642E-3</v>
      </c>
      <c r="M1015" s="12">
        <f t="shared" si="143"/>
        <v>9.3677814692606174E-5</v>
      </c>
      <c r="N1015" s="18">
        <f t="shared" si="140"/>
        <v>1.5905323859688201E-8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45.37</v>
      </c>
      <c r="D1016" s="5" t="str">
        <f>'Исходные данные'!A1018</f>
        <v>28.02.2013</v>
      </c>
      <c r="E1016" s="1">
        <f>'Исходные данные'!B1018</f>
        <v>49.36</v>
      </c>
      <c r="F1016" s="12">
        <f t="shared" si="135"/>
        <v>1.0879435750495923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8.4289285921259866E-2</v>
      </c>
      <c r="J1016" s="18">
        <f t="shared" si="138"/>
        <v>1.4271325429990755E-5</v>
      </c>
      <c r="K1016" s="12">
        <f t="shared" si="142"/>
        <v>1.0038366234507436</v>
      </c>
      <c r="L1016" s="12">
        <f t="shared" si="139"/>
        <v>3.8292823816132573E-3</v>
      </c>
      <c r="M1016" s="12">
        <f t="shared" si="143"/>
        <v>1.4663403558133208E-5</v>
      </c>
      <c r="N1016" s="18">
        <f t="shared" si="140"/>
        <v>2.4827141647028857E-9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45.07</v>
      </c>
      <c r="D1017" s="5" t="str">
        <f>'Исходные данные'!A1019</f>
        <v>27.02.2013</v>
      </c>
      <c r="E1017" s="1">
        <f>'Исходные данные'!B1019</f>
        <v>48.98</v>
      </c>
      <c r="F1017" s="12">
        <f t="shared" si="135"/>
        <v>1.0867539383181717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8.3195214821464733E-2</v>
      </c>
      <c r="J1017" s="18">
        <f t="shared" si="138"/>
        <v>1.4046769364372765E-5</v>
      </c>
      <c r="K1017" s="12">
        <f t="shared" si="142"/>
        <v>1.0027389553850556</v>
      </c>
      <c r="L1017" s="12">
        <f t="shared" si="139"/>
        <v>2.7352112818179708E-3</v>
      </c>
      <c r="M1017" s="12">
        <f t="shared" si="143"/>
        <v>7.4813807561839562E-6</v>
      </c>
      <c r="N1017" s="18">
        <f t="shared" si="140"/>
        <v>1.2631643566843613E-9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45.4</v>
      </c>
      <c r="D1018" s="5" t="str">
        <f>'Исходные данные'!A1020</f>
        <v>26.02.2013</v>
      </c>
      <c r="E1018" s="1">
        <f>'Исходные данные'!B1020</f>
        <v>48.92</v>
      </c>
      <c r="F1018" s="12">
        <f t="shared" si="135"/>
        <v>1.0775330396475771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7.4674205771669291E-2</v>
      </c>
      <c r="J1018" s="18">
        <f t="shared" si="138"/>
        <v>1.2572883337928449E-5</v>
      </c>
      <c r="K1018" s="12">
        <f t="shared" si="142"/>
        <v>0.99423090772619693</v>
      </c>
      <c r="L1018" s="12">
        <f t="shared" si="139"/>
        <v>-5.7857977679773914E-3</v>
      </c>
      <c r="M1018" s="12">
        <f t="shared" si="143"/>
        <v>3.347545581193291E-5</v>
      </c>
      <c r="N1018" s="18">
        <f t="shared" si="140"/>
        <v>5.636256807261424E-9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45.31</v>
      </c>
      <c r="D1019" s="5" t="str">
        <f>'Исходные данные'!A1021</f>
        <v>25.02.2013</v>
      </c>
      <c r="E1019" s="1">
        <f>'Исходные данные'!B1021</f>
        <v>49.47</v>
      </c>
      <c r="F1019" s="12">
        <f t="shared" si="135"/>
        <v>1.0918119620392848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8.7838666560570253E-2</v>
      </c>
      <c r="J1019" s="18">
        <f t="shared" si="138"/>
        <v>1.4748103519351992E-5</v>
      </c>
      <c r="K1019" s="12">
        <f t="shared" si="142"/>
        <v>1.0074059524334131</v>
      </c>
      <c r="L1019" s="12">
        <f t="shared" si="139"/>
        <v>7.3786630209235109E-3</v>
      </c>
      <c r="M1019" s="12">
        <f t="shared" si="143"/>
        <v>5.4444667976343125E-5</v>
      </c>
      <c r="N1019" s="18">
        <f t="shared" si="140"/>
        <v>9.141254425101827E-9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45.49</v>
      </c>
      <c r="D1020" s="5" t="str">
        <f>'Исходные данные'!A1022</f>
        <v>22.02.2013</v>
      </c>
      <c r="E1020" s="1">
        <f>'Исходные данные'!B1022</f>
        <v>49.45</v>
      </c>
      <c r="F1020" s="12">
        <f t="shared" si="135"/>
        <v>1.0870520993624972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8.3469536486808396E-2</v>
      </c>
      <c r="J1020" s="18">
        <f t="shared" si="138"/>
        <v>1.3975411816918133E-5</v>
      </c>
      <c r="K1020" s="12">
        <f t="shared" si="142"/>
        <v>1.0030140661378966</v>
      </c>
      <c r="L1020" s="12">
        <f t="shared" si="139"/>
        <v>3.0095329471616552E-3</v>
      </c>
      <c r="M1020" s="12">
        <f t="shared" si="143"/>
        <v>9.0572885600511317E-6</v>
      </c>
      <c r="N1020" s="18">
        <f t="shared" si="140"/>
        <v>1.5164734692324632E-9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45.15</v>
      </c>
      <c r="D1021" s="5" t="str">
        <f>'Исходные данные'!A1023</f>
        <v>21.02.2013</v>
      </c>
      <c r="E1021" s="1">
        <f>'Исходные данные'!B1023</f>
        <v>49.28</v>
      </c>
      <c r="F1021" s="12">
        <f t="shared" si="135"/>
        <v>1.0914728682170542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8.7528039362269897E-2</v>
      </c>
      <c r="J1021" s="18">
        <f t="shared" si="138"/>
        <v>1.4614029580725682E-5</v>
      </c>
      <c r="K1021" s="12">
        <f t="shared" si="142"/>
        <v>1.0070930733417514</v>
      </c>
      <c r="L1021" s="12">
        <f t="shared" si="139"/>
        <v>7.0680358226232554E-3</v>
      </c>
      <c r="M1021" s="12">
        <f t="shared" si="143"/>
        <v>4.995713038988469E-5</v>
      </c>
      <c r="N1021" s="18">
        <f t="shared" si="140"/>
        <v>8.3410411864046976E-9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44.5</v>
      </c>
      <c r="D1022" s="5" t="str">
        <f>'Исходные данные'!A1024</f>
        <v>20.02.2013</v>
      </c>
      <c r="E1022" s="1">
        <f>'Исходные данные'!B1024</f>
        <v>50.34</v>
      </c>
      <c r="F1022" s="12">
        <f t="shared" si="135"/>
        <v>1.1312359550561799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0.1233108005349754</v>
      </c>
      <c r="J1022" s="18">
        <f t="shared" si="138"/>
        <v>2.0530998361061921E-5</v>
      </c>
      <c r="K1022" s="12">
        <f t="shared" si="142"/>
        <v>1.0437821477992635</v>
      </c>
      <c r="L1022" s="12">
        <f t="shared" si="139"/>
        <v>4.2850796995328601E-2</v>
      </c>
      <c r="M1022" s="12">
        <f t="shared" si="143"/>
        <v>1.8361908031348574E-3</v>
      </c>
      <c r="N1022" s="18">
        <f t="shared" si="140"/>
        <v>3.0572204710540322E-7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44.81</v>
      </c>
      <c r="D1023" s="5" t="str">
        <f>'Исходные данные'!A1025</f>
        <v>19.02.2013</v>
      </c>
      <c r="E1023" s="1">
        <f>'Исходные данные'!B1025</f>
        <v>50.54</v>
      </c>
      <c r="F1023" s="12">
        <f t="shared" si="135"/>
        <v>1.1278732425797813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0.12033377316199649</v>
      </c>
      <c r="J1023" s="18">
        <f t="shared" si="138"/>
        <v>1.9979409809991334E-5</v>
      </c>
      <c r="K1023" s="12">
        <f t="shared" si="142"/>
        <v>1.0406794005471465</v>
      </c>
      <c r="L1023" s="12">
        <f t="shared" si="139"/>
        <v>3.9873769622349876E-2</v>
      </c>
      <c r="M1023" s="12">
        <f t="shared" si="143"/>
        <v>1.5899175038962268E-3</v>
      </c>
      <c r="N1023" s="18">
        <f t="shared" si="140"/>
        <v>2.6397920167979362E-7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45.1</v>
      </c>
      <c r="D1024" s="5" t="str">
        <f>'Исходные данные'!A1026</f>
        <v>18.02.2013</v>
      </c>
      <c r="E1024" s="1">
        <f>'Исходные данные'!B1026</f>
        <v>50.36</v>
      </c>
      <c r="F1024" s="12">
        <f t="shared" si="135"/>
        <v>1.116629711751663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0.11031496266751381</v>
      </c>
      <c r="J1024" s="18">
        <f t="shared" si="138"/>
        <v>1.8264833273966978E-5</v>
      </c>
      <c r="K1024" s="12">
        <f t="shared" si="142"/>
        <v>1.0303050867674561</v>
      </c>
      <c r="L1024" s="12">
        <f t="shared" si="139"/>
        <v>2.9854959127867203E-2</v>
      </c>
      <c r="M1024" s="12">
        <f t="shared" si="143"/>
        <v>8.9131858452661753E-4</v>
      </c>
      <c r="N1024" s="18">
        <f t="shared" si="140"/>
        <v>1.4757549607693497E-7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44.84</v>
      </c>
      <c r="D1025" s="5" t="str">
        <f>'Исходные данные'!A1027</f>
        <v>15.02.2013</v>
      </c>
      <c r="E1025" s="1">
        <f>'Исходные данные'!B1027</f>
        <v>50.45</v>
      </c>
      <c r="F1025" s="12">
        <f t="shared" si="135"/>
        <v>1.1251115075825155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0.11788214859565875</v>
      </c>
      <c r="J1025" s="18">
        <f t="shared" si="138"/>
        <v>1.9463256325503977E-5</v>
      </c>
      <c r="K1025" s="12">
        <f t="shared" si="142"/>
        <v>1.038131170291368</v>
      </c>
      <c r="L1025" s="12">
        <f t="shared" si="139"/>
        <v>3.7422145056011998E-2</v>
      </c>
      <c r="M1025" s="12">
        <f t="shared" si="143"/>
        <v>1.4004169405931984E-3</v>
      </c>
      <c r="N1025" s="18">
        <f t="shared" si="140"/>
        <v>2.3121969019104967E-7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44.43</v>
      </c>
      <c r="D1026" s="5" t="str">
        <f>'Исходные данные'!A1028</f>
        <v>14.02.2013</v>
      </c>
      <c r="E1026" s="1">
        <f>'Исходные данные'!B1028</f>
        <v>50.59</v>
      </c>
      <c r="F1026" s="12">
        <f t="shared" ref="F1026:F1089" si="144">E1026/C1026</f>
        <v>1.1386450596443844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0.12983901135602763</v>
      </c>
      <c r="J1026" s="18">
        <f t="shared" ref="J1026:J1089" si="147">H1026*I1026</f>
        <v>2.1377594186882567E-5</v>
      </c>
      <c r="K1026" s="12">
        <f t="shared" si="142"/>
        <v>1.0506184679018733</v>
      </c>
      <c r="L1026" s="12">
        <f t="shared" ref="L1026:L1089" si="148">LN(K1026)</f>
        <v>4.9379007816380896E-2</v>
      </c>
      <c r="M1026" s="12">
        <f t="shared" si="143"/>
        <v>2.4382864129301996E-3</v>
      </c>
      <c r="N1026" s="18">
        <f t="shared" ref="N1026:N1089" si="149">M1026*H1026</f>
        <v>4.0145636432860552E-7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44.79</v>
      </c>
      <c r="D1027" s="5" t="str">
        <f>'Исходные данные'!A1029</f>
        <v>13.02.2013</v>
      </c>
      <c r="E1027" s="1">
        <f>'Исходные данные'!B1029</f>
        <v>50.47</v>
      </c>
      <c r="F1027" s="12">
        <f t="shared" si="144"/>
        <v>1.1268140209868274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0.11939420013296226</v>
      </c>
      <c r="J1027" s="18">
        <f t="shared" si="147"/>
        <v>1.9603022047417567E-5</v>
      </c>
      <c r="K1027" s="12">
        <f t="shared" ref="K1027:K1090" si="151">F1027/GEOMEAN(F$2:F$1242)</f>
        <v>1.0397020654612634</v>
      </c>
      <c r="L1027" s="12">
        <f t="shared" si="148"/>
        <v>3.8934196593315616E-2</v>
      </c>
      <c r="M1027" s="12">
        <f t="shared" ref="M1027:M1090" si="152">POWER(L1027-AVERAGE(L$2:L$1242),2)</f>
        <v>1.5158716643669445E-3</v>
      </c>
      <c r="N1027" s="18">
        <f t="shared" si="149"/>
        <v>2.4888701146745987E-7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44.35</v>
      </c>
      <c r="D1028" s="5" t="str">
        <f>'Исходные данные'!A1030</f>
        <v>12.02.2013</v>
      </c>
      <c r="E1028" s="1">
        <f>'Исходные данные'!B1030</f>
        <v>50.06</v>
      </c>
      <c r="F1028" s="12">
        <f t="shared" si="144"/>
        <v>1.1287485907553552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0.12110957724803968</v>
      </c>
      <c r="J1028" s="18">
        <f t="shared" si="147"/>
        <v>1.9829166320853421E-5</v>
      </c>
      <c r="K1028" s="12">
        <f t="shared" si="151"/>
        <v>1.0414870771372413</v>
      </c>
      <c r="L1028" s="12">
        <f t="shared" si="148"/>
        <v>4.0649573708392887E-2</v>
      </c>
      <c r="M1028" s="12">
        <f t="shared" si="152"/>
        <v>1.6523878426740611E-3</v>
      </c>
      <c r="N1028" s="18">
        <f t="shared" si="149"/>
        <v>2.7054403213574492E-7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43.97</v>
      </c>
      <c r="D1029" s="5" t="str">
        <f>'Исходные данные'!A1031</f>
        <v>11.02.2013</v>
      </c>
      <c r="E1029" s="1">
        <f>'Исходные данные'!B1031</f>
        <v>49.92</v>
      </c>
      <c r="F1029" s="12">
        <f t="shared" si="144"/>
        <v>1.135319536047305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0.12691414086845346</v>
      </c>
      <c r="J1029" s="18">
        <f t="shared" si="147"/>
        <v>2.0721545840790333E-5</v>
      </c>
      <c r="K1029" s="12">
        <f t="shared" si="151"/>
        <v>1.0475500345240247</v>
      </c>
      <c r="L1029" s="12">
        <f t="shared" si="148"/>
        <v>4.645413732880669E-2</v>
      </c>
      <c r="M1029" s="12">
        <f t="shared" si="152"/>
        <v>2.1579868749636252E-3</v>
      </c>
      <c r="N1029" s="18">
        <f t="shared" si="149"/>
        <v>3.523391770798152E-7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43.44</v>
      </c>
      <c r="D1030" s="5" t="str">
        <f>'Исходные данные'!A1032</f>
        <v>08.02.2013</v>
      </c>
      <c r="E1030" s="1">
        <f>'Исходные данные'!B1032</f>
        <v>49.69</v>
      </c>
      <c r="F1030" s="12">
        <f t="shared" si="144"/>
        <v>1.1438766114180479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0.13442302998854919</v>
      </c>
      <c r="J1030" s="18">
        <f t="shared" si="147"/>
        <v>2.1886281791386666E-5</v>
      </c>
      <c r="K1030" s="12">
        <f t="shared" si="151"/>
        <v>1.0554455778626475</v>
      </c>
      <c r="L1030" s="12">
        <f t="shared" si="148"/>
        <v>5.3963026448902558E-2</v>
      </c>
      <c r="M1030" s="12">
        <f t="shared" si="152"/>
        <v>2.9120082235249505E-3</v>
      </c>
      <c r="N1030" s="18">
        <f t="shared" si="149"/>
        <v>4.7412286841273738E-7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44.25</v>
      </c>
      <c r="D1031" s="5" t="str">
        <f>'Исходные данные'!A1033</f>
        <v>07.02.2013</v>
      </c>
      <c r="E1031" s="1">
        <f>'Исходные данные'!B1033</f>
        <v>49.43</v>
      </c>
      <c r="F1031" s="12">
        <f t="shared" si="144"/>
        <v>1.1170621468926554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0.1107021558649294</v>
      </c>
      <c r="J1031" s="18">
        <f t="shared" si="147"/>
        <v>1.7973826869174306E-5</v>
      </c>
      <c r="K1031" s="12">
        <f t="shared" si="151"/>
        <v>1.0307040911292176</v>
      </c>
      <c r="L1031" s="12">
        <f t="shared" si="148"/>
        <v>3.0242152325282729E-2</v>
      </c>
      <c r="M1031" s="12">
        <f t="shared" si="152"/>
        <v>9.1458777726559977E-4</v>
      </c>
      <c r="N1031" s="18">
        <f t="shared" si="149"/>
        <v>1.4849432910134162E-7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44.17</v>
      </c>
      <c r="D1032" s="5" t="str">
        <f>'Исходные данные'!A1034</f>
        <v>06.02.2013</v>
      </c>
      <c r="E1032" s="1">
        <f>'Исходные данные'!B1034</f>
        <v>49.56</v>
      </c>
      <c r="F1032" s="12">
        <f t="shared" si="144"/>
        <v>1.12202852614897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0.11513823115250668</v>
      </c>
      <c r="J1032" s="18">
        <f t="shared" si="147"/>
        <v>1.8641901032359282E-5</v>
      </c>
      <c r="K1032" s="12">
        <f t="shared" si="151"/>
        <v>1.0352865285807256</v>
      </c>
      <c r="L1032" s="12">
        <f t="shared" si="148"/>
        <v>3.4678227612860074E-2</v>
      </c>
      <c r="M1032" s="12">
        <f t="shared" si="152"/>
        <v>1.2025794703693267E-3</v>
      </c>
      <c r="N1032" s="18">
        <f t="shared" si="149"/>
        <v>1.9470828451826497E-7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43.75</v>
      </c>
      <c r="D1033" s="5" t="str">
        <f>'Исходные данные'!A1035</f>
        <v>05.02.2013</v>
      </c>
      <c r="E1033" s="1">
        <f>'Исходные данные'!B1035</f>
        <v>49.2</v>
      </c>
      <c r="F1033" s="12">
        <f t="shared" si="144"/>
        <v>1.1245714285714286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0.11740201069463899</v>
      </c>
      <c r="J1033" s="18">
        <f t="shared" si="147"/>
        <v>1.8955373626891193E-5</v>
      </c>
      <c r="K1033" s="12">
        <f t="shared" si="151"/>
        <v>1.0376328438125693</v>
      </c>
      <c r="L1033" s="12">
        <f t="shared" si="148"/>
        <v>3.6942007154992205E-2</v>
      </c>
      <c r="M1033" s="12">
        <f t="shared" si="152"/>
        <v>1.3647118926394908E-3</v>
      </c>
      <c r="N1033" s="18">
        <f t="shared" si="149"/>
        <v>2.2034225534115684E-7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43.65</v>
      </c>
      <c r="D1034" s="5" t="str">
        <f>'Исходные данные'!A1036</f>
        <v>04.02.2013</v>
      </c>
      <c r="E1034" s="1">
        <f>'Исходные данные'!B1036</f>
        <v>49.33</v>
      </c>
      <c r="F1034" s="12">
        <f t="shared" si="144"/>
        <v>1.1301260022909507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0.12232913296003566</v>
      </c>
      <c r="J1034" s="18">
        <f t="shared" si="147"/>
        <v>1.9695766239081272E-5</v>
      </c>
      <c r="K1034" s="12">
        <f t="shared" si="151"/>
        <v>1.0427580034763499</v>
      </c>
      <c r="L1034" s="12">
        <f t="shared" si="148"/>
        <v>4.1869129420389013E-2</v>
      </c>
      <c r="M1034" s="12">
        <f t="shared" si="152"/>
        <v>1.7530239984212795E-3</v>
      </c>
      <c r="N1034" s="18">
        <f t="shared" si="149"/>
        <v>2.822479817271733E-7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43.32</v>
      </c>
      <c r="D1035" s="5" t="str">
        <f>'Исходные данные'!A1037</f>
        <v>01.02.2013</v>
      </c>
      <c r="E1035" s="1">
        <f>'Исходные данные'!B1037</f>
        <v>49.24</v>
      </c>
      <c r="F1035" s="12">
        <f t="shared" si="144"/>
        <v>1.1366574330563251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0.12809187918346293</v>
      </c>
      <c r="J1035" s="18">
        <f t="shared" si="147"/>
        <v>2.0566043497753494E-5</v>
      </c>
      <c r="K1035" s="12">
        <f t="shared" si="151"/>
        <v>1.0487845011331947</v>
      </c>
      <c r="L1035" s="12">
        <f t="shared" si="148"/>
        <v>4.7631875643816247E-2</v>
      </c>
      <c r="M1035" s="12">
        <f t="shared" si="152"/>
        <v>2.2687955773479694E-3</v>
      </c>
      <c r="N1035" s="18">
        <f t="shared" si="149"/>
        <v>3.6427093449397269E-7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43.27</v>
      </c>
      <c r="D1036" s="5" t="str">
        <f>'Исходные данные'!A1038</f>
        <v>31.01.2013</v>
      </c>
      <c r="E1036" s="1">
        <f>'Исходные данные'!B1038</f>
        <v>48.56</v>
      </c>
      <c r="F1036" s="12">
        <f t="shared" si="144"/>
        <v>1.1222556043448115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0.11534059251444929</v>
      </c>
      <c r="J1036" s="18">
        <f t="shared" si="147"/>
        <v>1.8467048952562149E-5</v>
      </c>
      <c r="K1036" s="12">
        <f t="shared" si="151"/>
        <v>1.0354960517716341</v>
      </c>
      <c r="L1036" s="12">
        <f t="shared" si="148"/>
        <v>3.4880588974802618E-2</v>
      </c>
      <c r="M1036" s="12">
        <f t="shared" si="152"/>
        <v>1.2166554872291176E-3</v>
      </c>
      <c r="N1036" s="18">
        <f t="shared" si="149"/>
        <v>1.9479730380480561E-7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42.9</v>
      </c>
      <c r="D1037" s="5" t="str">
        <f>'Исходные данные'!A1039</f>
        <v>30.01.2013</v>
      </c>
      <c r="E1037" s="1">
        <f>'Исходные данные'!B1039</f>
        <v>48.64</v>
      </c>
      <c r="F1037" s="12">
        <f t="shared" si="144"/>
        <v>1.1337995337995339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0.12557441172394038</v>
      </c>
      <c r="J1037" s="18">
        <f t="shared" si="147"/>
        <v>2.0049458334357359E-5</v>
      </c>
      <c r="K1037" s="12">
        <f t="shared" si="151"/>
        <v>1.0461475409030019</v>
      </c>
      <c r="L1037" s="12">
        <f t="shared" si="148"/>
        <v>4.5114408184293776E-2</v>
      </c>
      <c r="M1037" s="12">
        <f t="shared" si="152"/>
        <v>2.0353098258190675E-3</v>
      </c>
      <c r="N1037" s="18">
        <f t="shared" si="149"/>
        <v>3.2496158245977932E-7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42.24</v>
      </c>
      <c r="D1038" s="5" t="str">
        <f>'Исходные данные'!A1040</f>
        <v>29.01.2013</v>
      </c>
      <c r="E1038" s="1">
        <f>'Исходные данные'!B1040</f>
        <v>48.6</v>
      </c>
      <c r="F1038" s="12">
        <f t="shared" si="144"/>
        <v>1.1505681818181819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0.14025589150844212</v>
      </c>
      <c r="J1038" s="18">
        <f t="shared" si="147"/>
        <v>2.2331030982679916E-5</v>
      </c>
      <c r="K1038" s="12">
        <f t="shared" si="151"/>
        <v>1.0616198350485013</v>
      </c>
      <c r="L1038" s="12">
        <f t="shared" si="148"/>
        <v>5.9795887968795466E-2</v>
      </c>
      <c r="M1038" s="12">
        <f t="shared" si="152"/>
        <v>3.5755482179767309E-3</v>
      </c>
      <c r="N1038" s="18">
        <f t="shared" si="149"/>
        <v>5.6928573321925926E-7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41.67</v>
      </c>
      <c r="D1039" s="5" t="str">
        <f>'Исходные данные'!A1041</f>
        <v>28.01.2013</v>
      </c>
      <c r="E1039" s="1">
        <f>'Исходные данные'!B1041</f>
        <v>48.61</v>
      </c>
      <c r="F1039" s="12">
        <f t="shared" si="144"/>
        <v>1.1665466762658987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0.15404782562300201</v>
      </c>
      <c r="J1039" s="18">
        <f t="shared" si="147"/>
        <v>2.4458476580728303E-5</v>
      </c>
      <c r="K1039" s="12">
        <f t="shared" si="151"/>
        <v>1.0763630609676316</v>
      </c>
      <c r="L1039" s="12">
        <f t="shared" si="148"/>
        <v>7.358782208335525E-2</v>
      </c>
      <c r="M1039" s="12">
        <f t="shared" si="152"/>
        <v>5.4151675589715368E-3</v>
      </c>
      <c r="N1039" s="18">
        <f t="shared" si="149"/>
        <v>8.597768153246065E-7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42</v>
      </c>
      <c r="D1040" s="5" t="str">
        <f>'Исходные данные'!A1042</f>
        <v>25.01.2013</v>
      </c>
      <c r="E1040" s="1">
        <f>'Исходные данные'!B1042</f>
        <v>48.37</v>
      </c>
      <c r="F1040" s="12">
        <f t="shared" si="144"/>
        <v>1.1516666666666666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0.14121016855152349</v>
      </c>
      <c r="J1040" s="18">
        <f t="shared" si="147"/>
        <v>2.2357640633992167E-5</v>
      </c>
      <c r="K1040" s="12">
        <f t="shared" si="151"/>
        <v>1.0626333980185887</v>
      </c>
      <c r="L1040" s="12">
        <f t="shared" si="148"/>
        <v>6.0750165011876855E-2</v>
      </c>
      <c r="M1040" s="12">
        <f t="shared" si="152"/>
        <v>3.6905825489702594E-3</v>
      </c>
      <c r="N1040" s="18">
        <f t="shared" si="149"/>
        <v>5.8432561341964099E-7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41.83</v>
      </c>
      <c r="D1041" s="5" t="str">
        <f>'Исходные данные'!A1043</f>
        <v>24.01.2013</v>
      </c>
      <c r="E1041" s="1">
        <f>'Исходные данные'!B1043</f>
        <v>48.05</v>
      </c>
      <c r="F1041" s="12">
        <f t="shared" si="144"/>
        <v>1.1486971073392303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0.13862834996219447</v>
      </c>
      <c r="J1041" s="18">
        <f t="shared" si="147"/>
        <v>2.1887604028318156E-5</v>
      </c>
      <c r="K1041" s="12">
        <f t="shared" si="151"/>
        <v>1.0598934099560142</v>
      </c>
      <c r="L1041" s="12">
        <f t="shared" si="148"/>
        <v>5.8168346422547763E-2</v>
      </c>
      <c r="M1041" s="12">
        <f t="shared" si="152"/>
        <v>3.383556525533518E-3</v>
      </c>
      <c r="N1041" s="18">
        <f t="shared" si="149"/>
        <v>5.3421933867427588E-7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41.07</v>
      </c>
      <c r="D1042" s="5" t="str">
        <f>'Исходные данные'!A1044</f>
        <v>23.01.2013</v>
      </c>
      <c r="E1042" s="1">
        <f>'Исходные данные'!B1044</f>
        <v>48.02</v>
      </c>
      <c r="F1042" s="12">
        <f t="shared" si="144"/>
        <v>1.1692232773313855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0.15633966282464004</v>
      </c>
      <c r="J1042" s="18">
        <f t="shared" si="147"/>
        <v>2.4615094621100262E-5</v>
      </c>
      <c r="K1042" s="12">
        <f t="shared" si="151"/>
        <v>1.0788327388420385</v>
      </c>
      <c r="L1042" s="12">
        <f t="shared" si="148"/>
        <v>7.5879659284993392E-2</v>
      </c>
      <c r="M1042" s="12">
        <f t="shared" si="152"/>
        <v>5.7577226932066733E-3</v>
      </c>
      <c r="N1042" s="18">
        <f t="shared" si="149"/>
        <v>9.0653188279104762E-7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40.81</v>
      </c>
      <c r="D1043" s="5" t="str">
        <f>'Исходные данные'!A1045</f>
        <v>22.01.2013</v>
      </c>
      <c r="E1043" s="1">
        <f>'Исходные данные'!B1045</f>
        <v>47.64</v>
      </c>
      <c r="F1043" s="12">
        <f t="shared" si="144"/>
        <v>1.1673609409458465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0.15474559506938498</v>
      </c>
      <c r="J1043" s="18">
        <f t="shared" si="147"/>
        <v>2.4296113254232682E-5</v>
      </c>
      <c r="K1043" s="12">
        <f t="shared" si="151"/>
        <v>1.0771143763167541</v>
      </c>
      <c r="L1043" s="12">
        <f t="shared" si="148"/>
        <v>7.4285591529738196E-2</v>
      </c>
      <c r="M1043" s="12">
        <f t="shared" si="152"/>
        <v>5.5183491089231011E-3</v>
      </c>
      <c r="N1043" s="18">
        <f t="shared" si="149"/>
        <v>8.6641842610559113E-7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40.6</v>
      </c>
      <c r="D1044" s="5" t="str">
        <f>'Исходные данные'!A1046</f>
        <v>21.01.2013</v>
      </c>
      <c r="E1044" s="1">
        <f>'Исходные данные'!B1046</f>
        <v>47.91</v>
      </c>
      <c r="F1044" s="12">
        <f t="shared" si="144"/>
        <v>1.1800492610837436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0.16555618428734362</v>
      </c>
      <c r="J1044" s="18">
        <f t="shared" si="147"/>
        <v>2.5920900537059879E-5</v>
      </c>
      <c r="K1044" s="12">
        <f t="shared" si="151"/>
        <v>1.0888217853557829</v>
      </c>
      <c r="L1044" s="12">
        <f t="shared" si="148"/>
        <v>8.5096180747696995E-2</v>
      </c>
      <c r="M1044" s="12">
        <f t="shared" si="152"/>
        <v>7.2413599778447047E-3</v>
      </c>
      <c r="N1044" s="18">
        <f t="shared" si="149"/>
        <v>1.1337696175274083E-6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40.69</v>
      </c>
      <c r="D1045" s="5" t="str">
        <f>'Исходные данные'!A1047</f>
        <v>18.01.2013</v>
      </c>
      <c r="E1045" s="1">
        <f>'Исходные данные'!B1047</f>
        <v>47.75</v>
      </c>
      <c r="F1045" s="12">
        <f t="shared" si="144"/>
        <v>1.1735070041779307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0.15999670491314072</v>
      </c>
      <c r="J1045" s="18">
        <f t="shared" si="147"/>
        <v>2.4980543626684556E-5</v>
      </c>
      <c r="K1045" s="12">
        <f t="shared" si="151"/>
        <v>1.0827852985078512</v>
      </c>
      <c r="L1045" s="12">
        <f t="shared" si="148"/>
        <v>7.9536701373494001E-2</v>
      </c>
      <c r="M1045" s="12">
        <f t="shared" si="152"/>
        <v>6.3260868653763512E-3</v>
      </c>
      <c r="N1045" s="18">
        <f t="shared" si="149"/>
        <v>9.8770214681934348E-7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40.840000000000003</v>
      </c>
      <c r="D1046" s="5" t="str">
        <f>'Исходные данные'!A1048</f>
        <v>17.01.2013</v>
      </c>
      <c r="E1046" s="1">
        <f>'Исходные данные'!B1048</f>
        <v>47.26</v>
      </c>
      <c r="F1046" s="12">
        <f t="shared" si="144"/>
        <v>1.1571988246816844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0.14600227846229683</v>
      </c>
      <c r="J1046" s="18">
        <f t="shared" si="147"/>
        <v>2.2731947760974488E-5</v>
      </c>
      <c r="K1046" s="12">
        <f t="shared" si="151"/>
        <v>1.0677378748954691</v>
      </c>
      <c r="L1046" s="12">
        <f t="shared" si="148"/>
        <v>6.5542274922650023E-2</v>
      </c>
      <c r="M1046" s="12">
        <f t="shared" si="152"/>
        <v>4.2957898020362286E-3</v>
      </c>
      <c r="N1046" s="18">
        <f t="shared" si="149"/>
        <v>6.688366126918475E-7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40.43</v>
      </c>
      <c r="D1047" s="5" t="str">
        <f>'Исходные данные'!A1049</f>
        <v>16.01.2013</v>
      </c>
      <c r="E1047" s="1">
        <f>'Исходные данные'!B1049</f>
        <v>46.93</v>
      </c>
      <c r="F1047" s="12">
        <f t="shared" si="144"/>
        <v>1.1607717041800643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0.14908504615364673</v>
      </c>
      <c r="J1047" s="18">
        <f t="shared" si="147"/>
        <v>2.314713633061089E-5</v>
      </c>
      <c r="K1047" s="12">
        <f t="shared" si="151"/>
        <v>1.0710345415369231</v>
      </c>
      <c r="L1047" s="12">
        <f t="shared" si="148"/>
        <v>6.862504261400014E-2</v>
      </c>
      <c r="M1047" s="12">
        <f t="shared" si="152"/>
        <v>4.7093964737733255E-3</v>
      </c>
      <c r="N1047" s="18">
        <f t="shared" si="149"/>
        <v>7.311869635871117E-7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40.159999999999997</v>
      </c>
      <c r="D1048" s="5" t="str">
        <f>'Исходные данные'!A1050</f>
        <v>15.01.2013</v>
      </c>
      <c r="E1048" s="1">
        <f>'Исходные данные'!B1050</f>
        <v>46.76</v>
      </c>
      <c r="F1048" s="12">
        <f t="shared" si="144"/>
        <v>1.1643426294820718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0.15215666122039398</v>
      </c>
      <c r="J1048" s="18">
        <f t="shared" si="147"/>
        <v>2.3558103460952368E-5</v>
      </c>
      <c r="K1048" s="12">
        <f t="shared" si="151"/>
        <v>1.0743294050573944</v>
      </c>
      <c r="L1048" s="12">
        <f t="shared" si="148"/>
        <v>7.1696657680747303E-2</v>
      </c>
      <c r="M1048" s="12">
        <f t="shared" si="152"/>
        <v>5.1404107225902513E-3</v>
      </c>
      <c r="N1048" s="18">
        <f t="shared" si="149"/>
        <v>7.9587923830139163E-7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39.700000000000003</v>
      </c>
      <c r="D1049" s="5" t="str">
        <f>'Исходные данные'!A1051</f>
        <v>14.01.2013</v>
      </c>
      <c r="E1049" s="1">
        <f>'Исходные данные'!B1051</f>
        <v>46.46</v>
      </c>
      <c r="F1049" s="12">
        <f t="shared" si="144"/>
        <v>1.1702770780856422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0.15724053964911824</v>
      </c>
      <c r="J1049" s="18">
        <f t="shared" si="147"/>
        <v>2.4277281261798358E-5</v>
      </c>
      <c r="K1049" s="12">
        <f t="shared" si="151"/>
        <v>1.079805072164467</v>
      </c>
      <c r="L1049" s="12">
        <f t="shared" si="148"/>
        <v>7.6780536109471512E-2</v>
      </c>
      <c r="M1049" s="12">
        <f t="shared" si="152"/>
        <v>5.895250725257848E-3</v>
      </c>
      <c r="N1049" s="18">
        <f t="shared" si="149"/>
        <v>9.10202040041829E-7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40</v>
      </c>
      <c r="D1050" s="5" t="str">
        <f>'Исходные данные'!A1052</f>
        <v>11.01.2013</v>
      </c>
      <c r="E1050" s="1">
        <f>'Исходные данные'!B1052</f>
        <v>45.94</v>
      </c>
      <c r="F1050" s="12">
        <f t="shared" si="144"/>
        <v>1.1484999999999999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0.13845674314701575</v>
      </c>
      <c r="J1050" s="18">
        <f t="shared" si="147"/>
        <v>2.1317477105600784E-5</v>
      </c>
      <c r="K1050" s="12">
        <f t="shared" si="151"/>
        <v>1.059711540628957</v>
      </c>
      <c r="L1050" s="12">
        <f t="shared" si="148"/>
        <v>5.799673960736898E-2</v>
      </c>
      <c r="M1050" s="12">
        <f t="shared" si="152"/>
        <v>3.3636218050849547E-3</v>
      </c>
      <c r="N1050" s="18">
        <f t="shared" si="149"/>
        <v>5.178796582385419E-7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39.99</v>
      </c>
      <c r="D1051" s="5" t="str">
        <f>'Исходные данные'!A1053</f>
        <v>10.01.2013</v>
      </c>
      <c r="E1051" s="1">
        <f>'Исходные данные'!B1053</f>
        <v>45.65</v>
      </c>
      <c r="F1051" s="12">
        <f t="shared" si="144"/>
        <v>1.1415353838459614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0.13237418418225042</v>
      </c>
      <c r="J1051" s="18">
        <f t="shared" si="147"/>
        <v>2.032409234431115E-5</v>
      </c>
      <c r="K1051" s="12">
        <f t="shared" si="151"/>
        <v>1.0532853463629708</v>
      </c>
      <c r="L1051" s="12">
        <f t="shared" si="148"/>
        <v>5.1914180642603808E-2</v>
      </c>
      <c r="M1051" s="12">
        <f t="shared" si="152"/>
        <v>2.6950821517928935E-3</v>
      </c>
      <c r="N1051" s="18">
        <f t="shared" si="149"/>
        <v>4.1378988559529238E-7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39.799999999999997</v>
      </c>
      <c r="D1052" s="5" t="str">
        <f>'Исходные данные'!A1054</f>
        <v>09.01.2013</v>
      </c>
      <c r="E1052" s="1">
        <f>'Исходные данные'!B1054</f>
        <v>45.66</v>
      </c>
      <c r="F1052" s="12">
        <f t="shared" si="144"/>
        <v>1.1472361809045226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0.13735572881125746</v>
      </c>
      <c r="J1052" s="18">
        <f t="shared" si="147"/>
        <v>2.103007443767221E-5</v>
      </c>
      <c r="K1052" s="12">
        <f t="shared" si="151"/>
        <v>1.0585454251037116</v>
      </c>
      <c r="L1052" s="12">
        <f t="shared" si="148"/>
        <v>5.6895725271610804E-2</v>
      </c>
      <c r="M1052" s="12">
        <f t="shared" si="152"/>
        <v>3.2371235541826054E-3</v>
      </c>
      <c r="N1052" s="18">
        <f t="shared" si="149"/>
        <v>4.9562511806076733E-7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39.76</v>
      </c>
      <c r="D1053" s="5" t="str">
        <f>'Исходные данные'!A1055</f>
        <v>29.12.2012</v>
      </c>
      <c r="E1053" s="1">
        <f>'Исходные данные'!B1055</f>
        <v>44.01</v>
      </c>
      <c r="F1053" s="12">
        <f t="shared" si="144"/>
        <v>1.1068913480885312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0.10155549903462675</v>
      </c>
      <c r="J1053" s="18">
        <f t="shared" si="147"/>
        <v>1.5505423986191796E-5</v>
      </c>
      <c r="K1053" s="12">
        <f t="shared" si="151"/>
        <v>1.0213195783994433</v>
      </c>
      <c r="L1053" s="12">
        <f t="shared" si="148"/>
        <v>2.1095495494979962E-2</v>
      </c>
      <c r="M1053" s="12">
        <f t="shared" si="152"/>
        <v>4.4501993017871726E-4</v>
      </c>
      <c r="N1053" s="18">
        <f t="shared" si="149"/>
        <v>6.7945337921817058E-8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37.6</v>
      </c>
      <c r="D1054" s="5" t="str">
        <f>'Исходные данные'!A1056</f>
        <v>28.12.2012</v>
      </c>
      <c r="E1054" s="1">
        <f>'Исходные данные'!B1056</f>
        <v>44.01</v>
      </c>
      <c r="F1054" s="12">
        <f t="shared" si="144"/>
        <v>1.1704787234042553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0.15741283042715118</v>
      </c>
      <c r="J1054" s="18">
        <f t="shared" si="147"/>
        <v>2.3966603941618535E-5</v>
      </c>
      <c r="K1054" s="12">
        <f t="shared" si="151"/>
        <v>1.079991128647922</v>
      </c>
      <c r="L1054" s="12">
        <f t="shared" si="148"/>
        <v>7.6952826887504461E-2</v>
      </c>
      <c r="M1054" s="12">
        <f t="shared" si="152"/>
        <v>5.921737565978219E-3</v>
      </c>
      <c r="N1054" s="18">
        <f t="shared" si="149"/>
        <v>9.0160337314870196E-7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36.909999999999997</v>
      </c>
      <c r="D1055" s="5" t="str">
        <f>'Исходные данные'!A1057</f>
        <v>27.12.2012</v>
      </c>
      <c r="E1055" s="1">
        <f>'Исходные данные'!B1057</f>
        <v>43.72</v>
      </c>
      <c r="F1055" s="12">
        <f t="shared" si="144"/>
        <v>1.1845028447575183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0.16932314626643064</v>
      </c>
      <c r="J1055" s="18">
        <f t="shared" si="147"/>
        <v>2.5708034265438477E-5</v>
      </c>
      <c r="K1055" s="12">
        <f t="shared" si="151"/>
        <v>1.0929310705244861</v>
      </c>
      <c r="L1055" s="12">
        <f t="shared" si="148"/>
        <v>8.8863142726783959E-2</v>
      </c>
      <c r="M1055" s="12">
        <f t="shared" si="152"/>
        <v>7.8966581352807649E-3</v>
      </c>
      <c r="N1055" s="18">
        <f t="shared" si="149"/>
        <v>1.1989356588308265E-6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37.39</v>
      </c>
      <c r="D1056" s="5" t="str">
        <f>'Исходные данные'!A1058</f>
        <v>26.12.2012</v>
      </c>
      <c r="E1056" s="1">
        <f>'Исходные данные'!B1058</f>
        <v>43.55</v>
      </c>
      <c r="F1056" s="12">
        <f t="shared" si="144"/>
        <v>1.1647499331372024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0.15250641430948941</v>
      </c>
      <c r="J1056" s="18">
        <f t="shared" si="147"/>
        <v>2.3090153494879273E-5</v>
      </c>
      <c r="K1056" s="12">
        <f t="shared" si="151"/>
        <v>1.0747052208030472</v>
      </c>
      <c r="L1056" s="12">
        <f t="shared" si="148"/>
        <v>7.2046410769842723E-2</v>
      </c>
      <c r="M1056" s="12">
        <f t="shared" si="152"/>
        <v>5.1906853048168996E-3</v>
      </c>
      <c r="N1056" s="18">
        <f t="shared" si="149"/>
        <v>7.8589298013794261E-7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37.479999999999997</v>
      </c>
      <c r="D1057" s="5" t="str">
        <f>'Исходные данные'!A1059</f>
        <v>25.12.2012</v>
      </c>
      <c r="E1057" s="1">
        <f>'Исходные данные'!B1059</f>
        <v>43.23</v>
      </c>
      <c r="F1057" s="12">
        <f t="shared" si="144"/>
        <v>1.1534151547491995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0.14272724130931894</v>
      </c>
      <c r="J1057" s="18">
        <f t="shared" si="147"/>
        <v>2.1549229717055043E-5</v>
      </c>
      <c r="K1057" s="12">
        <f t="shared" si="151"/>
        <v>1.0642467136474196</v>
      </c>
      <c r="L1057" s="12">
        <f t="shared" si="148"/>
        <v>6.2267237769672315E-2</v>
      </c>
      <c r="M1057" s="12">
        <f t="shared" si="152"/>
        <v>3.8772088994648989E-3</v>
      </c>
      <c r="N1057" s="18">
        <f t="shared" si="149"/>
        <v>5.8538835662428016E-7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37.67</v>
      </c>
      <c r="D1058" s="5" t="str">
        <f>'Исходные данные'!A1060</f>
        <v>24.12.2012</v>
      </c>
      <c r="E1058" s="1">
        <f>'Исходные данные'!B1060</f>
        <v>43.33</v>
      </c>
      <c r="F1058" s="12">
        <f t="shared" si="144"/>
        <v>1.1502521900716749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0.13998121404786817</v>
      </c>
      <c r="J1058" s="18">
        <f t="shared" si="147"/>
        <v>2.1075641586322248E-5</v>
      </c>
      <c r="K1058" s="12">
        <f t="shared" si="151"/>
        <v>1.0613282720528401</v>
      </c>
      <c r="L1058" s="12">
        <f t="shared" si="148"/>
        <v>5.952121050822156E-2</v>
      </c>
      <c r="M1058" s="12">
        <f t="shared" si="152"/>
        <v>3.5427745003640174E-3</v>
      </c>
      <c r="N1058" s="18">
        <f t="shared" si="149"/>
        <v>5.3340190038143933E-7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37.53</v>
      </c>
      <c r="D1059" s="5" t="str">
        <f>'Исходные данные'!A1061</f>
        <v>21.12.2012</v>
      </c>
      <c r="E1059" s="1">
        <f>'Исходные данные'!B1061</f>
        <v>43.39</v>
      </c>
      <c r="F1059" s="12">
        <f t="shared" si="144"/>
        <v>1.1561417532640554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0.14508838666332988</v>
      </c>
      <c r="J1059" s="18">
        <f t="shared" si="147"/>
        <v>2.178361081975771E-5</v>
      </c>
      <c r="K1059" s="12">
        <f t="shared" si="151"/>
        <v>1.0667625237587426</v>
      </c>
      <c r="L1059" s="12">
        <f t="shared" si="148"/>
        <v>6.4628383123683131E-2</v>
      </c>
      <c r="M1059" s="12">
        <f t="shared" si="152"/>
        <v>4.1768279051815618E-3</v>
      </c>
      <c r="N1059" s="18">
        <f t="shared" si="149"/>
        <v>6.2711010605354817E-7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37.619999999999997</v>
      </c>
      <c r="D1060" s="5" t="str">
        <f>'Исходные данные'!A1062</f>
        <v>20.12.2012</v>
      </c>
      <c r="E1060" s="1">
        <f>'Исходные данные'!B1062</f>
        <v>43.61</v>
      </c>
      <c r="F1060" s="12">
        <f t="shared" si="144"/>
        <v>1.159223817118554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0.14775065798179082</v>
      </c>
      <c r="J1060" s="18">
        <f t="shared" si="147"/>
        <v>2.2121410295515079E-5</v>
      </c>
      <c r="K1060" s="12">
        <f t="shared" si="151"/>
        <v>1.0696063188267162</v>
      </c>
      <c r="L1060" s="12">
        <f t="shared" si="148"/>
        <v>6.7290654442144188E-2</v>
      </c>
      <c r="M1060" s="12">
        <f t="shared" si="152"/>
        <v>4.5280321752520503E-3</v>
      </c>
      <c r="N1060" s="18">
        <f t="shared" si="149"/>
        <v>6.7794254826526062E-7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38.130000000000003</v>
      </c>
      <c r="D1061" s="5" t="str">
        <f>'Исходные данные'!A1063</f>
        <v>19.12.2012</v>
      </c>
      <c r="E1061" s="1">
        <f>'Исходные данные'!B1063</f>
        <v>43.83</v>
      </c>
      <c r="F1061" s="12">
        <f t="shared" si="144"/>
        <v>1.1494885916601101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0.13931714056124536</v>
      </c>
      <c r="J1061" s="18">
        <f t="shared" si="147"/>
        <v>2.080051600443673E-5</v>
      </c>
      <c r="K1061" s="12">
        <f t="shared" si="151"/>
        <v>1.0606237060544585</v>
      </c>
      <c r="L1061" s="12">
        <f t="shared" si="148"/>
        <v>5.8857137021598734E-2</v>
      </c>
      <c r="M1061" s="12">
        <f t="shared" si="152"/>
        <v>3.464162578379241E-3</v>
      </c>
      <c r="N1061" s="18">
        <f t="shared" si="149"/>
        <v>5.1721108302442819E-7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37.97</v>
      </c>
      <c r="D1062" s="5" t="str">
        <f>'Исходные данные'!A1064</f>
        <v>18.12.2012</v>
      </c>
      <c r="E1062" s="1">
        <f>'Исходные данные'!B1064</f>
        <v>43.78</v>
      </c>
      <c r="F1062" s="12">
        <f t="shared" si="144"/>
        <v>1.153015538583092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0.14238071785100603</v>
      </c>
      <c r="J1062" s="18">
        <f t="shared" si="147"/>
        <v>2.1198586531668268E-5</v>
      </c>
      <c r="K1062" s="12">
        <f t="shared" si="151"/>
        <v>1.0638779910849068</v>
      </c>
      <c r="L1062" s="12">
        <f t="shared" si="148"/>
        <v>6.1920714311359398E-2</v>
      </c>
      <c r="M1062" s="12">
        <f t="shared" si="152"/>
        <v>3.8341748608289807E-3</v>
      </c>
      <c r="N1062" s="18">
        <f t="shared" si="149"/>
        <v>5.708574081631236E-7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37.99</v>
      </c>
      <c r="D1063" s="5" t="str">
        <f>'Исходные данные'!A1065</f>
        <v>17.12.2012</v>
      </c>
      <c r="E1063" s="1">
        <f>'Исходные данные'!B1065</f>
        <v>43.32</v>
      </c>
      <c r="F1063" s="12">
        <f t="shared" si="144"/>
        <v>1.1403000789681494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0.13129145493325559</v>
      </c>
      <c r="J1063" s="18">
        <f t="shared" si="147"/>
        <v>1.9492985352992229E-5</v>
      </c>
      <c r="K1063" s="12">
        <f t="shared" si="151"/>
        <v>1.0521455406727551</v>
      </c>
      <c r="L1063" s="12">
        <f t="shared" si="148"/>
        <v>5.0831451393608916E-2</v>
      </c>
      <c r="M1063" s="12">
        <f t="shared" si="152"/>
        <v>2.5838364507808193E-3</v>
      </c>
      <c r="N1063" s="18">
        <f t="shared" si="149"/>
        <v>3.8362501287842961E-7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38.380000000000003</v>
      </c>
      <c r="D1064" s="5" t="str">
        <f>'Исходные данные'!A1066</f>
        <v>14.12.2012</v>
      </c>
      <c r="E1064" s="1">
        <f>'Исходные данные'!B1066</f>
        <v>42.81</v>
      </c>
      <c r="F1064" s="12">
        <f t="shared" si="144"/>
        <v>1.1154247003647733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0.10923522957730084</v>
      </c>
      <c r="J1064" s="18">
        <f t="shared" si="147"/>
        <v>1.6173007595884942E-5</v>
      </c>
      <c r="K1064" s="12">
        <f t="shared" si="151"/>
        <v>1.0291932326331275</v>
      </c>
      <c r="L1064" s="12">
        <f t="shared" si="148"/>
        <v>2.8775226037654148E-2</v>
      </c>
      <c r="M1064" s="12">
        <f t="shared" si="152"/>
        <v>8.280136335180857E-4</v>
      </c>
      <c r="N1064" s="18">
        <f t="shared" si="149"/>
        <v>1.2259296598912489E-7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38</v>
      </c>
      <c r="D1065" s="5" t="str">
        <f>'Исходные данные'!A1067</f>
        <v>13.12.2012</v>
      </c>
      <c r="E1065" s="1">
        <f>'Исходные данные'!B1067</f>
        <v>42.63</v>
      </c>
      <c r="F1065" s="12">
        <f t="shared" si="144"/>
        <v>1.121842105263158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0.11497207105073326</v>
      </c>
      <c r="J1065" s="18">
        <f t="shared" si="147"/>
        <v>1.6974875149837127E-5</v>
      </c>
      <c r="K1065" s="12">
        <f t="shared" si="151"/>
        <v>1.035114519556686</v>
      </c>
      <c r="L1065" s="12">
        <f t="shared" si="148"/>
        <v>3.4512067511086486E-2</v>
      </c>
      <c r="M1065" s="12">
        <f t="shared" si="152"/>
        <v>1.191082803889787E-3</v>
      </c>
      <c r="N1065" s="18">
        <f t="shared" si="149"/>
        <v>1.7585559435756659E-7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38.22</v>
      </c>
      <c r="D1066" s="5" t="str">
        <f>'Исходные данные'!A1068</f>
        <v>12.12.2012</v>
      </c>
      <c r="E1066" s="1">
        <f>'Исходные данные'!B1068</f>
        <v>42.39</v>
      </c>
      <c r="F1066" s="12">
        <f t="shared" si="144"/>
        <v>1.109105180533752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0.10355354655241877</v>
      </c>
      <c r="J1066" s="18">
        <f t="shared" si="147"/>
        <v>1.5246332291356348E-5</v>
      </c>
      <c r="K1066" s="12">
        <f t="shared" si="151"/>
        <v>1.0233622634592774</v>
      </c>
      <c r="L1066" s="12">
        <f t="shared" si="148"/>
        <v>2.3093543012772121E-2</v>
      </c>
      <c r="M1066" s="12">
        <f t="shared" si="152"/>
        <v>5.3331172888275316E-4</v>
      </c>
      <c r="N1066" s="18">
        <f t="shared" si="149"/>
        <v>7.8520225565700615E-8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38.11</v>
      </c>
      <c r="D1067" s="5" t="str">
        <f>'Исходные данные'!A1069</f>
        <v>11.12.2012</v>
      </c>
      <c r="E1067" s="1">
        <f>'Исходные данные'!B1069</f>
        <v>41.9</v>
      </c>
      <c r="F1067" s="12">
        <f t="shared" si="144"/>
        <v>1.0994489635266333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9.4809112042323132E-2</v>
      </c>
      <c r="J1067" s="18">
        <f t="shared" si="147"/>
        <v>1.3919917200508972E-5</v>
      </c>
      <c r="K1067" s="12">
        <f t="shared" si="151"/>
        <v>1.0144525511377613</v>
      </c>
      <c r="L1067" s="12">
        <f t="shared" si="148"/>
        <v>1.4349108502676481E-2</v>
      </c>
      <c r="M1067" s="12">
        <f t="shared" si="152"/>
        <v>2.0589691482158064E-4</v>
      </c>
      <c r="N1067" s="18">
        <f t="shared" si="149"/>
        <v>3.0229879221706326E-8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39.06</v>
      </c>
      <c r="D1068" s="5" t="str">
        <f>'Исходные данные'!A1070</f>
        <v>10.12.2012</v>
      </c>
      <c r="E1068" s="1">
        <f>'Исходные данные'!B1070</f>
        <v>41.8</v>
      </c>
      <c r="F1068" s="12">
        <f t="shared" si="144"/>
        <v>1.070148489503328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6.7797414082177529E-2</v>
      </c>
      <c r="J1068" s="18">
        <f t="shared" si="147"/>
        <v>9.9262651446860204E-6</v>
      </c>
      <c r="K1068" s="12">
        <f t="shared" si="151"/>
        <v>0.98741724380785645</v>
      </c>
      <c r="L1068" s="12">
        <f t="shared" si="148"/>
        <v>-1.2662589457469188E-2</v>
      </c>
      <c r="M1068" s="12">
        <f t="shared" si="152"/>
        <v>1.6034117176841144E-4</v>
      </c>
      <c r="N1068" s="18">
        <f t="shared" si="149"/>
        <v>2.3475659154989674E-8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39.369999999999997</v>
      </c>
      <c r="D1069" s="5" t="str">
        <f>'Исходные данные'!A1071</f>
        <v>07.12.2012</v>
      </c>
      <c r="E1069" s="1">
        <f>'Исходные данные'!B1071</f>
        <v>41.67</v>
      </c>
      <c r="F1069" s="12">
        <f t="shared" si="144"/>
        <v>1.0584201168402338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5.6777340478716097E-2</v>
      </c>
      <c r="J1069" s="18">
        <f t="shared" si="147"/>
        <v>8.2896072999832728E-6</v>
      </c>
      <c r="K1069" s="12">
        <f t="shared" si="151"/>
        <v>0.97659557043922085</v>
      </c>
      <c r="L1069" s="12">
        <f t="shared" si="148"/>
        <v>-2.368266306093059E-2</v>
      </c>
      <c r="M1069" s="12">
        <f t="shared" si="152"/>
        <v>5.6086852965756917E-4</v>
      </c>
      <c r="N1069" s="18">
        <f t="shared" si="149"/>
        <v>8.1887947173629331E-8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40.82</v>
      </c>
      <c r="D1070" s="5" t="str">
        <f>'Исходные данные'!A1072</f>
        <v>06.12.2012</v>
      </c>
      <c r="E1070" s="1">
        <f>'Исходные данные'!B1072</f>
        <v>41.94</v>
      </c>
      <c r="F1070" s="12">
        <f t="shared" si="144"/>
        <v>1.0274375306222439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2.7067868092075016E-2</v>
      </c>
      <c r="J1070" s="18">
        <f t="shared" si="147"/>
        <v>3.9409337343413285E-6</v>
      </c>
      <c r="K1070" s="12">
        <f t="shared" si="151"/>
        <v>0.9480081919684018</v>
      </c>
      <c r="L1070" s="12">
        <f t="shared" si="148"/>
        <v>-5.3392135447571674E-2</v>
      </c>
      <c r="M1070" s="12">
        <f t="shared" si="152"/>
        <v>2.8507201276518463E-3</v>
      </c>
      <c r="N1070" s="18">
        <f t="shared" si="149"/>
        <v>4.1504927835518148E-7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40.590000000000003</v>
      </c>
      <c r="D1071" s="5" t="str">
        <f>'Исходные данные'!A1073</f>
        <v>05.12.2012</v>
      </c>
      <c r="E1071" s="1">
        <f>'Исходные данные'!B1073</f>
        <v>41.86</v>
      </c>
      <c r="F1071" s="12">
        <f t="shared" si="144"/>
        <v>1.0312884947031287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3.0808986167047133E-2</v>
      </c>
      <c r="J1071" s="18">
        <f t="shared" si="147"/>
        <v>4.4731005176185285E-6</v>
      </c>
      <c r="K1071" s="12">
        <f t="shared" si="151"/>
        <v>0.95156144497585604</v>
      </c>
      <c r="L1071" s="12">
        <f t="shared" si="148"/>
        <v>-4.9651017372599582E-2</v>
      </c>
      <c r="M1071" s="12">
        <f t="shared" si="152"/>
        <v>2.4652235261341917E-3</v>
      </c>
      <c r="N1071" s="18">
        <f t="shared" si="149"/>
        <v>3.5792130812115975E-7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41.17</v>
      </c>
      <c r="D1072" s="5" t="str">
        <f>'Исходные данные'!A1074</f>
        <v>04.12.2012</v>
      </c>
      <c r="E1072" s="1">
        <f>'Исходные данные'!B1074</f>
        <v>41.29</v>
      </c>
      <c r="F1072" s="12">
        <f t="shared" si="144"/>
        <v>1.0029147437454458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2.9105041161855932E-3</v>
      </c>
      <c r="J1072" s="18">
        <f t="shared" si="147"/>
        <v>4.2139137043515294E-7</v>
      </c>
      <c r="K1072" s="12">
        <f t="shared" si="151"/>
        <v>0.92538121742619261</v>
      </c>
      <c r="L1072" s="12">
        <f t="shared" si="148"/>
        <v>-7.7549499423461066E-2</v>
      </c>
      <c r="M1072" s="12">
        <f t="shared" si="152"/>
        <v>6.0139248608293986E-3</v>
      </c>
      <c r="N1072" s="18">
        <f t="shared" si="149"/>
        <v>8.7071377934355698E-7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41.85</v>
      </c>
      <c r="D1073" s="5" t="str">
        <f>'Исходные данные'!A1075</f>
        <v>03.12.2012</v>
      </c>
      <c r="E1073" s="1">
        <f>'Исходные данные'!B1075</f>
        <v>41.52</v>
      </c>
      <c r="F1073" s="12">
        <f t="shared" si="144"/>
        <v>0.99211469534050178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-7.9165580778511359E-3</v>
      </c>
      <c r="J1073" s="18">
        <f t="shared" si="147"/>
        <v>-1.1429835797674592E-6</v>
      </c>
      <c r="K1073" s="12">
        <f t="shared" si="151"/>
        <v>0.91541610124502537</v>
      </c>
      <c r="L1073" s="12">
        <f t="shared" si="148"/>
        <v>-8.8376561617497879E-2</v>
      </c>
      <c r="M1073" s="12">
        <f t="shared" si="152"/>
        <v>7.8104166433314113E-3</v>
      </c>
      <c r="N1073" s="18">
        <f t="shared" si="149"/>
        <v>1.1276590011316463E-6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41.82</v>
      </c>
      <c r="D1074" s="5" t="str">
        <f>'Исходные данные'!A1076</f>
        <v>30.11.2012</v>
      </c>
      <c r="E1074" s="1">
        <f>'Исходные данные'!B1076</f>
        <v>41.27</v>
      </c>
      <c r="F1074" s="12">
        <f t="shared" si="144"/>
        <v>0.98684839789574375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-1.3238850235996986E-2</v>
      </c>
      <c r="J1074" s="18">
        <f t="shared" si="147"/>
        <v>-1.9060751866664189E-6</v>
      </c>
      <c r="K1074" s="12">
        <f t="shared" si="151"/>
        <v>0.91055693173819485</v>
      </c>
      <c r="L1074" s="12">
        <f t="shared" si="148"/>
        <v>-9.3698853775643701E-2</v>
      </c>
      <c r="M1074" s="12">
        <f t="shared" si="152"/>
        <v>8.7794751988694731E-3</v>
      </c>
      <c r="N1074" s="18">
        <f t="shared" si="149"/>
        <v>1.2640327166038148E-6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41.92</v>
      </c>
      <c r="D1075" s="5" t="str">
        <f>'Исходные данные'!A1077</f>
        <v>29.11.2012</v>
      </c>
      <c r="E1075" s="1">
        <f>'Исходные данные'!B1077</f>
        <v>41.05</v>
      </c>
      <c r="F1075" s="12">
        <f t="shared" si="144"/>
        <v>0.97924618320610679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-2.0972204114349576E-2</v>
      </c>
      <c r="J1075" s="18">
        <f t="shared" si="147"/>
        <v>-3.011064119382788E-6</v>
      </c>
      <c r="K1075" s="12">
        <f t="shared" si="151"/>
        <v>0.90354243052709582</v>
      </c>
      <c r="L1075" s="12">
        <f t="shared" si="148"/>
        <v>-0.10143220765399626</v>
      </c>
      <c r="M1075" s="12">
        <f t="shared" si="152"/>
        <v>1.028849274956343E-2</v>
      </c>
      <c r="N1075" s="18">
        <f t="shared" si="149"/>
        <v>1.4771604926133531E-6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41.04</v>
      </c>
      <c r="D1076" s="5" t="str">
        <f>'Исходные данные'!A1078</f>
        <v>28.11.2012</v>
      </c>
      <c r="E1076" s="1">
        <f>'Исходные данные'!B1078</f>
        <v>40.909999999999997</v>
      </c>
      <c r="F1076" s="12">
        <f t="shared" si="144"/>
        <v>0.99683235867446385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-3.1726689212069874E-3</v>
      </c>
      <c r="J1076" s="18">
        <f t="shared" si="147"/>
        <v>-4.5424154421004703E-7</v>
      </c>
      <c r="K1076" s="12">
        <f t="shared" si="151"/>
        <v>0.91976905055264546</v>
      </c>
      <c r="L1076" s="12">
        <f t="shared" si="148"/>
        <v>-8.3632672460853735E-2</v>
      </c>
      <c r="M1076" s="12">
        <f t="shared" si="152"/>
        <v>6.9944239029444541E-3</v>
      </c>
      <c r="N1076" s="18">
        <f t="shared" si="149"/>
        <v>1.0014148949788487E-6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40.590000000000003</v>
      </c>
      <c r="D1077" s="5" t="str">
        <f>'Исходные данные'!A1079</f>
        <v>27.11.2012</v>
      </c>
      <c r="E1077" s="1">
        <f>'Исходные данные'!B1079</f>
        <v>41.41</v>
      </c>
      <c r="F1077" s="12">
        <f t="shared" si="144"/>
        <v>1.0202020202020201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2.0000666706669435E-2</v>
      </c>
      <c r="J1077" s="18">
        <f t="shared" si="147"/>
        <v>2.8555695309564917E-6</v>
      </c>
      <c r="K1077" s="12">
        <f t="shared" si="151"/>
        <v>0.94133204578237462</v>
      </c>
      <c r="L1077" s="12">
        <f t="shared" si="148"/>
        <v>-6.0459336832977294E-2</v>
      </c>
      <c r="M1077" s="12">
        <f t="shared" si="152"/>
        <v>3.6553314102834122E-3</v>
      </c>
      <c r="N1077" s="18">
        <f t="shared" si="149"/>
        <v>5.2188525281874004E-7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40.46</v>
      </c>
      <c r="D1078" s="5" t="str">
        <f>'Исходные данные'!A1080</f>
        <v>26.11.2012</v>
      </c>
      <c r="E1078" s="1">
        <f>'Исходные данные'!B1080</f>
        <v>41.74</v>
      </c>
      <c r="F1078" s="12">
        <f t="shared" si="144"/>
        <v>1.031636183885319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3.1146069909455416E-2</v>
      </c>
      <c r="J1078" s="18">
        <f t="shared" si="147"/>
        <v>4.4344288393976485E-6</v>
      </c>
      <c r="K1078" s="12">
        <f t="shared" si="151"/>
        <v>0.9518822549357332</v>
      </c>
      <c r="L1078" s="12">
        <f t="shared" si="148"/>
        <v>-4.9313933630191292E-2</v>
      </c>
      <c r="M1078" s="12">
        <f t="shared" si="152"/>
        <v>2.431864050082918E-3</v>
      </c>
      <c r="N1078" s="18">
        <f t="shared" si="149"/>
        <v>3.4623720130764371E-7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38.92</v>
      </c>
      <c r="D1079" s="5" t="str">
        <f>'Исходные данные'!A1081</f>
        <v>23.11.2012</v>
      </c>
      <c r="E1079" s="1">
        <f>'Исходные данные'!B1081</f>
        <v>41.87</v>
      </c>
      <c r="F1079" s="12">
        <f t="shared" si="144"/>
        <v>1.0757965056526206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7.3061322713247528E-2</v>
      </c>
      <c r="J1079" s="18">
        <f t="shared" si="147"/>
        <v>1.037308975739415E-5</v>
      </c>
      <c r="K1079" s="12">
        <f t="shared" si="151"/>
        <v>0.99262862203603597</v>
      </c>
      <c r="L1079" s="12">
        <f t="shared" si="148"/>
        <v>-7.3986808263991691E-3</v>
      </c>
      <c r="M1079" s="12">
        <f t="shared" si="152"/>
        <v>5.4740477970927642E-5</v>
      </c>
      <c r="N1079" s="18">
        <f t="shared" si="149"/>
        <v>7.7719355504103215E-9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39.590000000000003</v>
      </c>
      <c r="D1080" s="5" t="str">
        <f>'Исходные данные'!A1082</f>
        <v>22.11.2012</v>
      </c>
      <c r="E1080" s="1">
        <f>'Исходные данные'!B1082</f>
        <v>41.63</v>
      </c>
      <c r="F1080" s="12">
        <f t="shared" si="144"/>
        <v>1.0515281636776963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5.0244500088844742E-2</v>
      </c>
      <c r="J1080" s="18">
        <f t="shared" si="147"/>
        <v>7.1136960384969665E-6</v>
      </c>
      <c r="K1080" s="12">
        <f t="shared" si="151"/>
        <v>0.97023642172018276</v>
      </c>
      <c r="L1080" s="12">
        <f t="shared" si="148"/>
        <v>-3.0215503450801918E-2</v>
      </c>
      <c r="M1080" s="12">
        <f t="shared" si="152"/>
        <v>9.1297664878542634E-4</v>
      </c>
      <c r="N1080" s="18">
        <f t="shared" si="149"/>
        <v>1.2926068242735008E-7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39.56</v>
      </c>
      <c r="D1081" s="5" t="str">
        <f>'Исходные данные'!A1083</f>
        <v>21.11.2012</v>
      </c>
      <c r="E1081" s="1">
        <f>'Исходные данные'!B1083</f>
        <v>41.34</v>
      </c>
      <c r="F1081" s="12">
        <f t="shared" si="144"/>
        <v>1.0449949443882709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4.4012047499110758E-2</v>
      </c>
      <c r="J1081" s="18">
        <f t="shared" si="147"/>
        <v>6.2139036797863467E-6</v>
      </c>
      <c r="K1081" s="12">
        <f t="shared" si="151"/>
        <v>0.96420827380684893</v>
      </c>
      <c r="L1081" s="12">
        <f t="shared" si="148"/>
        <v>-3.6447956040535981E-2</v>
      </c>
      <c r="M1081" s="12">
        <f t="shared" si="152"/>
        <v>1.3284534995328479E-3</v>
      </c>
      <c r="N1081" s="18">
        <f t="shared" si="149"/>
        <v>1.8755960147818615E-7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39.57</v>
      </c>
      <c r="D1082" s="5" t="str">
        <f>'Исходные данные'!A1084</f>
        <v>20.11.2012</v>
      </c>
      <c r="E1082" s="1">
        <f>'Исходные данные'!B1084</f>
        <v>41.35</v>
      </c>
      <c r="F1082" s="12">
        <f t="shared" si="144"/>
        <v>1.0449835734142028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4.4001166072367495E-2</v>
      </c>
      <c r="J1082" s="18">
        <f t="shared" si="147"/>
        <v>6.1950283664592585E-6</v>
      </c>
      <c r="K1082" s="12">
        <f t="shared" si="151"/>
        <v>0.96419778190223582</v>
      </c>
      <c r="L1082" s="12">
        <f t="shared" si="148"/>
        <v>-3.6458837467279223E-2</v>
      </c>
      <c r="M1082" s="12">
        <f t="shared" si="152"/>
        <v>1.3292468294654879E-3</v>
      </c>
      <c r="N1082" s="18">
        <f t="shared" si="149"/>
        <v>1.8714780878809695E-7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39.44</v>
      </c>
      <c r="D1083" s="5" t="str">
        <f>'Исходные данные'!A1085</f>
        <v>19.11.2012</v>
      </c>
      <c r="E1083" s="1">
        <f>'Исходные данные'!B1085</f>
        <v>41.44</v>
      </c>
      <c r="F1083" s="12">
        <f t="shared" si="144"/>
        <v>1.050709939148073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4.9466068216792912E-2</v>
      </c>
      <c r="J1083" s="18">
        <f t="shared" si="147"/>
        <v>6.9450067937451001E-6</v>
      </c>
      <c r="K1083" s="12">
        <f t="shared" si="151"/>
        <v>0.96948145265020669</v>
      </c>
      <c r="L1083" s="12">
        <f t="shared" si="148"/>
        <v>-3.0993935322853734E-2</v>
      </c>
      <c r="M1083" s="12">
        <f t="shared" si="152"/>
        <v>9.606240267972442E-4</v>
      </c>
      <c r="N1083" s="18">
        <f t="shared" si="149"/>
        <v>1.3487104661527878E-7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40.369999999999997</v>
      </c>
      <c r="D1084" s="5" t="str">
        <f>'Исходные данные'!A1086</f>
        <v>16.11.2012</v>
      </c>
      <c r="E1084" s="1">
        <f>'Исходные данные'!B1086</f>
        <v>41.19</v>
      </c>
      <c r="F1084" s="12">
        <f t="shared" si="144"/>
        <v>1.0203121129551647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2.0108573583139864E-2</v>
      </c>
      <c r="J1084" s="18">
        <f t="shared" si="147"/>
        <v>2.8153520972283041E-6</v>
      </c>
      <c r="K1084" s="12">
        <f t="shared" si="151"/>
        <v>0.94143362746373893</v>
      </c>
      <c r="L1084" s="12">
        <f t="shared" si="148"/>
        <v>-6.0351429956506851E-2</v>
      </c>
      <c r="M1084" s="12">
        <f t="shared" si="152"/>
        <v>3.6422950977951602E-3</v>
      </c>
      <c r="N1084" s="18">
        <f t="shared" si="149"/>
        <v>5.0994880864646624E-7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40.549999999999997</v>
      </c>
      <c r="D1085" s="5" t="str">
        <f>'Исходные данные'!A1087</f>
        <v>15.11.2012</v>
      </c>
      <c r="E1085" s="1">
        <f>'Исходные данные'!B1087</f>
        <v>40.68</v>
      </c>
      <c r="F1085" s="12">
        <f t="shared" si="144"/>
        <v>1.003205918618989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3.2007906189373725E-3</v>
      </c>
      <c r="J1085" s="18">
        <f t="shared" si="147"/>
        <v>4.4688408376595186E-7</v>
      </c>
      <c r="K1085" s="12">
        <f t="shared" si="151"/>
        <v>0.92564988209648857</v>
      </c>
      <c r="L1085" s="12">
        <f t="shared" si="148"/>
        <v>-7.7259212920709322E-2</v>
      </c>
      <c r="M1085" s="12">
        <f t="shared" si="152"/>
        <v>5.9689859811275087E-3</v>
      </c>
      <c r="N1085" s="18">
        <f t="shared" si="149"/>
        <v>8.3337061018803543E-7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41.1</v>
      </c>
      <c r="D1086" s="5" t="str">
        <f>'Исходные данные'!A1088</f>
        <v>14.11.2012</v>
      </c>
      <c r="E1086" s="1">
        <f>'Исходные данные'!B1088</f>
        <v>40.89</v>
      </c>
      <c r="F1086" s="12">
        <f t="shared" si="144"/>
        <v>0.99489051094890513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-5.1225871256379675E-3</v>
      </c>
      <c r="J1086" s="18">
        <f t="shared" si="147"/>
        <v>-7.1320297259007342E-7</v>
      </c>
      <c r="K1086" s="12">
        <f t="shared" si="151"/>
        <v>0.91797732356534145</v>
      </c>
      <c r="L1086" s="12">
        <f t="shared" si="148"/>
        <v>-8.5582590665284702E-2</v>
      </c>
      <c r="M1086" s="12">
        <f t="shared" si="152"/>
        <v>7.3243798249816878E-3</v>
      </c>
      <c r="N1086" s="18">
        <f t="shared" si="149"/>
        <v>1.0197521946305857E-6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40.96</v>
      </c>
      <c r="D1087" s="5" t="str">
        <f>'Исходные данные'!A1089</f>
        <v>13.11.2012</v>
      </c>
      <c r="E1087" s="1">
        <f>'Исходные данные'!B1089</f>
        <v>41.15</v>
      </c>
      <c r="F1087" s="12">
        <f t="shared" si="144"/>
        <v>1.004638671875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4.6279463918264731E-3</v>
      </c>
      <c r="J1087" s="18">
        <f t="shared" si="147"/>
        <v>6.4253720521801035E-7</v>
      </c>
      <c r="K1087" s="12">
        <f t="shared" si="151"/>
        <v>0.92697187178762364</v>
      </c>
      <c r="L1087" s="12">
        <f t="shared" si="148"/>
        <v>-7.5832057147820181E-2</v>
      </c>
      <c r="M1087" s="12">
        <f t="shared" si="152"/>
        <v>5.7505008912702767E-3</v>
      </c>
      <c r="N1087" s="18">
        <f t="shared" si="149"/>
        <v>7.9839100509162158E-7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41.35</v>
      </c>
      <c r="D1088" s="5" t="str">
        <f>'Исходные данные'!A1090</f>
        <v>12.11.2012</v>
      </c>
      <c r="E1088" s="1">
        <f>'Исходные данные'!B1090</f>
        <v>41.5</v>
      </c>
      <c r="F1088" s="12">
        <f t="shared" si="144"/>
        <v>1.003627569528416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3.6210057669523619E-3</v>
      </c>
      <c r="J1088" s="18">
        <f t="shared" si="147"/>
        <v>5.0133190729174428E-7</v>
      </c>
      <c r="K1088" s="12">
        <f t="shared" si="151"/>
        <v>0.92603893593613729</v>
      </c>
      <c r="L1088" s="12">
        <f t="shared" si="148"/>
        <v>-7.6838997772694304E-2</v>
      </c>
      <c r="M1088" s="12">
        <f t="shared" si="152"/>
        <v>5.9042315787121305E-3</v>
      </c>
      <c r="N1088" s="18">
        <f t="shared" si="149"/>
        <v>8.1744682802291715E-7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40.81</v>
      </c>
      <c r="D1089" s="5" t="str">
        <f>'Исходные данные'!A1091</f>
        <v>09.11.2012</v>
      </c>
      <c r="E1089" s="1">
        <f>'Исходные данные'!B1091</f>
        <v>41.27</v>
      </c>
      <c r="F1089" s="12">
        <f t="shared" si="144"/>
        <v>1.0112717471208037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1.1208694346776108E-2</v>
      </c>
      <c r="J1089" s="18">
        <f t="shared" si="147"/>
        <v>1.5475237592009741E-6</v>
      </c>
      <c r="K1089" s="12">
        <f t="shared" si="151"/>
        <v>0.9330921559738129</v>
      </c>
      <c r="L1089" s="12">
        <f t="shared" si="148"/>
        <v>-6.9251309192870605E-2</v>
      </c>
      <c r="M1089" s="12">
        <f t="shared" si="152"/>
        <v>4.7957438249265748E-3</v>
      </c>
      <c r="N1089" s="18">
        <f t="shared" si="149"/>
        <v>6.6212239200276185E-7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40.64</v>
      </c>
      <c r="D1090" s="5" t="str">
        <f>'Исходные данные'!A1092</f>
        <v>08.11.2012</v>
      </c>
      <c r="E1090" s="1">
        <f>'Исходные данные'!B1092</f>
        <v>41.9</v>
      </c>
      <c r="F1090" s="12">
        <f t="shared" ref="F1090:F1153" si="153">E1090/C1090</f>
        <v>1.0310039370078741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3.053302365786565E-2</v>
      </c>
      <c r="J1090" s="18">
        <f t="shared" ref="J1090:J1153" si="156">H1090*I1090</f>
        <v>4.2037635739127595E-6</v>
      </c>
      <c r="K1090" s="12">
        <f t="shared" si="151"/>
        <v>0.95129888592175416</v>
      </c>
      <c r="L1090" s="12">
        <f t="shared" ref="L1090:L1153" si="157">LN(K1090)</f>
        <v>-4.9926979881781013E-2</v>
      </c>
      <c r="M1090" s="12">
        <f t="shared" si="152"/>
        <v>2.4927033201157722E-3</v>
      </c>
      <c r="N1090" s="18">
        <f t="shared" ref="N1090:N1153" si="158">M1090*H1090</f>
        <v>3.4319350533679094E-7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41.47</v>
      </c>
      <c r="D1091" s="5" t="str">
        <f>'Исходные данные'!A1093</f>
        <v>07.11.2012</v>
      </c>
      <c r="E1091" s="1">
        <f>'Исходные данные'!B1093</f>
        <v>42.71</v>
      </c>
      <c r="F1091" s="12">
        <f t="shared" si="153"/>
        <v>1.0299011333494092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2.9462810595085223E-2</v>
      </c>
      <c r="J1091" s="18">
        <f t="shared" si="156"/>
        <v>4.0450958019135877E-6</v>
      </c>
      <c r="K1091" s="12">
        <f t="shared" ref="K1091:K1154" si="160">F1091/GEOMEAN(F$2:F$1242)</f>
        <v>0.95028133802108106</v>
      </c>
      <c r="L1091" s="12">
        <f t="shared" si="157"/>
        <v>-5.0997192944561481E-2</v>
      </c>
      <c r="M1091" s="12">
        <f t="shared" ref="M1091:M1154" si="161">POWER(L1091-AVERAGE(L$2:L$1242),2)</f>
        <v>2.6007136882248375E-3</v>
      </c>
      <c r="N1091" s="18">
        <f t="shared" si="158"/>
        <v>3.5706491708473966E-7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42.48</v>
      </c>
      <c r="D1092" s="5" t="str">
        <f>'Исходные данные'!A1094</f>
        <v>06.11.2012</v>
      </c>
      <c r="E1092" s="1">
        <f>'Исходные данные'!B1094</f>
        <v>42.77</v>
      </c>
      <c r="F1092" s="12">
        <f t="shared" si="153"/>
        <v>1.0068267419962336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6.8035453051339097E-3</v>
      </c>
      <c r="J1092" s="18">
        <f t="shared" si="156"/>
        <v>9.3148547743118979E-7</v>
      </c>
      <c r="K1092" s="12">
        <f t="shared" si="160"/>
        <v>0.92899078616217878</v>
      </c>
      <c r="L1092" s="12">
        <f t="shared" si="157"/>
        <v>-7.3656458234512764E-2</v>
      </c>
      <c r="M1092" s="12">
        <f t="shared" si="161"/>
        <v>5.4252738396525337E-3</v>
      </c>
      <c r="N1092" s="18">
        <f t="shared" si="158"/>
        <v>7.4278388194318324E-7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41.88</v>
      </c>
      <c r="D1093" s="5" t="str">
        <f>'Исходные данные'!A1095</f>
        <v>02.11.2012</v>
      </c>
      <c r="E1093" s="1">
        <f>'Исходные данные'!B1095</f>
        <v>42.39</v>
      </c>
      <c r="F1093" s="12">
        <f t="shared" si="153"/>
        <v>1.0121776504297995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1.2104099362209689E-2</v>
      </c>
      <c r="J1093" s="18">
        <f t="shared" si="156"/>
        <v>1.6525684481969957E-6</v>
      </c>
      <c r="K1093" s="12">
        <f t="shared" si="160"/>
        <v>0.93392802553518584</v>
      </c>
      <c r="L1093" s="12">
        <f t="shared" si="157"/>
        <v>-6.8355904177436977E-2</v>
      </c>
      <c r="M1093" s="12">
        <f t="shared" si="161"/>
        <v>4.6725296359149552E-3</v>
      </c>
      <c r="N1093" s="18">
        <f t="shared" si="158"/>
        <v>6.379388353078426E-7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41.16</v>
      </c>
      <c r="D1094" s="5" t="str">
        <f>'Исходные данные'!A1096</f>
        <v>01.11.2012</v>
      </c>
      <c r="E1094" s="1">
        <f>'Исходные данные'!B1096</f>
        <v>42.02</v>
      </c>
      <c r="F1094" s="12">
        <f t="shared" si="153"/>
        <v>1.0208940719144803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2.0678784451005756E-2</v>
      </c>
      <c r="J1094" s="18">
        <f t="shared" si="156"/>
        <v>2.8153873324695023E-6</v>
      </c>
      <c r="K1094" s="12">
        <f t="shared" si="160"/>
        <v>0.94197059622765644</v>
      </c>
      <c r="L1094" s="12">
        <f t="shared" si="157"/>
        <v>-5.9781219088640938E-2</v>
      </c>
      <c r="M1094" s="12">
        <f t="shared" si="161"/>
        <v>3.573794155724095E-3</v>
      </c>
      <c r="N1094" s="18">
        <f t="shared" si="158"/>
        <v>4.8656703292778841E-7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41.25</v>
      </c>
      <c r="D1095" s="5" t="str">
        <f>'Исходные данные'!A1097</f>
        <v>31.10.2012</v>
      </c>
      <c r="E1095" s="1">
        <f>'Исходные данные'!B1097</f>
        <v>42.22</v>
      </c>
      <c r="F1095" s="12">
        <f t="shared" si="153"/>
        <v>1.0235151515151515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2.3242929639484534E-2</v>
      </c>
      <c r="J1095" s="18">
        <f t="shared" si="156"/>
        <v>3.1556598395550838E-6</v>
      </c>
      <c r="K1095" s="12">
        <f t="shared" si="160"/>
        <v>0.94438904490135112</v>
      </c>
      <c r="L1095" s="12">
        <f t="shared" si="157"/>
        <v>-5.7217073900162181E-2</v>
      </c>
      <c r="M1095" s="12">
        <f t="shared" si="161"/>
        <v>3.2737935456966273E-3</v>
      </c>
      <c r="N1095" s="18">
        <f t="shared" si="158"/>
        <v>4.4447834138771677E-7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41.45</v>
      </c>
      <c r="D1096" s="5" t="str">
        <f>'Исходные данные'!A1098</f>
        <v>30.10.2012</v>
      </c>
      <c r="E1096" s="1">
        <f>'Исходные данные'!B1098</f>
        <v>41.94</v>
      </c>
      <c r="F1096" s="12">
        <f t="shared" si="153"/>
        <v>1.0118214716525933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1.1752143892469709E-2</v>
      </c>
      <c r="J1096" s="18">
        <f t="shared" si="156"/>
        <v>1.5911187184682716E-6</v>
      </c>
      <c r="K1096" s="12">
        <f t="shared" si="160"/>
        <v>0.93359938229554063</v>
      </c>
      <c r="L1096" s="12">
        <f t="shared" si="157"/>
        <v>-6.8707859647176989E-2</v>
      </c>
      <c r="M1096" s="12">
        <f t="shared" si="161"/>
        <v>4.7207699772961811E-3</v>
      </c>
      <c r="N1096" s="18">
        <f t="shared" si="158"/>
        <v>6.3914342312230597E-7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42.01</v>
      </c>
      <c r="D1097" s="5" t="str">
        <f>'Исходные данные'!A1099</f>
        <v>29.10.2012</v>
      </c>
      <c r="E1097" s="1">
        <f>'Исходные данные'!B1099</f>
        <v>42.14</v>
      </c>
      <c r="F1097" s="12">
        <f t="shared" si="153"/>
        <v>1.0030945013092121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3.089723194752262E-3</v>
      </c>
      <c r="J1097" s="18">
        <f t="shared" si="156"/>
        <v>4.1714901957391696E-7</v>
      </c>
      <c r="K1097" s="12">
        <f t="shared" si="160"/>
        <v>0.92554707825757132</v>
      </c>
      <c r="L1097" s="12">
        <f t="shared" si="157"/>
        <v>-7.737028034489446E-2</v>
      </c>
      <c r="M1097" s="12">
        <f t="shared" si="161"/>
        <v>5.9861602806475728E-3</v>
      </c>
      <c r="N1097" s="18">
        <f t="shared" si="158"/>
        <v>8.0820213808333764E-7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42.08</v>
      </c>
      <c r="D1098" s="5" t="str">
        <f>'Исходные данные'!A1100</f>
        <v>26.10.2012</v>
      </c>
      <c r="E1098" s="1">
        <f>'Исходные данные'!B1100</f>
        <v>42.24</v>
      </c>
      <c r="F1098" s="12">
        <f t="shared" si="153"/>
        <v>1.0038022813688214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3.7950709685517555E-3</v>
      </c>
      <c r="J1098" s="18">
        <f t="shared" si="156"/>
        <v>5.1094920188896269E-7</v>
      </c>
      <c r="K1098" s="12">
        <f t="shared" si="160"/>
        <v>0.92620014111990923</v>
      </c>
      <c r="L1098" s="12">
        <f t="shared" si="157"/>
        <v>-7.6664932571094968E-2</v>
      </c>
      <c r="M1098" s="12">
        <f t="shared" si="161"/>
        <v>5.8775118861305485E-3</v>
      </c>
      <c r="N1098" s="18">
        <f t="shared" si="158"/>
        <v>7.9131853717542418E-7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41.96</v>
      </c>
      <c r="D1099" s="5" t="str">
        <f>'Исходные данные'!A1101</f>
        <v>25.10.2012</v>
      </c>
      <c r="E1099" s="1">
        <f>'Исходные данные'!B1101</f>
        <v>42.63</v>
      </c>
      <c r="F1099" s="12">
        <f t="shared" si="153"/>
        <v>1.0159675881792183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1.5841447249022516E-2</v>
      </c>
      <c r="J1099" s="18">
        <f t="shared" si="156"/>
        <v>2.1268597295380606E-6</v>
      </c>
      <c r="K1099" s="12">
        <f t="shared" si="160"/>
        <v>0.93742497004656977</v>
      </c>
      <c r="L1099" s="12">
        <f t="shared" si="157"/>
        <v>-6.4618556290624171E-2</v>
      </c>
      <c r="M1099" s="12">
        <f t="shared" si="161"/>
        <v>4.1755578170845735E-3</v>
      </c>
      <c r="N1099" s="18">
        <f t="shared" si="158"/>
        <v>5.6060697169338579E-7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41.15</v>
      </c>
      <c r="D1100" s="5" t="str">
        <f>'Исходные данные'!A1102</f>
        <v>24.10.2012</v>
      </c>
      <c r="E1100" s="1">
        <f>'Исходные данные'!B1102</f>
        <v>42.74</v>
      </c>
      <c r="F1100" s="12">
        <f t="shared" si="153"/>
        <v>1.0386391251518834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3.7911322767922778E-2</v>
      </c>
      <c r="J1100" s="18">
        <f t="shared" si="156"/>
        <v>5.0757368701241391E-6</v>
      </c>
      <c r="K1100" s="12">
        <f t="shared" si="160"/>
        <v>0.95834381146905934</v>
      </c>
      <c r="L1100" s="12">
        <f t="shared" si="157"/>
        <v>-4.254868077172394E-2</v>
      </c>
      <c r="M1100" s="12">
        <f t="shared" si="161"/>
        <v>1.8103902354140759E-3</v>
      </c>
      <c r="N1100" s="18">
        <f t="shared" si="158"/>
        <v>2.4238311396981698E-7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41.12</v>
      </c>
      <c r="D1101" s="5" t="str">
        <f>'Исходные данные'!A1103</f>
        <v>23.10.2012</v>
      </c>
      <c r="E1101" s="1">
        <f>'Исходные данные'!B1103</f>
        <v>43.55</v>
      </c>
      <c r="F1101" s="12">
        <f t="shared" si="153"/>
        <v>1.0590953307392996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5.7415082151602147E-2</v>
      </c>
      <c r="J1101" s="18">
        <f t="shared" si="156"/>
        <v>7.6655323731520815E-6</v>
      </c>
      <c r="K1101" s="12">
        <f t="shared" si="160"/>
        <v>0.9772185847720315</v>
      </c>
      <c r="L1101" s="12">
        <f t="shared" si="157"/>
        <v>-2.3044921388044586E-2</v>
      </c>
      <c r="M1101" s="12">
        <f t="shared" si="161"/>
        <v>5.3106840178115771E-4</v>
      </c>
      <c r="N1101" s="18">
        <f t="shared" si="158"/>
        <v>7.0903356289946608E-8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41.05</v>
      </c>
      <c r="D1102" s="5" t="str">
        <f>'Исходные данные'!A1104</f>
        <v>22.10.2012</v>
      </c>
      <c r="E1102" s="1">
        <f>'Исходные данные'!B1104</f>
        <v>44.08</v>
      </c>
      <c r="F1102" s="12">
        <f t="shared" si="153"/>
        <v>1.0738124238733253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7.1215328946221915E-2</v>
      </c>
      <c r="J1102" s="18">
        <f t="shared" si="156"/>
        <v>9.4814767746041238E-6</v>
      </c>
      <c r="K1102" s="12">
        <f t="shared" si="160"/>
        <v>0.99079792603336214</v>
      </c>
      <c r="L1102" s="12">
        <f t="shared" si="157"/>
        <v>-9.2446745934247881E-3</v>
      </c>
      <c r="M1102" s="12">
        <f t="shared" si="161"/>
        <v>8.5464008338314963E-5</v>
      </c>
      <c r="N1102" s="18">
        <f t="shared" si="158"/>
        <v>1.1378519514193658E-8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40.24</v>
      </c>
      <c r="D1103" s="5" t="str">
        <f>'Исходные данные'!A1105</f>
        <v>19.10.2012</v>
      </c>
      <c r="E1103" s="1">
        <f>'Исходные данные'!B1105</f>
        <v>44.25</v>
      </c>
      <c r="F1103" s="12">
        <f t="shared" si="153"/>
        <v>1.099652087475149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9.499384566245464E-2</v>
      </c>
      <c r="J1103" s="18">
        <f t="shared" si="156"/>
        <v>1.261200516616292E-5</v>
      </c>
      <c r="K1103" s="12">
        <f t="shared" si="160"/>
        <v>1.0146399719409134</v>
      </c>
      <c r="L1103" s="12">
        <f t="shared" si="157"/>
        <v>1.4533842122807981E-2</v>
      </c>
      <c r="M1103" s="12">
        <f t="shared" si="161"/>
        <v>2.1123256685070572E-4</v>
      </c>
      <c r="N1103" s="18">
        <f t="shared" si="158"/>
        <v>2.8044619162480125E-8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39.54</v>
      </c>
      <c r="D1104" s="5" t="str">
        <f>'Исходные данные'!A1106</f>
        <v>18.10.2012</v>
      </c>
      <c r="E1104" s="1">
        <f>'Исходные данные'!B1106</f>
        <v>44.22</v>
      </c>
      <c r="F1104" s="12">
        <f t="shared" si="153"/>
        <v>1.1183611532625191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0.11186435768682947</v>
      </c>
      <c r="J1104" s="18">
        <f t="shared" si="156"/>
        <v>1.4810392662203332E-5</v>
      </c>
      <c r="K1104" s="12">
        <f t="shared" si="160"/>
        <v>1.0319026736642589</v>
      </c>
      <c r="L1104" s="12">
        <f t="shared" si="157"/>
        <v>3.1404354147182713E-2</v>
      </c>
      <c r="M1104" s="12">
        <f t="shared" si="161"/>
        <v>9.8623345940166817E-4</v>
      </c>
      <c r="N1104" s="18">
        <f t="shared" si="158"/>
        <v>1.3057335770195546E-7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39.729999999999997</v>
      </c>
      <c r="D1105" s="5" t="str">
        <f>'Исходные данные'!A1107</f>
        <v>17.10.2012</v>
      </c>
      <c r="E1105" s="1">
        <f>'Исходные данные'!B1107</f>
        <v>43.94</v>
      </c>
      <c r="F1105" s="12">
        <f t="shared" si="153"/>
        <v>1.1059652655424113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0.10071849712995656</v>
      </c>
      <c r="J1105" s="18">
        <f t="shared" si="156"/>
        <v>1.3297507558429629E-5</v>
      </c>
      <c r="K1105" s="12">
        <f t="shared" si="160"/>
        <v>1.0204650896212994</v>
      </c>
      <c r="L1105" s="12">
        <f t="shared" si="157"/>
        <v>2.0258493590309855E-2</v>
      </c>
      <c r="M1105" s="12">
        <f t="shared" si="161"/>
        <v>4.1040656254862296E-4</v>
      </c>
      <c r="N1105" s="18">
        <f t="shared" si="158"/>
        <v>5.4184529386670663E-8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39.47</v>
      </c>
      <c r="D1106" s="5" t="str">
        <f>'Исходные данные'!A1108</f>
        <v>16.10.2012</v>
      </c>
      <c r="E1106" s="1">
        <f>'Исходные данные'!B1108</f>
        <v>43.57</v>
      </c>
      <c r="F1106" s="12">
        <f t="shared" si="153"/>
        <v>1.1038763617937675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9.8827950454595054E-2</v>
      </c>
      <c r="J1106" s="18">
        <f t="shared" si="156"/>
        <v>1.301148805098067E-5</v>
      </c>
      <c r="K1106" s="12">
        <f t="shared" si="160"/>
        <v>1.0185376752462878</v>
      </c>
      <c r="L1106" s="12">
        <f t="shared" si="157"/>
        <v>1.8367946914948374E-2</v>
      </c>
      <c r="M1106" s="12">
        <f t="shared" si="161"/>
        <v>3.3738147387035917E-4</v>
      </c>
      <c r="N1106" s="18">
        <f t="shared" si="158"/>
        <v>4.4418962405815202E-8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39.869999999999997</v>
      </c>
      <c r="D1107" s="5" t="str">
        <f>'Исходные данные'!A1109</f>
        <v>15.10.2012</v>
      </c>
      <c r="E1107" s="1">
        <f>'Исходные данные'!B1109</f>
        <v>43.51</v>
      </c>
      <c r="F1107" s="12">
        <f t="shared" si="153"/>
        <v>1.0912967143215451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8.7366635339325135E-2</v>
      </c>
      <c r="J1107" s="18">
        <f t="shared" si="156"/>
        <v>1.147041043853534E-5</v>
      </c>
      <c r="K1107" s="12">
        <f t="shared" si="160"/>
        <v>1.0069305375855495</v>
      </c>
      <c r="L1107" s="12">
        <f t="shared" si="157"/>
        <v>6.9066317996784969E-3</v>
      </c>
      <c r="M1107" s="12">
        <f t="shared" si="161"/>
        <v>4.7701562816329345E-5</v>
      </c>
      <c r="N1107" s="18">
        <f t="shared" si="158"/>
        <v>6.2627626889574102E-9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39.06</v>
      </c>
      <c r="D1108" s="5" t="str">
        <f>'Исходные данные'!A1110</f>
        <v>12.10.2012</v>
      </c>
      <c r="E1108" s="1">
        <f>'Исходные данные'!B1110</f>
        <v>43.54</v>
      </c>
      <c r="F1108" s="12">
        <f t="shared" si="153"/>
        <v>1.1146953405017921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0.10858113035786848</v>
      </c>
      <c r="J1108" s="18">
        <f t="shared" si="156"/>
        <v>1.4215884150026086E-5</v>
      </c>
      <c r="K1108" s="12">
        <f t="shared" si="160"/>
        <v>1.0285202582630162</v>
      </c>
      <c r="L1108" s="12">
        <f t="shared" si="157"/>
        <v>2.8121126818221719E-2</v>
      </c>
      <c r="M1108" s="12">
        <f t="shared" si="161"/>
        <v>7.9079777352650531E-4</v>
      </c>
      <c r="N1108" s="18">
        <f t="shared" si="158"/>
        <v>1.0353446770630996E-7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38.29</v>
      </c>
      <c r="D1109" s="5" t="str">
        <f>'Исходные данные'!A1111</f>
        <v>11.10.2012</v>
      </c>
      <c r="E1109" s="1">
        <f>'Исходные данные'!B1111</f>
        <v>43.64</v>
      </c>
      <c r="F1109" s="12">
        <f t="shared" si="153"/>
        <v>1.1397231653173152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0.13078539547566692</v>
      </c>
      <c r="J1109" s="18">
        <f t="shared" si="156"/>
        <v>1.707516607907417E-5</v>
      </c>
      <c r="K1109" s="12">
        <f t="shared" si="160"/>
        <v>1.0516132271736385</v>
      </c>
      <c r="L1109" s="12">
        <f t="shared" si="157"/>
        <v>5.0325391936020189E-2</v>
      </c>
      <c r="M1109" s="12">
        <f t="shared" si="161"/>
        <v>2.5326450735140395E-3</v>
      </c>
      <c r="N1109" s="18">
        <f t="shared" si="158"/>
        <v>3.3065874895524695E-7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38.15</v>
      </c>
      <c r="D1110" s="5" t="str">
        <f>'Исходные данные'!A1112</f>
        <v>10.10.2012</v>
      </c>
      <c r="E1110" s="1">
        <f>'Исходные данные'!B1112</f>
        <v>43.46</v>
      </c>
      <c r="F1110" s="12">
        <f t="shared" si="153"/>
        <v>1.1391874180865007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0.1303152170978176</v>
      </c>
      <c r="J1110" s="18">
        <f t="shared" si="156"/>
        <v>1.6966293975210138E-5</v>
      </c>
      <c r="K1110" s="12">
        <f t="shared" si="160"/>
        <v>1.0511188975930079</v>
      </c>
      <c r="L1110" s="12">
        <f t="shared" si="157"/>
        <v>4.9855213558170838E-2</v>
      </c>
      <c r="M1110" s="12">
        <f t="shared" si="161"/>
        <v>2.4855423189308152E-3</v>
      </c>
      <c r="N1110" s="18">
        <f t="shared" si="158"/>
        <v>3.2360335661453586E-7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37.65</v>
      </c>
      <c r="D1111" s="5" t="str">
        <f>'Исходные данные'!A1113</f>
        <v>09.10.2012</v>
      </c>
      <c r="E1111" s="1">
        <f>'Исходные данные'!B1113</f>
        <v>43.81</v>
      </c>
      <c r="F1111" s="12">
        <f t="shared" si="153"/>
        <v>1.1636122177954848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0.1515291475799046</v>
      </c>
      <c r="J1111" s="18">
        <f t="shared" si="156"/>
        <v>1.9673163684980107E-5</v>
      </c>
      <c r="K1111" s="12">
        <f t="shared" si="160"/>
        <v>1.0736554601782595</v>
      </c>
      <c r="L1111" s="12">
        <f t="shared" si="157"/>
        <v>7.1069144040257992E-2</v>
      </c>
      <c r="M1111" s="12">
        <f t="shared" si="161"/>
        <v>5.0508232346149285E-3</v>
      </c>
      <c r="N1111" s="18">
        <f t="shared" si="158"/>
        <v>6.5575286224112427E-7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37.99</v>
      </c>
      <c r="D1112" s="5" t="str">
        <f>'Исходные данные'!A1114</f>
        <v>08.10.2012</v>
      </c>
      <c r="E1112" s="1">
        <f>'Исходные данные'!B1114</f>
        <v>43.78</v>
      </c>
      <c r="F1112" s="12">
        <f t="shared" si="153"/>
        <v>1.1524085285601473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0.14185412489518259</v>
      </c>
      <c r="J1112" s="18">
        <f t="shared" si="156"/>
        <v>1.8365644078476968E-5</v>
      </c>
      <c r="K1112" s="12">
        <f t="shared" si="160"/>
        <v>1.0633179079098156</v>
      </c>
      <c r="L1112" s="12">
        <f t="shared" si="157"/>
        <v>6.1394121355535791E-2</v>
      </c>
      <c r="M1112" s="12">
        <f t="shared" si="161"/>
        <v>3.7692381370182482E-3</v>
      </c>
      <c r="N1112" s="18">
        <f t="shared" si="158"/>
        <v>4.8799769567962443E-7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37.67</v>
      </c>
      <c r="D1113" s="5" t="str">
        <f>'Исходные данные'!A1115</f>
        <v>05.10.2012</v>
      </c>
      <c r="E1113" s="1">
        <f>'Исходные данные'!B1115</f>
        <v>44.04</v>
      </c>
      <c r="F1113" s="12">
        <f t="shared" si="153"/>
        <v>1.1691000796389699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0.15623429015052942</v>
      </c>
      <c r="J1113" s="18">
        <f t="shared" si="156"/>
        <v>2.0170967170166544E-5</v>
      </c>
      <c r="K1113" s="12">
        <f t="shared" si="160"/>
        <v>1.078719065340574</v>
      </c>
      <c r="L1113" s="12">
        <f t="shared" si="157"/>
        <v>7.5774286610882646E-2</v>
      </c>
      <c r="M1113" s="12">
        <f t="shared" si="161"/>
        <v>5.7417425113881785E-3</v>
      </c>
      <c r="N1113" s="18">
        <f t="shared" si="158"/>
        <v>7.4130013062544124E-7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37.01</v>
      </c>
      <c r="D1114" s="5" t="str">
        <f>'Исходные данные'!A1116</f>
        <v>04.10.2012</v>
      </c>
      <c r="E1114" s="1">
        <f>'Исходные данные'!B1116</f>
        <v>43.46</v>
      </c>
      <c r="F1114" s="12">
        <f t="shared" si="153"/>
        <v>1.1742772223723319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0.16065282843021905</v>
      </c>
      <c r="J1114" s="18">
        <f t="shared" si="156"/>
        <v>2.0683541853334061E-5</v>
      </c>
      <c r="K1114" s="12">
        <f t="shared" si="160"/>
        <v>1.0834959725256217</v>
      </c>
      <c r="L1114" s="12">
        <f t="shared" si="157"/>
        <v>8.0192824890572403E-2</v>
      </c>
      <c r="M1114" s="12">
        <f t="shared" si="161"/>
        <v>6.4308891639299976E-3</v>
      </c>
      <c r="N1114" s="18">
        <f t="shared" si="158"/>
        <v>8.2795657241773491E-7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36.229999999999997</v>
      </c>
      <c r="D1115" s="5" t="str">
        <f>'Исходные данные'!A1117</f>
        <v>03.10.2012</v>
      </c>
      <c r="E1115" s="1">
        <f>'Исходные данные'!B1117</f>
        <v>43.77</v>
      </c>
      <c r="F1115" s="12">
        <f t="shared" si="153"/>
        <v>1.2081148219707427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0.1890611462958183</v>
      </c>
      <c r="J1115" s="18">
        <f t="shared" si="156"/>
        <v>2.4273085713379743E-5</v>
      </c>
      <c r="K1115" s="12">
        <f t="shared" si="160"/>
        <v>1.1147176484521499</v>
      </c>
      <c r="L1115" s="12">
        <f t="shared" si="157"/>
        <v>0.10860114275617164</v>
      </c>
      <c r="M1115" s="12">
        <f t="shared" si="161"/>
        <v>1.1794208207946357E-2</v>
      </c>
      <c r="N1115" s="18">
        <f t="shared" si="158"/>
        <v>1.5142287686386512E-6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36.69</v>
      </c>
      <c r="D1116" s="5" t="str">
        <f>'Исходные данные'!A1118</f>
        <v>02.10.2012</v>
      </c>
      <c r="E1116" s="1">
        <f>'Исходные данные'!B1118</f>
        <v>43.82</v>
      </c>
      <c r="F1116" s="12">
        <f t="shared" si="153"/>
        <v>1.194330880348869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0.17758609580012988</v>
      </c>
      <c r="J1116" s="18">
        <f t="shared" si="156"/>
        <v>2.2736197417899764E-5</v>
      </c>
      <c r="K1116" s="12">
        <f t="shared" si="160"/>
        <v>1.1019993184460068</v>
      </c>
      <c r="L1116" s="12">
        <f t="shared" si="157"/>
        <v>9.7126092260483257E-2</v>
      </c>
      <c r="M1116" s="12">
        <f t="shared" si="161"/>
        <v>9.4334777977918925E-3</v>
      </c>
      <c r="N1116" s="18">
        <f t="shared" si="158"/>
        <v>1.2077601716598687E-6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37.590000000000003</v>
      </c>
      <c r="D1117" s="5" t="str">
        <f>'Исходные данные'!A1119</f>
        <v>01.10.2012</v>
      </c>
      <c r="E1117" s="1">
        <f>'Исходные данные'!B1119</f>
        <v>43.58</v>
      </c>
      <c r="F1117" s="12">
        <f t="shared" si="153"/>
        <v>1.1593508911944665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0.14786027194038714</v>
      </c>
      <c r="J1117" s="18">
        <f t="shared" si="156"/>
        <v>1.8877589679450301E-5</v>
      </c>
      <c r="K1117" s="12">
        <f t="shared" si="160"/>
        <v>1.0697235690354747</v>
      </c>
      <c r="L1117" s="12">
        <f t="shared" si="157"/>
        <v>6.740026840074044E-2</v>
      </c>
      <c r="M1117" s="12">
        <f t="shared" si="161"/>
        <v>4.5427961804918411E-3</v>
      </c>
      <c r="N1117" s="18">
        <f t="shared" si="158"/>
        <v>5.7998704565668397E-7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38.380000000000003</v>
      </c>
      <c r="D1118" s="5" t="str">
        <f>'Исходные данные'!A1120</f>
        <v>28.09.2012</v>
      </c>
      <c r="E1118" s="1">
        <f>'Исходные данные'!B1120</f>
        <v>43.2</v>
      </c>
      <c r="F1118" s="12">
        <f t="shared" si="153"/>
        <v>1.1255862428348098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0.11830400467051078</v>
      </c>
      <c r="J1118" s="18">
        <f t="shared" si="156"/>
        <v>1.5061931109992648E-5</v>
      </c>
      <c r="K1118" s="12">
        <f t="shared" si="160"/>
        <v>1.0385692046192738</v>
      </c>
      <c r="L1118" s="12">
        <f t="shared" si="157"/>
        <v>3.7844001130864183E-2</v>
      </c>
      <c r="M1118" s="12">
        <f t="shared" si="161"/>
        <v>1.4321684215928448E-3</v>
      </c>
      <c r="N1118" s="18">
        <f t="shared" si="158"/>
        <v>1.8233720966603354E-7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39.130000000000003</v>
      </c>
      <c r="D1119" s="5" t="str">
        <f>'Исходные данные'!A1121</f>
        <v>27.09.2012</v>
      </c>
      <c r="E1119" s="1">
        <f>'Исходные данные'!B1121</f>
        <v>43.08</v>
      </c>
      <c r="F1119" s="12">
        <f t="shared" si="153"/>
        <v>1.100945566061845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9.6169416065866611E-2</v>
      </c>
      <c r="J1119" s="18">
        <f t="shared" si="156"/>
        <v>1.2209682178484077E-5</v>
      </c>
      <c r="K1119" s="12">
        <f t="shared" si="160"/>
        <v>1.0158334540357137</v>
      </c>
      <c r="L1119" s="12">
        <f t="shared" si="157"/>
        <v>1.5709412526219886E-2</v>
      </c>
      <c r="M1119" s="12">
        <f t="shared" si="161"/>
        <v>2.4678564191895231E-4</v>
      </c>
      <c r="N1119" s="18">
        <f t="shared" si="158"/>
        <v>3.1331938752543284E-8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38.96</v>
      </c>
      <c r="D1120" s="5" t="str">
        <f>'Исходные данные'!A1122</f>
        <v>26.09.2012</v>
      </c>
      <c r="E1120" s="1">
        <f>'Исходные данные'!B1122</f>
        <v>43.29</v>
      </c>
      <c r="F1120" s="12">
        <f t="shared" si="153"/>
        <v>1.1111396303901437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0.10538618267955485</v>
      </c>
      <c r="J1120" s="18">
        <f t="shared" si="156"/>
        <v>1.3342500363206071E-5</v>
      </c>
      <c r="K1120" s="12">
        <f t="shared" si="160"/>
        <v>1.0252394336740351</v>
      </c>
      <c r="L1120" s="12">
        <f t="shared" si="157"/>
        <v>2.4926179139908172E-2</v>
      </c>
      <c r="M1120" s="12">
        <f t="shared" si="161"/>
        <v>6.2131440651479013E-4</v>
      </c>
      <c r="N1120" s="18">
        <f t="shared" si="158"/>
        <v>7.8661998032470796E-8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39.299999999999997</v>
      </c>
      <c r="D1121" s="5" t="str">
        <f>'Исходные данные'!A1123</f>
        <v>25.09.2012</v>
      </c>
      <c r="E1121" s="1">
        <f>'Исходные данные'!B1123</f>
        <v>44.25</v>
      </c>
      <c r="F1121" s="12">
        <f t="shared" si="153"/>
        <v>1.1259541984732826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0.11863085257872311</v>
      </c>
      <c r="J1121" s="18">
        <f t="shared" si="156"/>
        <v>1.4977432485944436E-5</v>
      </c>
      <c r="K1121" s="12">
        <f t="shared" si="160"/>
        <v>1.0389087142723248</v>
      </c>
      <c r="L1121" s="12">
        <f t="shared" si="157"/>
        <v>3.8170849039076436E-2</v>
      </c>
      <c r="M1121" s="12">
        <f t="shared" si="161"/>
        <v>1.4570137163639578E-3</v>
      </c>
      <c r="N1121" s="18">
        <f t="shared" si="158"/>
        <v>1.8395151087239248E-7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38.56</v>
      </c>
      <c r="D1122" s="5" t="str">
        <f>'Исходные данные'!A1124</f>
        <v>24.09.2012</v>
      </c>
      <c r="E1122" s="1">
        <f>'Исходные данные'!B1124</f>
        <v>44.14</v>
      </c>
      <c r="F1122" s="12">
        <f t="shared" si="153"/>
        <v>1.1447095435684647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0.1351509310862454</v>
      </c>
      <c r="J1122" s="18">
        <f t="shared" si="156"/>
        <v>1.7015508423703294E-5</v>
      </c>
      <c r="K1122" s="12">
        <f t="shared" si="160"/>
        <v>1.0562141175338338</v>
      </c>
      <c r="L1122" s="12">
        <f t="shared" si="157"/>
        <v>5.4690927546598676E-2</v>
      </c>
      <c r="M1122" s="12">
        <f t="shared" si="161"/>
        <v>2.9910975559072992E-3</v>
      </c>
      <c r="N1122" s="18">
        <f t="shared" si="158"/>
        <v>3.7657931950302843E-7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38.57</v>
      </c>
      <c r="D1123" s="5" t="str">
        <f>'Исходные данные'!A1125</f>
        <v>21.09.2012</v>
      </c>
      <c r="E1123" s="1">
        <f>'Исходные данные'!B1125</f>
        <v>44.24</v>
      </c>
      <c r="F1123" s="12">
        <f t="shared" si="153"/>
        <v>1.147005444646098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0.13715458499394292</v>
      </c>
      <c r="J1123" s="18">
        <f t="shared" si="156"/>
        <v>1.7219573404948376E-5</v>
      </c>
      <c r="K1123" s="12">
        <f t="shared" si="160"/>
        <v>1.0583325266484271</v>
      </c>
      <c r="L1123" s="12">
        <f t="shared" si="157"/>
        <v>5.6694581454296178E-2</v>
      </c>
      <c r="M1123" s="12">
        <f t="shared" si="161"/>
        <v>3.2142755662778171E-3</v>
      </c>
      <c r="N1123" s="18">
        <f t="shared" si="158"/>
        <v>4.035479678619362E-7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41.23</v>
      </c>
      <c r="D1124" s="5" t="str">
        <f>'Исходные данные'!A1126</f>
        <v>20.09.2012</v>
      </c>
      <c r="E1124" s="1">
        <f>'Исходные данные'!B1126</f>
        <v>43.98</v>
      </c>
      <c r="F1124" s="12">
        <f t="shared" si="153"/>
        <v>1.0666990055784622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6.4568838407806403E-2</v>
      </c>
      <c r="J1124" s="18">
        <f t="shared" si="156"/>
        <v>8.0839049901034629E-6</v>
      </c>
      <c r="K1124" s="12">
        <f t="shared" si="160"/>
        <v>0.98423443325113524</v>
      </c>
      <c r="L1124" s="12">
        <f t="shared" si="157"/>
        <v>-1.5891165131840291E-2</v>
      </c>
      <c r="M1124" s="12">
        <f t="shared" si="161"/>
        <v>2.5252912924741863E-4</v>
      </c>
      <c r="N1124" s="18">
        <f t="shared" si="158"/>
        <v>3.161620277534497E-8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43.24</v>
      </c>
      <c r="D1125" s="5" t="str">
        <f>'Исходные данные'!A1127</f>
        <v>19.09.2012</v>
      </c>
      <c r="E1125" s="1">
        <f>'Исходные данные'!B1127</f>
        <v>44.67</v>
      </c>
      <c r="F1125" s="12">
        <f t="shared" si="153"/>
        <v>1.0330712303422758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3.2536142593019873E-2</v>
      </c>
      <c r="J1125" s="18">
        <f t="shared" si="156"/>
        <v>4.0620985841994343E-6</v>
      </c>
      <c r="K1125" s="12">
        <f t="shared" si="160"/>
        <v>0.95320636054459329</v>
      </c>
      <c r="L1125" s="12">
        <f t="shared" si="157"/>
        <v>-4.7923860946626831E-2</v>
      </c>
      <c r="M1125" s="12">
        <f t="shared" si="161"/>
        <v>2.2966964480316304E-3</v>
      </c>
      <c r="N1125" s="18">
        <f t="shared" si="158"/>
        <v>2.86739811371697E-7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43.02</v>
      </c>
      <c r="D1126" s="5" t="str">
        <f>'Исходные данные'!A1128</f>
        <v>18.09.2012</v>
      </c>
      <c r="E1126" s="1">
        <f>'Исходные данные'!B1128</f>
        <v>45.37</v>
      </c>
      <c r="F1126" s="12">
        <f t="shared" si="153"/>
        <v>1.0546257554625753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5.3185969836288316E-2</v>
      </c>
      <c r="J1126" s="18">
        <f t="shared" si="156"/>
        <v>6.6216717606470355E-6</v>
      </c>
      <c r="K1126" s="12">
        <f t="shared" si="160"/>
        <v>0.9730945442823018</v>
      </c>
      <c r="L1126" s="12">
        <f t="shared" si="157"/>
        <v>-2.7274033703358361E-2</v>
      </c>
      <c r="M1126" s="12">
        <f t="shared" si="161"/>
        <v>7.4387291445193119E-4</v>
      </c>
      <c r="N1126" s="18">
        <f t="shared" si="158"/>
        <v>9.2612436819302137E-8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42.73</v>
      </c>
      <c r="D1127" s="5" t="str">
        <f>'Исходные данные'!A1129</f>
        <v>17.09.2012</v>
      </c>
      <c r="E1127" s="1">
        <f>'Исходные данные'!B1129</f>
        <v>45.67</v>
      </c>
      <c r="F1127" s="12">
        <f t="shared" si="153"/>
        <v>1.0688041188860287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6.6540377540974124E-2</v>
      </c>
      <c r="J1127" s="18">
        <f t="shared" si="156"/>
        <v>8.261178305562292E-6</v>
      </c>
      <c r="K1127" s="12">
        <f t="shared" si="160"/>
        <v>0.98617680405336405</v>
      </c>
      <c r="L1127" s="12">
        <f t="shared" si="157"/>
        <v>-1.3919625998672564E-2</v>
      </c>
      <c r="M1127" s="12">
        <f t="shared" si="161"/>
        <v>1.9375598794292296E-4</v>
      </c>
      <c r="N1127" s="18">
        <f t="shared" si="158"/>
        <v>2.4055360419036051E-8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43.1</v>
      </c>
      <c r="D1128" s="5" t="str">
        <f>'Исходные данные'!A1130</f>
        <v>14.09.2012</v>
      </c>
      <c r="E1128" s="1">
        <f>'Исходные данные'!B1130</f>
        <v>45.65</v>
      </c>
      <c r="F1128" s="12">
        <f t="shared" si="153"/>
        <v>1.0591647331786542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5.7480609931275309E-2</v>
      </c>
      <c r="J1128" s="18">
        <f t="shared" si="156"/>
        <v>7.1164642567817219E-6</v>
      </c>
      <c r="K1128" s="12">
        <f t="shared" si="160"/>
        <v>0.97728262183422732</v>
      </c>
      <c r="L1128" s="12">
        <f t="shared" si="157"/>
        <v>-2.2979393608371399E-2</v>
      </c>
      <c r="M1128" s="12">
        <f t="shared" si="161"/>
        <v>5.2805253060846319E-4</v>
      </c>
      <c r="N1128" s="18">
        <f t="shared" si="158"/>
        <v>6.5376254084137726E-8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43.15</v>
      </c>
      <c r="D1129" s="5" t="str">
        <f>'Исходные данные'!A1131</f>
        <v>13.09.2012</v>
      </c>
      <c r="E1129" s="1">
        <f>'Исходные данные'!B1131</f>
        <v>44.4</v>
      </c>
      <c r="F1129" s="12">
        <f t="shared" si="153"/>
        <v>1.0289687137891077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2.8557051908742061E-2</v>
      </c>
      <c r="J1129" s="18">
        <f t="shared" si="156"/>
        <v>3.5256763702287298E-6</v>
      </c>
      <c r="K1129" s="12">
        <f t="shared" si="160"/>
        <v>0.94942100213186931</v>
      </c>
      <c r="L1129" s="12">
        <f t="shared" si="157"/>
        <v>-5.1902951630904616E-2</v>
      </c>
      <c r="M1129" s="12">
        <f t="shared" si="161"/>
        <v>2.6939163880000307E-3</v>
      </c>
      <c r="N1129" s="18">
        <f t="shared" si="158"/>
        <v>3.3259306257856716E-7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42.57</v>
      </c>
      <c r="D1130" s="5" t="str">
        <f>'Исходные данные'!A1132</f>
        <v>12.09.2012</v>
      </c>
      <c r="E1130" s="1">
        <f>'Исходные данные'!B1132</f>
        <v>44.69</v>
      </c>
      <c r="F1130" s="12">
        <f t="shared" si="153"/>
        <v>1.0498003288700963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4.8599983105299172E-2</v>
      </c>
      <c r="J1130" s="18">
        <f t="shared" si="156"/>
        <v>5.9834458029958838E-6</v>
      </c>
      <c r="K1130" s="12">
        <f t="shared" si="160"/>
        <v>0.96864216269892534</v>
      </c>
      <c r="L1130" s="12">
        <f t="shared" si="157"/>
        <v>-3.1860020434347533E-2</v>
      </c>
      <c r="M1130" s="12">
        <f t="shared" si="161"/>
        <v>1.0150609020770464E-3</v>
      </c>
      <c r="N1130" s="18">
        <f t="shared" si="158"/>
        <v>1.2497045279128665E-7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42.48</v>
      </c>
      <c r="D1131" s="5" t="str">
        <f>'Исходные данные'!A1133</f>
        <v>11.09.2012</v>
      </c>
      <c r="E1131" s="1">
        <f>'Исходные данные'!B1133</f>
        <v>44.56</v>
      </c>
      <c r="F1131" s="12">
        <f t="shared" si="153"/>
        <v>1.0489642184557439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4.7803218685345254E-2</v>
      </c>
      <c r="J1131" s="18">
        <f t="shared" si="156"/>
        <v>5.8689248997458757E-6</v>
      </c>
      <c r="K1131" s="12">
        <f t="shared" si="160"/>
        <v>0.96787069046964425</v>
      </c>
      <c r="L1131" s="12">
        <f t="shared" si="157"/>
        <v>-3.2656784854301492E-2</v>
      </c>
      <c r="M1131" s="12">
        <f t="shared" si="161"/>
        <v>1.0664655970201394E-3</v>
      </c>
      <c r="N1131" s="18">
        <f t="shared" si="158"/>
        <v>1.3093274196184269E-7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42.44</v>
      </c>
      <c r="D1132" s="5" t="str">
        <f>'Исходные данные'!A1134</f>
        <v>10.09.2012</v>
      </c>
      <c r="E1132" s="1">
        <f>'Исходные данные'!B1134</f>
        <v>44.18</v>
      </c>
      <c r="F1132" s="12">
        <f t="shared" si="153"/>
        <v>1.0409990574929313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4.018088424618884E-2</v>
      </c>
      <c r="J1132" s="18">
        <f t="shared" si="156"/>
        <v>4.9193426291634088E-6</v>
      </c>
      <c r="K1132" s="12">
        <f t="shared" si="160"/>
        <v>0.9605213017058134</v>
      </c>
      <c r="L1132" s="12">
        <f t="shared" si="157"/>
        <v>-4.0279119293457837E-2</v>
      </c>
      <c r="M1132" s="12">
        <f t="shared" si="161"/>
        <v>1.6224074510566124E-3</v>
      </c>
      <c r="N1132" s="18">
        <f t="shared" si="158"/>
        <v>1.9863122192519083E-7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43.78</v>
      </c>
      <c r="D1133" s="5" t="str">
        <f>'Исходные данные'!A1135</f>
        <v>07.09.2012</v>
      </c>
      <c r="E1133" s="1">
        <f>'Исходные данные'!B1135</f>
        <v>44.09</v>
      </c>
      <c r="F1133" s="12">
        <f t="shared" si="153"/>
        <v>1.0070808588396529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7.055907275129494E-3</v>
      </c>
      <c r="J1133" s="18">
        <f t="shared" si="156"/>
        <v>8.6144313890947666E-7</v>
      </c>
      <c r="K1133" s="12">
        <f t="shared" si="160"/>
        <v>0.92922525769168651</v>
      </c>
      <c r="L1133" s="12">
        <f t="shared" si="157"/>
        <v>-7.3404096264517243E-2</v>
      </c>
      <c r="M1133" s="12">
        <f t="shared" si="161"/>
        <v>5.3881613484105242E-3</v>
      </c>
      <c r="N1133" s="18">
        <f t="shared" si="158"/>
        <v>6.5783101221951571E-7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44.21</v>
      </c>
      <c r="D1134" s="5" t="str">
        <f>'Исходные данные'!A1136</f>
        <v>06.09.2012</v>
      </c>
      <c r="E1134" s="1">
        <f>'Исходные данные'!B1136</f>
        <v>43.39</v>
      </c>
      <c r="F1134" s="12">
        <f t="shared" si="153"/>
        <v>0.98145216014476366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-1.8722008027892468E-2</v>
      </c>
      <c r="J1134" s="18">
        <f t="shared" si="156"/>
        <v>-2.2793569836569182E-6</v>
      </c>
      <c r="K1134" s="12">
        <f t="shared" si="160"/>
        <v>0.90557786737538137</v>
      </c>
      <c r="L1134" s="12">
        <f t="shared" si="157"/>
        <v>-9.9182011567539211E-2</v>
      </c>
      <c r="M1134" s="12">
        <f t="shared" si="161"/>
        <v>9.8370714185834953E-3</v>
      </c>
      <c r="N1134" s="18">
        <f t="shared" si="158"/>
        <v>1.1976384906616355E-6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43.84</v>
      </c>
      <c r="D1135" s="5" t="str">
        <f>'Исходные данные'!A1137</f>
        <v>05.09.2012</v>
      </c>
      <c r="E1135" s="1">
        <f>'Исходные данные'!B1137</f>
        <v>42.98</v>
      </c>
      <c r="F1135" s="12">
        <f t="shared" si="153"/>
        <v>0.98038321167883202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-1.981175142539579E-2</v>
      </c>
      <c r="J1135" s="18">
        <f t="shared" si="156"/>
        <v>-2.4052983896535736E-6</v>
      </c>
      <c r="K1135" s="12">
        <f t="shared" si="160"/>
        <v>0.90459155738349162</v>
      </c>
      <c r="L1135" s="12">
        <f t="shared" si="157"/>
        <v>-0.10027175496504254</v>
      </c>
      <c r="M1135" s="12">
        <f t="shared" si="161"/>
        <v>1.0054424843769547E-2</v>
      </c>
      <c r="N1135" s="18">
        <f t="shared" si="158"/>
        <v>1.2206841972896719E-6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43.05</v>
      </c>
      <c r="D1136" s="5" t="str">
        <f>'Исходные данные'!A1138</f>
        <v>04.09.2012</v>
      </c>
      <c r="E1136" s="1">
        <f>'Исходные данные'!B1138</f>
        <v>43.31</v>
      </c>
      <c r="F1136" s="12">
        <f t="shared" si="153"/>
        <v>1.0060394889663185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6.0213243527957108E-3</v>
      </c>
      <c r="J1136" s="18">
        <f t="shared" si="156"/>
        <v>7.2899455028958707E-7</v>
      </c>
      <c r="K1136" s="12">
        <f t="shared" si="160"/>
        <v>0.92826439424124174</v>
      </c>
      <c r="L1136" s="12">
        <f t="shared" si="157"/>
        <v>-7.4438679186851001E-2</v>
      </c>
      <c r="M1136" s="12">
        <f t="shared" si="161"/>
        <v>5.541116959082935E-3</v>
      </c>
      <c r="N1136" s="18">
        <f t="shared" si="158"/>
        <v>6.7085641447186742E-7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42.94</v>
      </c>
      <c r="D1137" s="5" t="str">
        <f>'Исходные данные'!A1139</f>
        <v>03.09.2012</v>
      </c>
      <c r="E1137" s="1">
        <f>'Исходные данные'!B1139</f>
        <v>43.17</v>
      </c>
      <c r="F1137" s="12">
        <f t="shared" si="153"/>
        <v>1.005356311131812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5.3420171167513474E-3</v>
      </c>
      <c r="J1137" s="18">
        <f t="shared" si="156"/>
        <v>6.4494652066249765E-7</v>
      </c>
      <c r="K1137" s="12">
        <f t="shared" si="160"/>
        <v>0.92763403165044644</v>
      </c>
      <c r="L1137" s="12">
        <f t="shared" si="157"/>
        <v>-7.5117986422895383E-2</v>
      </c>
      <c r="M1137" s="12">
        <f t="shared" si="161"/>
        <v>5.6427118842303052E-3</v>
      </c>
      <c r="N1137" s="18">
        <f t="shared" si="158"/>
        <v>6.8124966979671623E-7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43.63</v>
      </c>
      <c r="D1138" s="5" t="str">
        <f>'Исходные данные'!A1140</f>
        <v>31.08.2012</v>
      </c>
      <c r="E1138" s="1">
        <f>'Исходные данные'!B1140</f>
        <v>42.81</v>
      </c>
      <c r="F1138" s="12">
        <f t="shared" si="153"/>
        <v>0.98120559248223693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-1.8973266978663559E-2</v>
      </c>
      <c r="J1138" s="18">
        <f t="shared" si="156"/>
        <v>-2.2842662134138794E-6</v>
      </c>
      <c r="K1138" s="12">
        <f t="shared" si="160"/>
        <v>0.90535036141323477</v>
      </c>
      <c r="L1138" s="12">
        <f t="shared" si="157"/>
        <v>-9.9433270518310204E-2</v>
      </c>
      <c r="M1138" s="12">
        <f t="shared" si="161"/>
        <v>9.8869752859674712E-3</v>
      </c>
      <c r="N1138" s="18">
        <f t="shared" si="158"/>
        <v>1.1903318297260544E-6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43.88</v>
      </c>
      <c r="D1139" s="5" t="str">
        <f>'Исходные данные'!A1141</f>
        <v>30.08.2012</v>
      </c>
      <c r="E1139" s="1">
        <f>'Исходные данные'!B1141</f>
        <v>42.75</v>
      </c>
      <c r="F1139" s="12">
        <f t="shared" si="153"/>
        <v>0.97424794895168632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-2.6089440024260377E-2</v>
      </c>
      <c r="J1139" s="18">
        <f t="shared" si="156"/>
        <v>-3.132243562395141E-6</v>
      </c>
      <c r="K1139" s="12">
        <f t="shared" si="160"/>
        <v>0.89893060072981557</v>
      </c>
      <c r="L1139" s="12">
        <f t="shared" si="157"/>
        <v>-0.10654944356390708</v>
      </c>
      <c r="M1139" s="12">
        <f t="shared" si="161"/>
        <v>1.1352783923778234E-2</v>
      </c>
      <c r="N1139" s="18">
        <f t="shared" si="158"/>
        <v>1.3629914757637855E-6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44.07</v>
      </c>
      <c r="D1140" s="5" t="str">
        <f>'Исходные данные'!A1142</f>
        <v>29.08.2012</v>
      </c>
      <c r="E1140" s="1">
        <f>'Исходные данные'!B1142</f>
        <v>43.11</v>
      </c>
      <c r="F1140" s="12">
        <f t="shared" si="153"/>
        <v>0.97821647379169496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-2.2024290094852447E-2</v>
      </c>
      <c r="J1140" s="18">
        <f t="shared" si="156"/>
        <v>-2.6368101138948425E-6</v>
      </c>
      <c r="K1140" s="12">
        <f t="shared" si="160"/>
        <v>0.9025923260865677</v>
      </c>
      <c r="L1140" s="12">
        <f t="shared" si="157"/>
        <v>-0.10248429363449918</v>
      </c>
      <c r="M1140" s="12">
        <f t="shared" si="161"/>
        <v>1.0503030441762264E-2</v>
      </c>
      <c r="N1140" s="18">
        <f t="shared" si="158"/>
        <v>1.2574524207641523E-6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43.09</v>
      </c>
      <c r="D1141" s="5" t="str">
        <f>'Исходные данные'!A1143</f>
        <v>28.08.2012</v>
      </c>
      <c r="E1141" s="1">
        <f>'Исходные данные'!B1143</f>
        <v>43.16</v>
      </c>
      <c r="F1141" s="12">
        <f t="shared" si="153"/>
        <v>1.0016245068461358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1.6231887621870793E-3</v>
      </c>
      <c r="J1141" s="18">
        <f t="shared" si="156"/>
        <v>1.9379034403113261E-7</v>
      </c>
      <c r="K1141" s="12">
        <f t="shared" si="160"/>
        <v>0.92419072640978506</v>
      </c>
      <c r="L1141" s="12">
        <f t="shared" si="157"/>
        <v>-7.8836814777459574E-2</v>
      </c>
      <c r="M1141" s="12">
        <f t="shared" si="161"/>
        <v>6.2152433642554796E-3</v>
      </c>
      <c r="N1141" s="18">
        <f t="shared" si="158"/>
        <v>7.4202962579250843E-7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42.61</v>
      </c>
      <c r="D1142" s="5" t="str">
        <f>'Исходные данные'!A1144</f>
        <v>27.08.2012</v>
      </c>
      <c r="E1142" s="1">
        <f>'Исходные данные'!B1144</f>
        <v>43.13</v>
      </c>
      <c r="F1142" s="12">
        <f t="shared" si="153"/>
        <v>1.0122037080497537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1.2129843147931203E-2</v>
      </c>
      <c r="J1142" s="18">
        <f t="shared" si="156"/>
        <v>1.4441239174768519E-6</v>
      </c>
      <c r="K1142" s="12">
        <f t="shared" si="160"/>
        <v>0.93395206868763403</v>
      </c>
      <c r="L1142" s="12">
        <f t="shared" si="157"/>
        <v>-6.8330160391715522E-2</v>
      </c>
      <c r="M1142" s="12">
        <f t="shared" si="161"/>
        <v>4.6690108191575781E-3</v>
      </c>
      <c r="N1142" s="18">
        <f t="shared" si="158"/>
        <v>5.5587117761317731E-7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41.3</v>
      </c>
      <c r="D1143" s="5" t="str">
        <f>'Исходные данные'!A1145</f>
        <v>24.08.2012</v>
      </c>
      <c r="E1143" s="1">
        <f>'Исходные данные'!B1145</f>
        <v>43.09</v>
      </c>
      <c r="F1143" s="12">
        <f t="shared" si="153"/>
        <v>1.0433414043583538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4.2428451660759807E-2</v>
      </c>
      <c r="J1143" s="18">
        <f t="shared" si="156"/>
        <v>5.0372398279834073E-6</v>
      </c>
      <c r="K1143" s="12">
        <f t="shared" si="160"/>
        <v>0.96268256596828117</v>
      </c>
      <c r="L1143" s="12">
        <f t="shared" si="157"/>
        <v>-3.8031551878886877E-2</v>
      </c>
      <c r="M1143" s="12">
        <f t="shared" si="161"/>
        <v>1.4463989383164686E-3</v>
      </c>
      <c r="N1143" s="18">
        <f t="shared" si="158"/>
        <v>1.7172105165409558E-7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42.06</v>
      </c>
      <c r="D1144" s="5" t="str">
        <f>'Исходные данные'!A1146</f>
        <v>23.08.2012</v>
      </c>
      <c r="E1144" s="1">
        <f>'Исходные данные'!B1146</f>
        <v>43.56</v>
      </c>
      <c r="F1144" s="12">
        <f t="shared" si="153"/>
        <v>1.035663338088445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3.5042127790205942E-2</v>
      </c>
      <c r="J1144" s="18">
        <f t="shared" si="156"/>
        <v>4.1487004991763633E-6</v>
      </c>
      <c r="K1144" s="12">
        <f t="shared" si="160"/>
        <v>0.95559807712549816</v>
      </c>
      <c r="L1144" s="12">
        <f t="shared" si="157"/>
        <v>-4.5417875749440791E-2</v>
      </c>
      <c r="M1144" s="12">
        <f t="shared" si="161"/>
        <v>2.0627834375916477E-3</v>
      </c>
      <c r="N1144" s="18">
        <f t="shared" si="158"/>
        <v>2.4421663913973496E-7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42</v>
      </c>
      <c r="D1145" s="5" t="str">
        <f>'Исходные данные'!A1147</f>
        <v>22.08.2012</v>
      </c>
      <c r="E1145" s="1">
        <f>'Исходные данные'!B1147</f>
        <v>43.1</v>
      </c>
      <c r="F1145" s="12">
        <f t="shared" si="153"/>
        <v>1.0261904761904763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2.5853378826333925E-2</v>
      </c>
      <c r="J1145" s="18">
        <f t="shared" si="156"/>
        <v>3.0522850801173645E-6</v>
      </c>
      <c r="K1145" s="12">
        <f t="shared" si="160"/>
        <v>0.94685754506101261</v>
      </c>
      <c r="L1145" s="12">
        <f t="shared" si="157"/>
        <v>-5.4606624713312714E-2</v>
      </c>
      <c r="M1145" s="12">
        <f t="shared" si="161"/>
        <v>2.9818834625805818E-3</v>
      </c>
      <c r="N1145" s="18">
        <f t="shared" si="158"/>
        <v>3.5204521871673821E-7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42.24</v>
      </c>
      <c r="D1146" s="5" t="str">
        <f>'Исходные данные'!A1148</f>
        <v>21.08.2012</v>
      </c>
      <c r="E1146" s="1">
        <f>'Исходные данные'!B1148</f>
        <v>43.34</v>
      </c>
      <c r="F1146" s="12">
        <f t="shared" si="153"/>
        <v>1.0260416666666667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2.570835671020703E-2</v>
      </c>
      <c r="J1146" s="18">
        <f t="shared" si="156"/>
        <v>3.0266922903914236E-6</v>
      </c>
      <c r="K1146" s="12">
        <f t="shared" si="160"/>
        <v>0.94672023973255237</v>
      </c>
      <c r="L1146" s="12">
        <f t="shared" si="157"/>
        <v>-5.4751646829439671E-2</v>
      </c>
      <c r="M1146" s="12">
        <f t="shared" si="161"/>
        <v>2.9977428305356978E-3</v>
      </c>
      <c r="N1146" s="18">
        <f t="shared" si="158"/>
        <v>3.5292979695416295E-7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41.9</v>
      </c>
      <c r="D1147" s="5" t="str">
        <f>'Исходные данные'!A1149</f>
        <v>20.08.2012</v>
      </c>
      <c r="E1147" s="1">
        <f>'Исходные данные'!B1149</f>
        <v>42.66</v>
      </c>
      <c r="F1147" s="12">
        <f t="shared" si="153"/>
        <v>1.0181384248210024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1.797588611511244E-2</v>
      </c>
      <c r="J1147" s="18">
        <f t="shared" si="156"/>
        <v>2.1104274674935673E-6</v>
      </c>
      <c r="K1147" s="12">
        <f t="shared" si="160"/>
        <v>0.93942798323082644</v>
      </c>
      <c r="L1147" s="12">
        <f t="shared" si="157"/>
        <v>-6.2484117424534261E-2</v>
      </c>
      <c r="M1147" s="12">
        <f t="shared" si="161"/>
        <v>3.9042649303229937E-3</v>
      </c>
      <c r="N1147" s="18">
        <f t="shared" si="158"/>
        <v>4.5837339514508629E-7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41.51</v>
      </c>
      <c r="D1148" s="5" t="str">
        <f>'Исходные данные'!A1150</f>
        <v>17.08.2012</v>
      </c>
      <c r="E1148" s="1">
        <f>'Исходные данные'!B1150</f>
        <v>43.09</v>
      </c>
      <c r="F1148" s="12">
        <f t="shared" si="153"/>
        <v>1.0380631173211277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3.7356589562799455E-2</v>
      </c>
      <c r="J1148" s="18">
        <f t="shared" si="156"/>
        <v>4.3735441285568197E-6</v>
      </c>
      <c r="K1148" s="12">
        <f t="shared" si="160"/>
        <v>0.95781233376270802</v>
      </c>
      <c r="L1148" s="12">
        <f t="shared" si="157"/>
        <v>-4.3103413976847249E-2</v>
      </c>
      <c r="M1148" s="12">
        <f t="shared" si="161"/>
        <v>1.8579042964594762E-3</v>
      </c>
      <c r="N1148" s="18">
        <f t="shared" si="158"/>
        <v>2.1751521009542358E-7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43.41</v>
      </c>
      <c r="D1149" s="5" t="str">
        <f>'Исходные данные'!A1151</f>
        <v>16.08.2012</v>
      </c>
      <c r="E1149" s="1">
        <f>'Исходные данные'!B1151</f>
        <v>43.18</v>
      </c>
      <c r="F1149" s="12">
        <f t="shared" si="153"/>
        <v>0.99470168164017514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-5.3124042248408254E-3</v>
      </c>
      <c r="J1149" s="18">
        <f t="shared" si="156"/>
        <v>-6.202168698194436E-7</v>
      </c>
      <c r="K1149" s="12">
        <f t="shared" si="160"/>
        <v>0.91780309230920731</v>
      </c>
      <c r="L1149" s="12">
        <f t="shared" si="157"/>
        <v>-8.5772407764487468E-2</v>
      </c>
      <c r="M1149" s="12">
        <f t="shared" si="161"/>
        <v>7.3569059337175221E-3</v>
      </c>
      <c r="N1149" s="18">
        <f t="shared" si="158"/>
        <v>8.5891001073117498E-7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44.17</v>
      </c>
      <c r="D1150" s="5" t="str">
        <f>'Исходные данные'!A1152</f>
        <v>15.08.2012</v>
      </c>
      <c r="E1150" s="1">
        <f>'Исходные данные'!B1152</f>
        <v>42.98</v>
      </c>
      <c r="F1150" s="12">
        <f t="shared" si="153"/>
        <v>0.97305863708399354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-2.731093439407082E-2</v>
      </c>
      <c r="J1150" s="18">
        <f t="shared" si="156"/>
        <v>-3.1796197782368291E-6</v>
      </c>
      <c r="K1150" s="12">
        <f t="shared" si="160"/>
        <v>0.89783323241322788</v>
      </c>
      <c r="L1150" s="12">
        <f t="shared" si="157"/>
        <v>-0.10777093793371748</v>
      </c>
      <c r="M1150" s="12">
        <f t="shared" si="161"/>
        <v>1.1614575063113199E-2</v>
      </c>
      <c r="N1150" s="18">
        <f t="shared" si="158"/>
        <v>1.3522031891559322E-6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43.92</v>
      </c>
      <c r="D1151" s="5" t="str">
        <f>'Исходные данные'!A1153</f>
        <v>14.08.2012</v>
      </c>
      <c r="E1151" s="1">
        <f>'Исходные данные'!B1153</f>
        <v>43.37</v>
      </c>
      <c r="F1151" s="12">
        <f t="shared" si="153"/>
        <v>0.98747723132969023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-1.2601839354000442E-2</v>
      </c>
      <c r="J1151" s="18">
        <f t="shared" si="156"/>
        <v>-1.4630485537194527E-6</v>
      </c>
      <c r="K1151" s="12">
        <f t="shared" si="160"/>
        <v>0.9111371511958235</v>
      </c>
      <c r="L1151" s="12">
        <f t="shared" si="157"/>
        <v>-9.3061842893647079E-2</v>
      </c>
      <c r="M1151" s="12">
        <f t="shared" si="161"/>
        <v>8.6605066027618648E-3</v>
      </c>
      <c r="N1151" s="18">
        <f t="shared" si="158"/>
        <v>1.0054676387876823E-6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43.79</v>
      </c>
      <c r="D1152" s="5" t="str">
        <f>'Исходные данные'!A1154</f>
        <v>13.08.2012</v>
      </c>
      <c r="E1152" s="1">
        <f>'Исходные данные'!B1154</f>
        <v>43.34</v>
      </c>
      <c r="F1152" s="12">
        <f t="shared" si="153"/>
        <v>0.98972368120575482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-1.032948470509391E-2</v>
      </c>
      <c r="J1152" s="18">
        <f t="shared" si="156"/>
        <v>-1.19588557242836E-6</v>
      </c>
      <c r="K1152" s="12">
        <f t="shared" si="160"/>
        <v>0.91320993209187062</v>
      </c>
      <c r="L1152" s="12">
        <f t="shared" si="157"/>
        <v>-9.0789488244740563E-2</v>
      </c>
      <c r="M1152" s="12">
        <f t="shared" si="161"/>
        <v>8.2427311757418981E-3</v>
      </c>
      <c r="N1152" s="18">
        <f t="shared" si="158"/>
        <v>9.5429380766826643E-7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42.65</v>
      </c>
      <c r="D1153" s="5" t="str">
        <f>'Исходные данные'!A1155</f>
        <v>10.08.2012</v>
      </c>
      <c r="E1153" s="1">
        <f>'Исходные данные'!B1155</f>
        <v>42.82</v>
      </c>
      <c r="F1153" s="12">
        <f t="shared" si="153"/>
        <v>1.0039859320046893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3.9780092238486118E-3</v>
      </c>
      <c r="J1153" s="18">
        <f t="shared" si="156"/>
        <v>4.5926455060212649E-7</v>
      </c>
      <c r="K1153" s="12">
        <f t="shared" si="160"/>
        <v>0.92636959405702124</v>
      </c>
      <c r="L1153" s="12">
        <f t="shared" si="157"/>
        <v>-7.6481994315798024E-2</v>
      </c>
      <c r="M1153" s="12">
        <f t="shared" si="161"/>
        <v>5.8494954545217715E-3</v>
      </c>
      <c r="N1153" s="18">
        <f t="shared" si="158"/>
        <v>6.7532922876710751E-7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41.62</v>
      </c>
      <c r="D1154" s="5" t="str">
        <f>'Исходные данные'!A1156</f>
        <v>09.08.2012</v>
      </c>
      <c r="E1154" s="1">
        <f>'Исходные данные'!B1156</f>
        <v>43.43</v>
      </c>
      <c r="F1154" s="12">
        <f t="shared" ref="F1154:F1217" si="162">E1154/C1154</f>
        <v>1.0434887073522345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4.2569625581242172E-2</v>
      </c>
      <c r="J1154" s="18">
        <f t="shared" ref="J1154:J1217" si="165">H1154*I1154</f>
        <v>4.900982351859665E-6</v>
      </c>
      <c r="K1154" s="12">
        <f t="shared" si="160"/>
        <v>0.96281848123391867</v>
      </c>
      <c r="L1154" s="12">
        <f t="shared" ref="L1154:L1217" si="166">LN(K1154)</f>
        <v>-3.7890377958404491E-2</v>
      </c>
      <c r="M1154" s="12">
        <f t="shared" si="161"/>
        <v>1.4356807418307495E-3</v>
      </c>
      <c r="N1154" s="18">
        <f t="shared" ref="N1154:N1217" si="167">M1154*H1154</f>
        <v>1.652879461011219E-7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44.3</v>
      </c>
      <c r="D1155" s="5" t="str">
        <f>'Исходные данные'!A1157</f>
        <v>08.08.2012</v>
      </c>
      <c r="E1155" s="1">
        <f>'Исходные данные'!B1157</f>
        <v>43.23</v>
      </c>
      <c r="F1155" s="12">
        <f t="shared" si="162"/>
        <v>0.97584650112866811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-2.4449978371549608E-2</v>
      </c>
      <c r="J1155" s="18">
        <f t="shared" si="165"/>
        <v>-2.807035834931398E-6</v>
      </c>
      <c r="K1155" s="12">
        <f t="shared" ref="K1155:K1218" si="169">F1155/GEOMEAN(F$2:F$1242)</f>
        <v>0.90040557172698155</v>
      </c>
      <c r="L1155" s="12">
        <f t="shared" si="166"/>
        <v>-0.10490998191119633</v>
      </c>
      <c r="M1155" s="12">
        <f t="shared" ref="M1155:M1218" si="170">POWER(L1155-AVERAGE(L$2:L$1242),2)</f>
        <v>1.1006104304607555E-2</v>
      </c>
      <c r="N1155" s="18">
        <f t="shared" si="167"/>
        <v>1.2635810435716172E-6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43.61</v>
      </c>
      <c r="D1156" s="5" t="str">
        <f>'Исходные данные'!A1158</f>
        <v>07.08.2012</v>
      </c>
      <c r="E1156" s="1">
        <f>'Исходные данные'!B1158</f>
        <v>43.12</v>
      </c>
      <c r="F1156" s="12">
        <f t="shared" si="162"/>
        <v>0.9887640449438202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-1.1299555253933394E-2</v>
      </c>
      <c r="J1156" s="18">
        <f t="shared" si="165"/>
        <v>-1.2936506086222967E-6</v>
      </c>
      <c r="K1156" s="12">
        <f t="shared" si="169"/>
        <v>0.91232448357504159</v>
      </c>
      <c r="L1156" s="12">
        <f t="shared" si="166"/>
        <v>-9.175955879358004E-2</v>
      </c>
      <c r="M1156" s="12">
        <f t="shared" si="170"/>
        <v>8.4198166299924854E-3</v>
      </c>
      <c r="N1156" s="18">
        <f t="shared" si="167"/>
        <v>9.6395837385602281E-7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45.98</v>
      </c>
      <c r="D1157" s="5" t="str">
        <f>'Исходные данные'!A1159</f>
        <v>06.08.2012</v>
      </c>
      <c r="E1157" s="1">
        <f>'Исходные данные'!B1159</f>
        <v>43.02</v>
      </c>
      <c r="F1157" s="12">
        <f t="shared" si="162"/>
        <v>0.93562418442801232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-6.654139549545135E-2</v>
      </c>
      <c r="J1157" s="18">
        <f t="shared" si="165"/>
        <v>-7.5968529672773654E-6</v>
      </c>
      <c r="K1157" s="12">
        <f t="shared" si="169"/>
        <v>0.86329276963858992</v>
      </c>
      <c r="L1157" s="12">
        <f t="shared" si="166"/>
        <v>-0.14700139903509807</v>
      </c>
      <c r="M1157" s="12">
        <f t="shared" si="170"/>
        <v>2.1609411318276147E-2</v>
      </c>
      <c r="N1157" s="18">
        <f t="shared" si="167"/>
        <v>2.4670886336548977E-6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47.9</v>
      </c>
      <c r="D1158" s="5" t="str">
        <f>'Исходные данные'!A1160</f>
        <v>03.08.2012</v>
      </c>
      <c r="E1158" s="1">
        <f>'Исходные данные'!B1160</f>
        <v>42.34</v>
      </c>
      <c r="F1158" s="12">
        <f t="shared" si="162"/>
        <v>0.88392484342379973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-0.12338323871015028</v>
      </c>
      <c r="J1158" s="18">
        <f t="shared" si="165"/>
        <v>-1.404701841271821E-5</v>
      </c>
      <c r="K1158" s="12">
        <f t="shared" si="169"/>
        <v>0.81559021125367404</v>
      </c>
      <c r="L1158" s="12">
        <f t="shared" si="166"/>
        <v>-0.20384324224979697</v>
      </c>
      <c r="M1158" s="12">
        <f t="shared" si="170"/>
        <v>4.1552067410909437E-2</v>
      </c>
      <c r="N1158" s="18">
        <f t="shared" si="167"/>
        <v>4.7306478749413449E-6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49.77</v>
      </c>
      <c r="D1159" s="5" t="str">
        <f>'Исходные данные'!A1161</f>
        <v>02.08.2012</v>
      </c>
      <c r="E1159" s="1">
        <f>'Исходные данные'!B1161</f>
        <v>42.19</v>
      </c>
      <c r="F1159" s="12">
        <f t="shared" si="162"/>
        <v>0.84769941731967036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-0.16522916673421567</v>
      </c>
      <c r="J1159" s="18">
        <f t="shared" si="165"/>
        <v>-1.8758619221436902E-5</v>
      </c>
      <c r="K1159" s="12">
        <f t="shared" si="169"/>
        <v>0.78216530737318002</v>
      </c>
      <c r="L1159" s="12">
        <f t="shared" si="166"/>
        <v>-0.24568917027386233</v>
      </c>
      <c r="M1159" s="12">
        <f t="shared" si="170"/>
        <v>6.0363168389858946E-2</v>
      </c>
      <c r="N1159" s="18">
        <f t="shared" si="167"/>
        <v>6.8530860089991454E-6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50.42</v>
      </c>
      <c r="D1160" s="5" t="str">
        <f>'Исходные данные'!A1162</f>
        <v>01.08.2012</v>
      </c>
      <c r="E1160" s="1">
        <f>'Исходные данные'!B1162</f>
        <v>42.21</v>
      </c>
      <c r="F1160" s="12">
        <f t="shared" si="162"/>
        <v>0.83716779055930191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-0.17773076196536633</v>
      </c>
      <c r="J1160" s="18">
        <f t="shared" si="165"/>
        <v>-2.0121619271371327E-5</v>
      </c>
      <c r="K1160" s="12">
        <f t="shared" si="169"/>
        <v>0.77244786164435175</v>
      </c>
      <c r="L1160" s="12">
        <f t="shared" si="166"/>
        <v>-0.25819076550501308</v>
      </c>
      <c r="M1160" s="12">
        <f t="shared" si="170"/>
        <v>6.6662471392064673E-2</v>
      </c>
      <c r="N1160" s="18">
        <f t="shared" si="167"/>
        <v>7.5471283316795386E-6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51.24</v>
      </c>
      <c r="D1161" s="5" t="str">
        <f>'Исходные данные'!A1163</f>
        <v>31.07.2012</v>
      </c>
      <c r="E1161" s="1">
        <f>'Исходные данные'!B1163</f>
        <v>42.16</v>
      </c>
      <c r="F1161" s="12">
        <f t="shared" si="162"/>
        <v>0.82279469164715058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-0.1950485727954267</v>
      </c>
      <c r="J1161" s="18">
        <f t="shared" si="165"/>
        <v>-2.2020606216930634E-5</v>
      </c>
      <c r="K1161" s="12">
        <f t="shared" si="169"/>
        <v>0.75918592103328664</v>
      </c>
      <c r="L1161" s="12">
        <f t="shared" si="166"/>
        <v>-0.27550857633507347</v>
      </c>
      <c r="M1161" s="12">
        <f t="shared" si="170"/>
        <v>7.5904975634179042E-2</v>
      </c>
      <c r="N1161" s="18">
        <f t="shared" si="167"/>
        <v>8.5695247824195415E-6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51.69</v>
      </c>
      <c r="D1162" s="5" t="str">
        <f>'Исходные данные'!A1164</f>
        <v>30.07.2012</v>
      </c>
      <c r="E1162" s="1">
        <f>'Исходные данные'!B1164</f>
        <v>42.22</v>
      </c>
      <c r="F1162" s="12">
        <f t="shared" si="162"/>
        <v>0.81679241632810995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-0.20237029678777332</v>
      </c>
      <c r="J1162" s="18">
        <f t="shared" si="165"/>
        <v>-2.2783447050493824E-5</v>
      </c>
      <c r="K1162" s="12">
        <f t="shared" si="169"/>
        <v>0.75364767077153683</v>
      </c>
      <c r="L1162" s="12">
        <f t="shared" si="166"/>
        <v>-0.28283030032742001</v>
      </c>
      <c r="M1162" s="12">
        <f t="shared" si="170"/>
        <v>7.9992978783298627E-2</v>
      </c>
      <c r="N1162" s="18">
        <f t="shared" si="167"/>
        <v>9.0058463393560222E-6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51.11</v>
      </c>
      <c r="D1163" s="5" t="str">
        <f>'Исходные данные'!A1165</f>
        <v>27.07.2012</v>
      </c>
      <c r="E1163" s="1">
        <f>'Исходные данные'!B1165</f>
        <v>41.57</v>
      </c>
      <c r="F1163" s="12">
        <f t="shared" si="162"/>
        <v>0.8133437683427901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-0.20660141951564209</v>
      </c>
      <c r="J1163" s="18">
        <f t="shared" si="165"/>
        <v>-2.3194880199992098E-5</v>
      </c>
      <c r="K1163" s="12">
        <f t="shared" si="169"/>
        <v>0.75046563152938595</v>
      </c>
      <c r="L1163" s="12">
        <f t="shared" si="166"/>
        <v>-0.28706142305528881</v>
      </c>
      <c r="M1163" s="12">
        <f t="shared" si="170"/>
        <v>8.240426060652753E-2</v>
      </c>
      <c r="N1163" s="18">
        <f t="shared" si="167"/>
        <v>9.2514221694039359E-6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51.44</v>
      </c>
      <c r="D1164" s="5" t="str">
        <f>'Исходные данные'!A1166</f>
        <v>26.07.2012</v>
      </c>
      <c r="E1164" s="1">
        <f>'Исходные данные'!B1166</f>
        <v>40.93</v>
      </c>
      <c r="F1164" s="12">
        <f t="shared" si="162"/>
        <v>0.79568429237947125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-0.22855278942505228</v>
      </c>
      <c r="J1164" s="18">
        <f t="shared" si="165"/>
        <v>-2.5587716370538343E-5</v>
      </c>
      <c r="K1164" s="12">
        <f t="shared" si="169"/>
        <v>0.7341713777376675</v>
      </c>
      <c r="L1164" s="12">
        <f t="shared" si="166"/>
        <v>-0.30901279296469902</v>
      </c>
      <c r="M1164" s="12">
        <f t="shared" si="170"/>
        <v>9.548890621584398E-2</v>
      </c>
      <c r="N1164" s="18">
        <f t="shared" si="167"/>
        <v>1.0690497608584996E-5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51.67</v>
      </c>
      <c r="D1165" s="5" t="str">
        <f>'Исходные данные'!A1167</f>
        <v>25.07.2012</v>
      </c>
      <c r="E1165" s="1">
        <f>'Исходные данные'!B1167</f>
        <v>40.67</v>
      </c>
      <c r="F1165" s="12">
        <f t="shared" si="162"/>
        <v>0.78711050899941937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-0.23938662237996011</v>
      </c>
      <c r="J1165" s="18">
        <f t="shared" si="165"/>
        <v>-2.6725820577864541E-5</v>
      </c>
      <c r="K1165" s="12">
        <f t="shared" si="169"/>
        <v>0.72626041805574004</v>
      </c>
      <c r="L1165" s="12">
        <f t="shared" si="166"/>
        <v>-0.31984662591960678</v>
      </c>
      <c r="M1165" s="12">
        <f t="shared" si="170"/>
        <v>0.10230186411215691</v>
      </c>
      <c r="N1165" s="18">
        <f t="shared" si="167"/>
        <v>1.1421278423415638E-5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51.68</v>
      </c>
      <c r="D1166" s="5" t="str">
        <f>'Исходные данные'!A1168</f>
        <v>24.07.2012</v>
      </c>
      <c r="E1166" s="1">
        <f>'Исходные данные'!B1168</f>
        <v>40.18</v>
      </c>
      <c r="F1166" s="12">
        <f t="shared" si="162"/>
        <v>0.7774767801857585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-0.25170150008755809</v>
      </c>
      <c r="J1166" s="18">
        <f t="shared" si="165"/>
        <v>-2.80222591165174E-5</v>
      </c>
      <c r="K1166" s="12">
        <f t="shared" si="169"/>
        <v>0.71737145540608727</v>
      </c>
      <c r="L1166" s="12">
        <f t="shared" si="166"/>
        <v>-0.33216150362720481</v>
      </c>
      <c r="M1166" s="12">
        <f t="shared" si="170"/>
        <v>0.11033126449188563</v>
      </c>
      <c r="N1166" s="18">
        <f t="shared" si="167"/>
        <v>1.2283324815978968E-5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51.4</v>
      </c>
      <c r="D1167" s="5" t="str">
        <f>'Исходные данные'!A1169</f>
        <v>23.07.2012</v>
      </c>
      <c r="E1167" s="1">
        <f>'Исходные данные'!B1169</f>
        <v>40.24</v>
      </c>
      <c r="F1167" s="12">
        <f t="shared" si="162"/>
        <v>0.78287937743190672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-0.24477664666963553</v>
      </c>
      <c r="J1167" s="18">
        <f t="shared" si="165"/>
        <v>-2.7175246424980715E-5</v>
      </c>
      <c r="K1167" s="12">
        <f t="shared" si="169"/>
        <v>0.7223563876229907</v>
      </c>
      <c r="L1167" s="12">
        <f t="shared" si="166"/>
        <v>-0.32523665020928216</v>
      </c>
      <c r="M1167" s="12">
        <f t="shared" si="170"/>
        <v>0.10577887863935499</v>
      </c>
      <c r="N1167" s="18">
        <f t="shared" si="167"/>
        <v>1.1743632951481191E-5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51.39</v>
      </c>
      <c r="D1168" s="5" t="str">
        <f>'Исходные данные'!A1170</f>
        <v>20.07.2012</v>
      </c>
      <c r="E1168" s="1">
        <f>'Исходные данные'!B1170</f>
        <v>41.3</v>
      </c>
      <c r="F1168" s="12">
        <f t="shared" si="162"/>
        <v>0.80365829928001553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-0.2185811010371512</v>
      </c>
      <c r="J1168" s="18">
        <f t="shared" si="165"/>
        <v>-2.419927131359974E-5</v>
      </c>
      <c r="K1168" s="12">
        <f t="shared" si="169"/>
        <v>0.74152892857577091</v>
      </c>
      <c r="L1168" s="12">
        <f t="shared" si="166"/>
        <v>-0.29904110457679783</v>
      </c>
      <c r="M1168" s="12">
        <f t="shared" si="170"/>
        <v>8.9425582226511369E-2</v>
      </c>
      <c r="N1168" s="18">
        <f t="shared" si="167"/>
        <v>9.9003706926527042E-6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50.74</v>
      </c>
      <c r="D1169" s="5" t="str">
        <f>'Исходные данные'!A1171</f>
        <v>19.07.2012</v>
      </c>
      <c r="E1169" s="1">
        <f>'Исходные данные'!B1171</f>
        <v>41.61</v>
      </c>
      <c r="F1169" s="12">
        <f t="shared" si="162"/>
        <v>0.8200630666141111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-0.19837403117628596</v>
      </c>
      <c r="J1169" s="18">
        <f t="shared" si="165"/>
        <v>-2.1900834715614402E-5</v>
      </c>
      <c r="K1169" s="12">
        <f t="shared" si="169"/>
        <v>0.75666547299481657</v>
      </c>
      <c r="L1169" s="12">
        <f t="shared" si="166"/>
        <v>-0.27883403471593271</v>
      </c>
      <c r="M1169" s="12">
        <f t="shared" si="170"/>
        <v>7.7748418915965997E-2</v>
      </c>
      <c r="N1169" s="18">
        <f t="shared" si="167"/>
        <v>8.5835593599736779E-6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50.98</v>
      </c>
      <c r="D1170" s="5" t="str">
        <f>'Исходные данные'!A1172</f>
        <v>18.07.2012</v>
      </c>
      <c r="E1170" s="1">
        <f>'Исходные данные'!B1172</f>
        <v>41.14</v>
      </c>
      <c r="F1170" s="12">
        <f t="shared" si="162"/>
        <v>0.80698313063946647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-0.21445251472315827</v>
      </c>
      <c r="J1170" s="18">
        <f t="shared" si="165"/>
        <v>-2.3609846389156628E-5</v>
      </c>
      <c r="K1170" s="12">
        <f t="shared" si="169"/>
        <v>0.74459672323163084</v>
      </c>
      <c r="L1170" s="12">
        <f t="shared" si="166"/>
        <v>-0.29491251826280501</v>
      </c>
      <c r="M1170" s="12">
        <f t="shared" si="170"/>
        <v>8.6973393428109336E-2</v>
      </c>
      <c r="N1170" s="18">
        <f t="shared" si="167"/>
        <v>9.5752127758080361E-6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50.72</v>
      </c>
      <c r="D1171" s="5" t="str">
        <f>'Исходные данные'!A1173</f>
        <v>17.07.2012</v>
      </c>
      <c r="E1171" s="1">
        <f>'Исходные данные'!B1173</f>
        <v>41.3</v>
      </c>
      <c r="F1171" s="12">
        <f t="shared" si="162"/>
        <v>0.81427444794952675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-0.2054578101619835</v>
      </c>
      <c r="J1171" s="18">
        <f t="shared" si="165"/>
        <v>-2.2556454798448507E-5</v>
      </c>
      <c r="K1171" s="12">
        <f t="shared" si="169"/>
        <v>0.75132436197769847</v>
      </c>
      <c r="L1171" s="12">
        <f t="shared" si="166"/>
        <v>-0.28591781370163011</v>
      </c>
      <c r="M1171" s="12">
        <f t="shared" si="170"/>
        <v>8.1748996191920095E-2</v>
      </c>
      <c r="N1171" s="18">
        <f t="shared" si="167"/>
        <v>8.9749206222328365E-6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50.91</v>
      </c>
      <c r="D1172" s="5" t="str">
        <f>'Исходные данные'!A1174</f>
        <v>16.07.2012</v>
      </c>
      <c r="E1172" s="1">
        <f>'Исходные данные'!B1174</f>
        <v>41.03</v>
      </c>
      <c r="F1172" s="12">
        <f t="shared" si="162"/>
        <v>0.80593203692791204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-0.21575586146014986</v>
      </c>
      <c r="J1172" s="18">
        <f t="shared" si="165"/>
        <v>-2.3620928229017813E-5</v>
      </c>
      <c r="K1172" s="12">
        <f t="shared" si="169"/>
        <v>0.74362688767532548</v>
      </c>
      <c r="L1172" s="12">
        <f t="shared" si="166"/>
        <v>-0.29621586499979657</v>
      </c>
      <c r="M1172" s="12">
        <f t="shared" si="170"/>
        <v>8.7743838677577748E-2</v>
      </c>
      <c r="N1172" s="18">
        <f t="shared" si="167"/>
        <v>9.6061859080680834E-6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51.11</v>
      </c>
      <c r="D1173" s="5" t="str">
        <f>'Исходные данные'!A1175</f>
        <v>13.07.2012</v>
      </c>
      <c r="E1173" s="1">
        <f>'Исходные данные'!B1175</f>
        <v>40.65</v>
      </c>
      <c r="F1173" s="12">
        <f t="shared" si="162"/>
        <v>0.79534337702993541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-0.22898133678636864</v>
      </c>
      <c r="J1173" s="18">
        <f t="shared" si="165"/>
        <v>-2.4998883507673062E-5</v>
      </c>
      <c r="K1173" s="12">
        <f t="shared" si="169"/>
        <v>0.73385681793768431</v>
      </c>
      <c r="L1173" s="12">
        <f t="shared" si="166"/>
        <v>-0.30944134032601534</v>
      </c>
      <c r="M1173" s="12">
        <f t="shared" si="170"/>
        <v>9.5753943102760877E-2</v>
      </c>
      <c r="N1173" s="18">
        <f t="shared" si="167"/>
        <v>1.0453872366286117E-5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51.14</v>
      </c>
      <c r="D1174" s="5" t="str">
        <f>'Исходные данные'!A1176</f>
        <v>12.07.2012</v>
      </c>
      <c r="E1174" s="1">
        <f>'Исходные данные'!B1176</f>
        <v>40.25</v>
      </c>
      <c r="F1174" s="12">
        <f t="shared" si="162"/>
        <v>0.78705514274540478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-0.23945696599846816</v>
      </c>
      <c r="J1174" s="18">
        <f t="shared" si="165"/>
        <v>-2.606958821372382E-5</v>
      </c>
      <c r="K1174" s="12">
        <f t="shared" si="169"/>
        <v>0.72620933206676253</v>
      </c>
      <c r="L1174" s="12">
        <f t="shared" si="166"/>
        <v>-0.31991696953811488</v>
      </c>
      <c r="M1174" s="12">
        <f t="shared" si="170"/>
        <v>0.10234686739845116</v>
      </c>
      <c r="N1174" s="18">
        <f t="shared" si="167"/>
        <v>1.1142464270842241E-5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51.22</v>
      </c>
      <c r="D1175" s="5" t="str">
        <f>'Исходные данные'!A1177</f>
        <v>11.07.2012</v>
      </c>
      <c r="E1175" s="1">
        <f>'Исходные данные'!B1177</f>
        <v>40.520000000000003</v>
      </c>
      <c r="F1175" s="12">
        <f t="shared" si="162"/>
        <v>0.7910972276454511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-0.23433440139089642</v>
      </c>
      <c r="J1175" s="18">
        <f t="shared" si="165"/>
        <v>-2.5440691687209167E-5</v>
      </c>
      <c r="K1175" s="12">
        <f t="shared" si="169"/>
        <v>0.72993893068825244</v>
      </c>
      <c r="L1175" s="12">
        <f t="shared" si="166"/>
        <v>-0.31479440493054306</v>
      </c>
      <c r="M1175" s="12">
        <f t="shared" si="170"/>
        <v>9.9095517375574746E-2</v>
      </c>
      <c r="N1175" s="18">
        <f t="shared" si="167"/>
        <v>1.0758379863019189E-5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50.79</v>
      </c>
      <c r="D1176" s="5" t="str">
        <f>'Исходные данные'!A1178</f>
        <v>10.07.2012</v>
      </c>
      <c r="E1176" s="1">
        <f>'Исходные данные'!B1178</f>
        <v>40.69</v>
      </c>
      <c r="F1176" s="12">
        <f t="shared" si="162"/>
        <v>0.80114195707816493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-0.22171712279955513</v>
      </c>
      <c r="J1176" s="18">
        <f t="shared" si="165"/>
        <v>-2.4003704329643999E-5</v>
      </c>
      <c r="K1176" s="12">
        <f t="shared" si="169"/>
        <v>0.73920712024188084</v>
      </c>
      <c r="L1176" s="12">
        <f t="shared" si="166"/>
        <v>-0.30217712633920174</v>
      </c>
      <c r="M1176" s="12">
        <f t="shared" si="170"/>
        <v>9.131101568261793E-2</v>
      </c>
      <c r="N1176" s="18">
        <f t="shared" si="167"/>
        <v>9.8855812073051343E-6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51.01</v>
      </c>
      <c r="D1177" s="5" t="str">
        <f>'Исходные данные'!A1179</f>
        <v>09.07.2012</v>
      </c>
      <c r="E1177" s="1">
        <f>'Исходные данные'!B1179</f>
        <v>40.19</v>
      </c>
      <c r="F1177" s="12">
        <f t="shared" si="162"/>
        <v>0.78788472848461089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-0.23840348347372542</v>
      </c>
      <c r="J1177" s="18">
        <f t="shared" si="165"/>
        <v>-2.5738178039598072E-5</v>
      </c>
      <c r="K1177" s="12">
        <f t="shared" si="169"/>
        <v>0.72697478403174109</v>
      </c>
      <c r="L1177" s="12">
        <f t="shared" si="166"/>
        <v>-0.31886348701337214</v>
      </c>
      <c r="M1177" s="12">
        <f t="shared" si="170"/>
        <v>0.10167392335032698</v>
      </c>
      <c r="N1177" s="18">
        <f t="shared" si="167"/>
        <v>1.0976775603463754E-5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51.8</v>
      </c>
      <c r="D1178" s="5" t="str">
        <f>'Исходные данные'!A1180</f>
        <v>06.07.2012</v>
      </c>
      <c r="E1178" s="1">
        <f>'Исходные данные'!B1180</f>
        <v>40.18</v>
      </c>
      <c r="F1178" s="12">
        <f t="shared" si="162"/>
        <v>0.77567567567567575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-0.2540207898786489</v>
      </c>
      <c r="J1178" s="18">
        <f t="shared" si="165"/>
        <v>-2.7347689183108569E-5</v>
      </c>
      <c r="K1178" s="12">
        <f t="shared" si="169"/>
        <v>0.71570959103062926</v>
      </c>
      <c r="L1178" s="12">
        <f t="shared" si="166"/>
        <v>-0.33448079341829562</v>
      </c>
      <c r="M1178" s="12">
        <f t="shared" si="170"/>
        <v>0.11187740116573258</v>
      </c>
      <c r="N1178" s="18">
        <f t="shared" si="167"/>
        <v>1.2044637744635127E-5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51.59</v>
      </c>
      <c r="D1179" s="5" t="str">
        <f>'Исходные данные'!A1181</f>
        <v>05.07.2012</v>
      </c>
      <c r="E1179" s="1">
        <f>'Исходные данные'!B1181</f>
        <v>40.81</v>
      </c>
      <c r="F1179" s="12">
        <f t="shared" si="162"/>
        <v>0.79104477611940294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-0.23440070583884429</v>
      </c>
      <c r="J1179" s="18">
        <f t="shared" si="165"/>
        <v>-2.5164972358021891E-5</v>
      </c>
      <c r="K1179" s="12">
        <f t="shared" si="169"/>
        <v>0.72989053409488991</v>
      </c>
      <c r="L1179" s="12">
        <f t="shared" si="166"/>
        <v>-0.31486070937849098</v>
      </c>
      <c r="M1179" s="12">
        <f t="shared" si="170"/>
        <v>9.9137266310326586E-2</v>
      </c>
      <c r="N1179" s="18">
        <f t="shared" si="167"/>
        <v>1.064325534951437E-5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50.63</v>
      </c>
      <c r="D1180" s="5" t="str">
        <f>'Исходные данные'!A1182</f>
        <v>04.07.2012</v>
      </c>
      <c r="E1180" s="1">
        <f>'Исходные данные'!B1182</f>
        <v>41.11</v>
      </c>
      <c r="F1180" s="12">
        <f t="shared" si="162"/>
        <v>0.81196918822832309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-0.20829288507203081</v>
      </c>
      <c r="J1180" s="18">
        <f t="shared" si="165"/>
        <v>-2.2299655169546868E-5</v>
      </c>
      <c r="K1180" s="12">
        <f t="shared" si="169"/>
        <v>0.74919731771935572</v>
      </c>
      <c r="L1180" s="12">
        <f t="shared" si="166"/>
        <v>-0.28875288861167747</v>
      </c>
      <c r="M1180" s="12">
        <f t="shared" si="170"/>
        <v>8.3378230681587853E-2</v>
      </c>
      <c r="N1180" s="18">
        <f t="shared" si="167"/>
        <v>8.9264008811600349E-6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50.8</v>
      </c>
      <c r="D1181" s="5" t="str">
        <f>'Исходные данные'!A1183</f>
        <v>03.07.2012</v>
      </c>
      <c r="E1181" s="1">
        <f>'Исходные данные'!B1183</f>
        <v>41.04</v>
      </c>
      <c r="F1181" s="12">
        <f t="shared" si="162"/>
        <v>0.80787401574803153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-0.21334915372192206</v>
      </c>
      <c r="J1181" s="18">
        <f t="shared" si="165"/>
        <v>-2.2777224681509203E-5</v>
      </c>
      <c r="K1181" s="12">
        <f t="shared" si="169"/>
        <v>0.74541873562250671</v>
      </c>
      <c r="L1181" s="12">
        <f t="shared" si="166"/>
        <v>-0.29380915726156875</v>
      </c>
      <c r="M1181" s="12">
        <f t="shared" si="170"/>
        <v>8.6323820890753272E-2</v>
      </c>
      <c r="N1181" s="18">
        <f t="shared" si="167"/>
        <v>9.2159590487891036E-6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50.49</v>
      </c>
      <c r="D1182" s="5" t="str">
        <f>'Исходные данные'!A1184</f>
        <v>02.07.2012</v>
      </c>
      <c r="E1182" s="1">
        <f>'Исходные данные'!B1184</f>
        <v>40.22</v>
      </c>
      <c r="F1182" s="12">
        <f t="shared" si="162"/>
        <v>0.79659338482867892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-0.22741091252631837</v>
      </c>
      <c r="J1182" s="18">
        <f t="shared" si="165"/>
        <v>-2.4210700293417246E-5</v>
      </c>
      <c r="K1182" s="12">
        <f t="shared" si="169"/>
        <v>0.73501018989258615</v>
      </c>
      <c r="L1182" s="12">
        <f t="shared" si="166"/>
        <v>-0.30787091606596501</v>
      </c>
      <c r="M1182" s="12">
        <f t="shared" si="170"/>
        <v>9.4784500959296497E-2</v>
      </c>
      <c r="N1182" s="18">
        <f t="shared" si="167"/>
        <v>1.0090980769979843E-5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49.7</v>
      </c>
      <c r="D1183" s="5" t="str">
        <f>'Исходные данные'!A1185</f>
        <v>29.06.2012</v>
      </c>
      <c r="E1183" s="1">
        <f>'Исходные данные'!B1185</f>
        <v>39.4</v>
      </c>
      <c r="F1183" s="12">
        <f t="shared" si="162"/>
        <v>0.79275653923541245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-0.23223911679869494</v>
      </c>
      <c r="J1183" s="18">
        <f t="shared" si="165"/>
        <v>-2.4655714430203518E-5</v>
      </c>
      <c r="K1183" s="12">
        <f t="shared" si="169"/>
        <v>0.73146996389798813</v>
      </c>
      <c r="L1183" s="12">
        <f t="shared" si="166"/>
        <v>-0.31269912033834157</v>
      </c>
      <c r="M1183" s="12">
        <f t="shared" si="170"/>
        <v>9.7780739860372654E-2</v>
      </c>
      <c r="N1183" s="18">
        <f t="shared" si="167"/>
        <v>1.0380912707574136E-5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49.09</v>
      </c>
      <c r="D1184" s="5" t="str">
        <f>'Исходные данные'!A1186</f>
        <v>28.06.2012</v>
      </c>
      <c r="E1184" s="1">
        <f>'Исходные данные'!B1186</f>
        <v>38.64</v>
      </c>
      <c r="F1184" s="12">
        <f t="shared" si="162"/>
        <v>0.78712568751273171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-0.23936733872564389</v>
      </c>
      <c r="J1184" s="18">
        <f t="shared" si="165"/>
        <v>-2.5341556189967916E-5</v>
      </c>
      <c r="K1184" s="12">
        <f t="shared" si="169"/>
        <v>0.72627442314561963</v>
      </c>
      <c r="L1184" s="12">
        <f t="shared" si="166"/>
        <v>-0.31982734226529053</v>
      </c>
      <c r="M1184" s="12">
        <f t="shared" si="170"/>
        <v>0.10228952886047933</v>
      </c>
      <c r="N1184" s="18">
        <f t="shared" si="167"/>
        <v>1.0829279621286431E-5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48.98</v>
      </c>
      <c r="D1185" s="5" t="str">
        <f>'Исходные данные'!A1187</f>
        <v>27.06.2012</v>
      </c>
      <c r="E1185" s="1">
        <f>'Исходные данные'!B1187</f>
        <v>38.49</v>
      </c>
      <c r="F1185" s="12">
        <f t="shared" si="162"/>
        <v>0.78583095140873838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-0.24101358422836677</v>
      </c>
      <c r="J1185" s="18">
        <f t="shared" si="165"/>
        <v>-2.5444626494159921E-5</v>
      </c>
      <c r="K1185" s="12">
        <f t="shared" si="169"/>
        <v>0.72507978074991153</v>
      </c>
      <c r="L1185" s="12">
        <f t="shared" si="166"/>
        <v>-0.32147358776801344</v>
      </c>
      <c r="M1185" s="12">
        <f t="shared" si="170"/>
        <v>0.10334526763243868</v>
      </c>
      <c r="N1185" s="18">
        <f t="shared" si="167"/>
        <v>1.0910512547520135E-5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48.74</v>
      </c>
      <c r="D1186" s="5" t="str">
        <f>'Исходные данные'!A1188</f>
        <v>26.06.2012</v>
      </c>
      <c r="E1186" s="1">
        <f>'Исходные данные'!B1188</f>
        <v>38.43</v>
      </c>
      <c r="F1186" s="12">
        <f t="shared" si="162"/>
        <v>0.78846942962659006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-0.23766164362030762</v>
      </c>
      <c r="J1186" s="18">
        <f t="shared" si="165"/>
        <v>-2.5020721245115285E-5</v>
      </c>
      <c r="K1186" s="12">
        <f t="shared" si="169"/>
        <v>0.72751428298513621</v>
      </c>
      <c r="L1186" s="12">
        <f t="shared" si="166"/>
        <v>-0.31812164715995428</v>
      </c>
      <c r="M1186" s="12">
        <f t="shared" si="170"/>
        <v>0.10120138239176248</v>
      </c>
      <c r="N1186" s="18">
        <f t="shared" si="167"/>
        <v>1.0654355241647596E-5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48.63</v>
      </c>
      <c r="D1187" s="5" t="str">
        <f>'Исходные данные'!A1189</f>
        <v>25.06.2012</v>
      </c>
      <c r="E1187" s="1">
        <f>'Исходные данные'!B1189</f>
        <v>38.19</v>
      </c>
      <c r="F1187" s="12">
        <f t="shared" si="162"/>
        <v>0.78531770512029597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-0.24166692317826977</v>
      </c>
      <c r="J1187" s="18">
        <f t="shared" si="165"/>
        <v>-2.53713811898969E-5</v>
      </c>
      <c r="K1187" s="12">
        <f t="shared" si="169"/>
        <v>0.72460621260446323</v>
      </c>
      <c r="L1187" s="12">
        <f t="shared" si="166"/>
        <v>-0.32212692671791643</v>
      </c>
      <c r="M1187" s="12">
        <f t="shared" si="170"/>
        <v>0.10376575691672994</v>
      </c>
      <c r="N1187" s="18">
        <f t="shared" si="167"/>
        <v>1.0893839084674794E-5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48.57</v>
      </c>
      <c r="D1188" s="5" t="str">
        <f>'Исходные данные'!A1190</f>
        <v>22.06.2012</v>
      </c>
      <c r="E1188" s="1">
        <f>'Исходные данные'!B1190</f>
        <v>38.08</v>
      </c>
      <c r="F1188" s="12">
        <f t="shared" si="162"/>
        <v>0.78402305950175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-0.24331684643448895</v>
      </c>
      <c r="J1188" s="18">
        <f t="shared" si="165"/>
        <v>-2.547330209064266E-5</v>
      </c>
      <c r="K1188" s="12">
        <f t="shared" si="169"/>
        <v>0.72341165369893612</v>
      </c>
      <c r="L1188" s="12">
        <f t="shared" si="166"/>
        <v>-0.32377684997413564</v>
      </c>
      <c r="M1188" s="12">
        <f t="shared" si="170"/>
        <v>0.10483144857917397</v>
      </c>
      <c r="N1188" s="18">
        <f t="shared" si="167"/>
        <v>1.0975003159002205E-5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48.49</v>
      </c>
      <c r="D1189" s="5" t="str">
        <f>'Исходные данные'!A1191</f>
        <v>21.06.2012</v>
      </c>
      <c r="E1189" s="1">
        <f>'Исходные данные'!B1191</f>
        <v>38.86</v>
      </c>
      <c r="F1189" s="12">
        <f t="shared" si="162"/>
        <v>0.80140235100020618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-0.22139214716796693</v>
      </c>
      <c r="J1189" s="18">
        <f t="shared" si="165"/>
        <v>-2.3113272980622723E-5</v>
      </c>
      <c r="K1189" s="12">
        <f t="shared" si="169"/>
        <v>0.73944738358040651</v>
      </c>
      <c r="L1189" s="12">
        <f t="shared" si="166"/>
        <v>-0.30185215070761356</v>
      </c>
      <c r="M1189" s="12">
        <f t="shared" si="170"/>
        <v>9.1114720886811884E-2</v>
      </c>
      <c r="N1189" s="18">
        <f t="shared" si="167"/>
        <v>9.5123492108885401E-6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48.75</v>
      </c>
      <c r="D1190" s="5" t="str">
        <f>'Исходные данные'!A1192</f>
        <v>20.06.2012</v>
      </c>
      <c r="E1190" s="1">
        <f>'Исходные данные'!B1192</f>
        <v>39.58</v>
      </c>
      <c r="F1190" s="12">
        <f t="shared" si="162"/>
        <v>0.8118974358974359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-0.20838125726943652</v>
      </c>
      <c r="J1190" s="18">
        <f t="shared" si="165"/>
        <v>-2.1694220983494933E-5</v>
      </c>
      <c r="K1190" s="12">
        <f t="shared" si="169"/>
        <v>0.74913111243149488</v>
      </c>
      <c r="L1190" s="12">
        <f t="shared" si="166"/>
        <v>-0.28884126080908318</v>
      </c>
      <c r="M1190" s="12">
        <f t="shared" si="170"/>
        <v>8.3429273945780841E-2</v>
      </c>
      <c r="N1190" s="18">
        <f t="shared" si="167"/>
        <v>8.6856808965888241E-6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49.14</v>
      </c>
      <c r="D1191" s="5" t="str">
        <f>'Исходные данные'!A1193</f>
        <v>19.06.2012</v>
      </c>
      <c r="E1191" s="1">
        <f>'Исходные данные'!B1193</f>
        <v>40.14</v>
      </c>
      <c r="F1191" s="12">
        <f t="shared" si="162"/>
        <v>0.81684981684981683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-0.20230002372484099</v>
      </c>
      <c r="J1191" s="18">
        <f t="shared" si="165"/>
        <v>-2.1002331483544555E-5</v>
      </c>
      <c r="K1191" s="12">
        <f t="shared" si="169"/>
        <v>0.75370063376264773</v>
      </c>
      <c r="L1191" s="12">
        <f t="shared" si="166"/>
        <v>-0.28276002726448773</v>
      </c>
      <c r="M1191" s="12">
        <f t="shared" si="170"/>
        <v>7.9953233018613873E-2</v>
      </c>
      <c r="N1191" s="18">
        <f t="shared" si="167"/>
        <v>8.3005640440358195E-6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49.19</v>
      </c>
      <c r="D1192" s="5" t="str">
        <f>'Исходные данные'!A1194</f>
        <v>18.06.2012</v>
      </c>
      <c r="E1192" s="1">
        <f>'Исходные данные'!B1194</f>
        <v>39.49</v>
      </c>
      <c r="F1192" s="12">
        <f t="shared" si="162"/>
        <v>0.80280544826184197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-0.21964287550869022</v>
      </c>
      <c r="J1192" s="18">
        <f t="shared" si="165"/>
        <v>-2.2739183438283911E-5</v>
      </c>
      <c r="K1192" s="12">
        <f t="shared" si="169"/>
        <v>0.74074200992849559</v>
      </c>
      <c r="L1192" s="12">
        <f t="shared" si="166"/>
        <v>-0.30010287904833688</v>
      </c>
      <c r="M1192" s="12">
        <f t="shared" si="170"/>
        <v>9.0061738013100745E-2</v>
      </c>
      <c r="N1192" s="18">
        <f t="shared" si="167"/>
        <v>9.3239099001394112E-6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49.64</v>
      </c>
      <c r="D1193" s="5" t="str">
        <f>'Исходные данные'!A1195</f>
        <v>15.06.2012</v>
      </c>
      <c r="E1193" s="1">
        <f>'Исходные данные'!B1195</f>
        <v>39.020000000000003</v>
      </c>
      <c r="F1193" s="12">
        <f t="shared" si="162"/>
        <v>0.78605962933118456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-0.24072262514144127</v>
      </c>
      <c r="J1193" s="18">
        <f t="shared" si="165"/>
        <v>-2.4851970226183719E-5</v>
      </c>
      <c r="K1193" s="12">
        <f t="shared" si="169"/>
        <v>0.725290779995452</v>
      </c>
      <c r="L1193" s="12">
        <f t="shared" si="166"/>
        <v>-0.32118262868108799</v>
      </c>
      <c r="M1193" s="12">
        <f t="shared" si="170"/>
        <v>0.10315828096649368</v>
      </c>
      <c r="N1193" s="18">
        <f t="shared" si="167"/>
        <v>1.0649960823820577E-5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49.48</v>
      </c>
      <c r="D1194" s="5" t="str">
        <f>'Исходные данные'!A1196</f>
        <v>14.06.2012</v>
      </c>
      <c r="E1194" s="1">
        <f>'Исходные данные'!B1196</f>
        <v>38.35</v>
      </c>
      <c r="F1194" s="12">
        <f t="shared" si="162"/>
        <v>0.77506063055780117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-0.25481401971102191</v>
      </c>
      <c r="J1194" s="18">
        <f t="shared" si="165"/>
        <v>-2.6233328770156188E-5</v>
      </c>
      <c r="K1194" s="12">
        <f t="shared" si="169"/>
        <v>0.71514209393927608</v>
      </c>
      <c r="L1194" s="12">
        <f t="shared" si="166"/>
        <v>-0.33527402325066852</v>
      </c>
      <c r="M1194" s="12">
        <f t="shared" si="170"/>
        <v>0.11240867066668984</v>
      </c>
      <c r="N1194" s="18">
        <f t="shared" si="167"/>
        <v>1.1572572096149602E-5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49.89</v>
      </c>
      <c r="D1195" s="5" t="str">
        <f>'Исходные данные'!A1197</f>
        <v>13.06.2012</v>
      </c>
      <c r="E1195" s="1">
        <f>'Исходные данные'!B1197</f>
        <v>38.51</v>
      </c>
      <c r="F1195" s="12">
        <f t="shared" si="162"/>
        <v>0.7718981759871717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-0.25890263404612857</v>
      </c>
      <c r="J1195" s="18">
        <f t="shared" si="165"/>
        <v>-2.6579861978758601E-5</v>
      </c>
      <c r="K1195" s="12">
        <f t="shared" si="169"/>
        <v>0.71222412301614946</v>
      </c>
      <c r="L1195" s="12">
        <f t="shared" si="166"/>
        <v>-0.33936263758577534</v>
      </c>
      <c r="M1195" s="12">
        <f t="shared" si="170"/>
        <v>0.11516699978917433</v>
      </c>
      <c r="N1195" s="18">
        <f t="shared" si="167"/>
        <v>1.182345235760937E-5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49.73</v>
      </c>
      <c r="D1196" s="5" t="str">
        <f>'Исходные данные'!A1198</f>
        <v>09.06.2012</v>
      </c>
      <c r="E1196" s="1">
        <f>'Исходные данные'!B1198</f>
        <v>38.43</v>
      </c>
      <c r="F1196" s="12">
        <f t="shared" si="162"/>
        <v>0.77277297405992362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-0.25776996814989456</v>
      </c>
      <c r="J1196" s="18">
        <f t="shared" si="165"/>
        <v>-2.6389717416699236E-5</v>
      </c>
      <c r="K1196" s="12">
        <f t="shared" si="169"/>
        <v>0.71303129203087756</v>
      </c>
      <c r="L1196" s="12">
        <f t="shared" si="166"/>
        <v>-0.33822997168954122</v>
      </c>
      <c r="M1196" s="12">
        <f t="shared" si="170"/>
        <v>0.1143995137491079</v>
      </c>
      <c r="N1196" s="18">
        <f t="shared" si="167"/>
        <v>1.1711879634834766E-5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49.51</v>
      </c>
      <c r="D1197" s="5" t="str">
        <f>'Исходные данные'!A1199</f>
        <v>08.06.2012</v>
      </c>
      <c r="E1197" s="1">
        <f>'Исходные данные'!B1199</f>
        <v>37.840000000000003</v>
      </c>
      <c r="F1197" s="12">
        <f t="shared" si="162"/>
        <v>0.76429004241567366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-0.26880792518965407</v>
      </c>
      <c r="J1197" s="18">
        <f t="shared" si="165"/>
        <v>-2.7442941512563021E-5</v>
      </c>
      <c r="K1197" s="12">
        <f t="shared" si="169"/>
        <v>0.70520416050124912</v>
      </c>
      <c r="L1197" s="12">
        <f t="shared" si="166"/>
        <v>-0.34926792872930074</v>
      </c>
      <c r="M1197" s="12">
        <f t="shared" si="170"/>
        <v>0.12198808603885594</v>
      </c>
      <c r="N1197" s="18">
        <f t="shared" si="167"/>
        <v>1.2453918194680804E-5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49.22</v>
      </c>
      <c r="D1198" s="5" t="str">
        <f>'Исходные данные'!A1200</f>
        <v>07.06.2012</v>
      </c>
      <c r="E1198" s="1">
        <f>'Исходные данные'!B1200</f>
        <v>37.6</v>
      </c>
      <c r="F1198" s="12">
        <f t="shared" si="162"/>
        <v>0.76391710686712722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-0.26929599456706094</v>
      </c>
      <c r="J1198" s="18">
        <f t="shared" si="165"/>
        <v>-2.7416035547977708E-5</v>
      </c>
      <c r="K1198" s="12">
        <f t="shared" si="169"/>
        <v>0.70486005592597223</v>
      </c>
      <c r="L1198" s="12">
        <f t="shared" si="166"/>
        <v>-0.34975599810670766</v>
      </c>
      <c r="M1198" s="12">
        <f t="shared" si="170"/>
        <v>0.12232925821161933</v>
      </c>
      <c r="N1198" s="18">
        <f t="shared" si="167"/>
        <v>1.2453892220265942E-5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48.9</v>
      </c>
      <c r="D1199" s="5" t="str">
        <f>'Исходные данные'!A1201</f>
        <v>06.06.2012</v>
      </c>
      <c r="E1199" s="1">
        <f>'Исходные данные'!B1201</f>
        <v>36.74</v>
      </c>
      <c r="F1199" s="12">
        <f t="shared" si="162"/>
        <v>0.75132924335378326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-0.28591131669384673</v>
      </c>
      <c r="J1199" s="18">
        <f t="shared" si="165"/>
        <v>-2.9026339834457934E-5</v>
      </c>
      <c r="K1199" s="12">
        <f t="shared" si="169"/>
        <v>0.69324533739140304</v>
      </c>
      <c r="L1199" s="12">
        <f t="shared" si="166"/>
        <v>-0.36637132023349339</v>
      </c>
      <c r="M1199" s="12">
        <f t="shared" si="170"/>
        <v>0.134227944289633</v>
      </c>
      <c r="N1199" s="18">
        <f t="shared" si="167"/>
        <v>1.3627113369575224E-5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48.94</v>
      </c>
      <c r="D1200" s="5" t="str">
        <f>'Исходные данные'!A1202</f>
        <v>05.06.2012</v>
      </c>
      <c r="E1200" s="1">
        <f>'Исходные данные'!B1202</f>
        <v>36.53</v>
      </c>
      <c r="F1200" s="12">
        <f t="shared" si="162"/>
        <v>0.74642419288925221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-0.29246121720733437</v>
      </c>
      <c r="J1200" s="18">
        <f t="shared" si="165"/>
        <v>-2.9608430219567394E-5</v>
      </c>
      <c r="K1200" s="12">
        <f t="shared" si="169"/>
        <v>0.68871948751362244</v>
      </c>
      <c r="L1200" s="12">
        <f t="shared" si="166"/>
        <v>-0.37292122074698114</v>
      </c>
      <c r="M1200" s="12">
        <f t="shared" si="170"/>
        <v>0.13907023688341869</v>
      </c>
      <c r="N1200" s="18">
        <f t="shared" si="167"/>
        <v>1.4079307484596446E-5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48.7</v>
      </c>
      <c r="D1201" s="5" t="str">
        <f>'Исходные данные'!A1203</f>
        <v>04.06.2012</v>
      </c>
      <c r="E1201" s="1">
        <f>'Исходные данные'!B1203</f>
        <v>36.479999999999997</v>
      </c>
      <c r="F1201" s="12">
        <f t="shared" si="162"/>
        <v>0.74907597535934278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-0.28891486488241364</v>
      </c>
      <c r="J1201" s="18">
        <f t="shared" si="165"/>
        <v>-2.9167765246551064E-5</v>
      </c>
      <c r="K1201" s="12">
        <f t="shared" si="169"/>
        <v>0.69116626547338955</v>
      </c>
      <c r="L1201" s="12">
        <f t="shared" si="166"/>
        <v>-0.36937486842206041</v>
      </c>
      <c r="M1201" s="12">
        <f t="shared" si="170"/>
        <v>0.13643779342181447</v>
      </c>
      <c r="N1201" s="18">
        <f t="shared" si="167"/>
        <v>1.3774249832747711E-5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48.98</v>
      </c>
      <c r="D1202" s="5" t="str">
        <f>'Исходные данные'!A1204</f>
        <v>01.06.2012</v>
      </c>
      <c r="E1202" s="1">
        <f>'Исходные данные'!B1204</f>
        <v>36.89</v>
      </c>
      <c r="F1202" s="12">
        <f t="shared" si="162"/>
        <v>0.75316455696202533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-0.28347153991543739</v>
      </c>
      <c r="J1202" s="18">
        <f t="shared" si="165"/>
        <v>-2.8538352704935814E-5</v>
      </c>
      <c r="K1202" s="12">
        <f t="shared" si="169"/>
        <v>0.69493876622146611</v>
      </c>
      <c r="L1202" s="12">
        <f t="shared" si="166"/>
        <v>-0.36393154345508416</v>
      </c>
      <c r="M1202" s="12">
        <f t="shared" si="170"/>
        <v>0.13244616832159986</v>
      </c>
      <c r="N1202" s="18">
        <f t="shared" si="167"/>
        <v>1.3333950445630864E-5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48.82</v>
      </c>
      <c r="D1203" s="5" t="str">
        <f>'Исходные данные'!A1205</f>
        <v>31.05.2012</v>
      </c>
      <c r="E1203" s="1">
        <f>'Исходные данные'!B1205</f>
        <v>37.61</v>
      </c>
      <c r="F1203" s="12">
        <f t="shared" si="162"/>
        <v>0.77038099139696847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-0.26087009248256898</v>
      </c>
      <c r="J1203" s="18">
        <f t="shared" si="165"/>
        <v>-2.6189662370532537E-5</v>
      </c>
      <c r="K1203" s="12">
        <f t="shared" si="169"/>
        <v>0.71082422922467992</v>
      </c>
      <c r="L1203" s="12">
        <f t="shared" si="166"/>
        <v>-0.3413300960222157</v>
      </c>
      <c r="M1203" s="12">
        <f t="shared" si="170"/>
        <v>0.11650623445053503</v>
      </c>
      <c r="N1203" s="18">
        <f t="shared" si="167"/>
        <v>1.1696468979193158E-5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49.28</v>
      </c>
      <c r="D1204" s="5" t="str">
        <f>'Исходные данные'!A1206</f>
        <v>30.05.2012</v>
      </c>
      <c r="E1204" s="1">
        <f>'Исходные данные'!B1206</f>
        <v>37.549999999999997</v>
      </c>
      <c r="F1204" s="12">
        <f t="shared" si="162"/>
        <v>0.76197240259740251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-0.27184494101512069</v>
      </c>
      <c r="J1204" s="18">
        <f t="shared" si="165"/>
        <v>-2.7215294119135032E-5</v>
      </c>
      <c r="K1204" s="12">
        <f t="shared" si="169"/>
        <v>0.70306569322876922</v>
      </c>
      <c r="L1204" s="12">
        <f t="shared" si="166"/>
        <v>-0.35230494455476741</v>
      </c>
      <c r="M1204" s="12">
        <f t="shared" si="170"/>
        <v>0.12411877395773778</v>
      </c>
      <c r="N1204" s="18">
        <f t="shared" si="167"/>
        <v>1.2425940046382479E-5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49.61</v>
      </c>
      <c r="D1205" s="5" t="str">
        <f>'Исходные данные'!A1207</f>
        <v>29.05.2012</v>
      </c>
      <c r="E1205" s="1">
        <f>'Исходные данные'!B1207</f>
        <v>37.76</v>
      </c>
      <c r="F1205" s="12">
        <f t="shared" si="162"/>
        <v>0.7611368675670227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-0.2729420850356577</v>
      </c>
      <c r="J1205" s="18">
        <f t="shared" si="165"/>
        <v>-2.7248867122765936E-5</v>
      </c>
      <c r="K1205" s="12">
        <f t="shared" si="169"/>
        <v>0.70229475190156576</v>
      </c>
      <c r="L1205" s="12">
        <f t="shared" si="166"/>
        <v>-0.35340208857530431</v>
      </c>
      <c r="M1205" s="12">
        <f t="shared" si="170"/>
        <v>0.12489303620938727</v>
      </c>
      <c r="N1205" s="18">
        <f t="shared" si="167"/>
        <v>1.2468556279196695E-5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49.22</v>
      </c>
      <c r="D1206" s="5" t="str">
        <f>'Исходные данные'!A1208</f>
        <v>28.05.2012</v>
      </c>
      <c r="E1206" s="1">
        <f>'Исходные данные'!B1208</f>
        <v>37.43</v>
      </c>
      <c r="F1206" s="12">
        <f t="shared" si="162"/>
        <v>0.76046322633075991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-0.27382752304657215</v>
      </c>
      <c r="J1206" s="18">
        <f t="shared" si="165"/>
        <v>-2.7260964271129829E-5</v>
      </c>
      <c r="K1206" s="12">
        <f t="shared" si="169"/>
        <v>0.70167318865183892</v>
      </c>
      <c r="L1206" s="12">
        <f t="shared" si="166"/>
        <v>-0.35428752658621881</v>
      </c>
      <c r="M1206" s="12">
        <f t="shared" si="170"/>
        <v>0.12551965149458075</v>
      </c>
      <c r="N1206" s="18">
        <f t="shared" si="167"/>
        <v>1.2496138798058154E-5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49.06</v>
      </c>
      <c r="D1207" s="5" t="str">
        <f>'Исходные данные'!A1209</f>
        <v>25.05.2012</v>
      </c>
      <c r="E1207" s="1">
        <f>'Исходные данные'!B1209</f>
        <v>37.08</v>
      </c>
      <c r="F1207" s="12">
        <f t="shared" si="162"/>
        <v>0.75580921320831629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-0.27996629813268892</v>
      </c>
      <c r="J1207" s="18">
        <f t="shared" si="165"/>
        <v>-2.7794319139402654E-5</v>
      </c>
      <c r="K1207" s="12">
        <f t="shared" si="169"/>
        <v>0.69737896887291673</v>
      </c>
      <c r="L1207" s="12">
        <f t="shared" si="166"/>
        <v>-0.36042630167233564</v>
      </c>
      <c r="M1207" s="12">
        <f t="shared" si="170"/>
        <v>0.12990711893719753</v>
      </c>
      <c r="N1207" s="18">
        <f t="shared" si="167"/>
        <v>1.2896837749054848E-5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48.75</v>
      </c>
      <c r="D1208" s="5" t="str">
        <f>'Исходные данные'!A1210</f>
        <v>24.05.2012</v>
      </c>
      <c r="E1208" s="1">
        <f>'Исходные данные'!B1210</f>
        <v>36.42</v>
      </c>
      <c r="F1208" s="12">
        <f t="shared" si="162"/>
        <v>0.74707692307692308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-0.29158712314439428</v>
      </c>
      <c r="J1208" s="18">
        <f t="shared" si="165"/>
        <v>-2.8867208927354936E-5</v>
      </c>
      <c r="K1208" s="12">
        <f t="shared" si="169"/>
        <v>0.68932175631013248</v>
      </c>
      <c r="L1208" s="12">
        <f t="shared" si="166"/>
        <v>-0.37204712668404094</v>
      </c>
      <c r="M1208" s="12">
        <f t="shared" si="170"/>
        <v>0.13841906447385086</v>
      </c>
      <c r="N1208" s="18">
        <f t="shared" si="167"/>
        <v>1.3703527133181923E-5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48.63</v>
      </c>
      <c r="D1209" s="5" t="str">
        <f>'Исходные данные'!A1211</f>
        <v>23.05.2012</v>
      </c>
      <c r="E1209" s="1">
        <f>'Исходные данные'!B1211</f>
        <v>36.979999999999997</v>
      </c>
      <c r="F1209" s="12">
        <f t="shared" si="162"/>
        <v>0.76043594488998545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-0.27386339845671587</v>
      </c>
      <c r="J1209" s="18">
        <f t="shared" si="165"/>
        <v>-2.7036882702960506E-5</v>
      </c>
      <c r="K1209" s="12">
        <f t="shared" si="169"/>
        <v>0.70164801628994633</v>
      </c>
      <c r="L1209" s="12">
        <f t="shared" si="166"/>
        <v>-0.35432340199636247</v>
      </c>
      <c r="M1209" s="12">
        <f t="shared" si="170"/>
        <v>0.12554507320227593</v>
      </c>
      <c r="N1209" s="18">
        <f t="shared" si="167"/>
        <v>1.2394308393280971E-5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48.2</v>
      </c>
      <c r="D1210" s="5" t="str">
        <f>'Исходные данные'!A1212</f>
        <v>22.05.2012</v>
      </c>
      <c r="E1210" s="1">
        <f>'Исходные данные'!B1212</f>
        <v>37.72</v>
      </c>
      <c r="F1210" s="12">
        <f t="shared" si="162"/>
        <v>0.7825726141078837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-0.24516856329129802</v>
      </c>
      <c r="J1210" s="18">
        <f t="shared" si="165"/>
        <v>-2.4136460056363618E-5</v>
      </c>
      <c r="K1210" s="12">
        <f t="shared" si="169"/>
        <v>0.72207333961714926</v>
      </c>
      <c r="L1210" s="12">
        <f t="shared" si="166"/>
        <v>-0.32562856683094465</v>
      </c>
      <c r="M1210" s="12">
        <f t="shared" si="170"/>
        <v>0.10603396353637502</v>
      </c>
      <c r="N1210" s="18">
        <f t="shared" si="167"/>
        <v>1.0438877200062587E-5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47.93</v>
      </c>
      <c r="D1211" s="5" t="str">
        <f>'Исходные данные'!A1213</f>
        <v>21.05.2012</v>
      </c>
      <c r="E1211" s="1">
        <f>'Исходные данные'!B1213</f>
        <v>37.090000000000003</v>
      </c>
      <c r="F1211" s="12">
        <f t="shared" si="162"/>
        <v>0.77383684539954112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-0.25639422167004033</v>
      </c>
      <c r="J1211" s="18">
        <f t="shared" si="165"/>
        <v>-2.5171158003204436E-5</v>
      </c>
      <c r="K1211" s="12">
        <f t="shared" si="169"/>
        <v>0.71401291739991291</v>
      </c>
      <c r="L1211" s="12">
        <f t="shared" si="166"/>
        <v>-0.33685422520968694</v>
      </c>
      <c r="M1211" s="12">
        <f t="shared" si="170"/>
        <v>0.11347076904161853</v>
      </c>
      <c r="N1211" s="18">
        <f t="shared" si="167"/>
        <v>1.113984019486756E-5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49.02</v>
      </c>
      <c r="D1212" s="5" t="str">
        <f>'Исходные данные'!A1214</f>
        <v>18.05.2012</v>
      </c>
      <c r="E1212" s="1">
        <f>'Исходные данные'!B1214</f>
        <v>36.69</v>
      </c>
      <c r="F1212" s="12">
        <f t="shared" si="162"/>
        <v>0.74847001223990195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-0.289724139732776</v>
      </c>
      <c r="J1212" s="18">
        <f t="shared" si="165"/>
        <v>-2.836389139940276E-5</v>
      </c>
      <c r="K1212" s="12">
        <f t="shared" si="169"/>
        <v>0.69060714826758463</v>
      </c>
      <c r="L1212" s="12">
        <f t="shared" si="166"/>
        <v>-0.37018414327242277</v>
      </c>
      <c r="M1212" s="12">
        <f t="shared" si="170"/>
        <v>0.13703629993033767</v>
      </c>
      <c r="N1212" s="18">
        <f t="shared" si="167"/>
        <v>1.3415805574865479E-5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49.12</v>
      </c>
      <c r="D1213" s="5" t="str">
        <f>'Исходные данные'!A1215</f>
        <v>17.05.2012</v>
      </c>
      <c r="E1213" s="1">
        <f>'Исходные данные'!B1215</f>
        <v>37.26</v>
      </c>
      <c r="F1213" s="12">
        <f t="shared" si="162"/>
        <v>0.75855048859934848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-0.27634591866544467</v>
      </c>
      <c r="J1213" s="18">
        <f t="shared" si="165"/>
        <v>-2.6978658831120195E-5</v>
      </c>
      <c r="K1213" s="12">
        <f t="shared" si="169"/>
        <v>0.69990832121764379</v>
      </c>
      <c r="L1213" s="12">
        <f t="shared" si="166"/>
        <v>-0.35680592220509133</v>
      </c>
      <c r="M1213" s="12">
        <f t="shared" si="170"/>
        <v>0.12731046612062571</v>
      </c>
      <c r="N1213" s="18">
        <f t="shared" si="167"/>
        <v>1.2428863243887419E-5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49.08</v>
      </c>
      <c r="D1214" s="5" t="str">
        <f>'Исходные данные'!A1216</f>
        <v>16.05.2012</v>
      </c>
      <c r="E1214" s="1">
        <f>'Исходные данные'!B1216</f>
        <v>37.99</v>
      </c>
      <c r="F1214" s="12">
        <f t="shared" si="162"/>
        <v>0.77404237978810109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-0.25612865264317647</v>
      </c>
      <c r="J1214" s="18">
        <f t="shared" si="165"/>
        <v>-2.4935129928405939E-5</v>
      </c>
      <c r="K1214" s="12">
        <f t="shared" si="169"/>
        <v>0.71420256229634571</v>
      </c>
      <c r="L1214" s="12">
        <f t="shared" si="166"/>
        <v>-0.33658865618282313</v>
      </c>
      <c r="M1214" s="12">
        <f t="shared" si="170"/>
        <v>0.11329192347095876</v>
      </c>
      <c r="N1214" s="18">
        <f t="shared" si="167"/>
        <v>1.1029413548365998E-5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49.15</v>
      </c>
      <c r="D1215" s="5" t="str">
        <f>'Исходные данные'!A1217</f>
        <v>15.05.2012</v>
      </c>
      <c r="E1215" s="1">
        <f>'Исходные данные'!B1217</f>
        <v>38.56</v>
      </c>
      <c r="F1215" s="12">
        <f t="shared" si="162"/>
        <v>0.78453713123092583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-0.24266137685083058</v>
      </c>
      <c r="J1215" s="18">
        <f t="shared" si="165"/>
        <v>-2.3558101977885094E-5</v>
      </c>
      <c r="K1215" s="12">
        <f t="shared" si="169"/>
        <v>0.72388598347178656</v>
      </c>
      <c r="L1215" s="12">
        <f t="shared" si="166"/>
        <v>-0.32312138039047722</v>
      </c>
      <c r="M1215" s="12">
        <f t="shared" si="170"/>
        <v>0.10440742646544751</v>
      </c>
      <c r="N1215" s="18">
        <f t="shared" si="167"/>
        <v>1.0136103371050878E-5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49.25</v>
      </c>
      <c r="D1216" s="5" t="str">
        <f>'Исходные данные'!A1218</f>
        <v>14.05.2012</v>
      </c>
      <c r="E1216" s="1">
        <f>'Исходные данные'!B1218</f>
        <v>39.299999999999997</v>
      </c>
      <c r="F1216" s="12">
        <f t="shared" si="162"/>
        <v>0.79796954314720803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-0.22568484874288244</v>
      </c>
      <c r="J1216" s="18">
        <f t="shared" si="165"/>
        <v>-2.1848831392237771E-5</v>
      </c>
      <c r="K1216" s="12">
        <f t="shared" si="169"/>
        <v>0.73627995989857464</v>
      </c>
      <c r="L1216" s="12">
        <f t="shared" si="166"/>
        <v>-0.30614485228252913</v>
      </c>
      <c r="M1216" s="12">
        <f t="shared" si="170"/>
        <v>9.3724670579091618E-2</v>
      </c>
      <c r="N1216" s="18">
        <f t="shared" si="167"/>
        <v>9.0736021322750955E-6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49.47</v>
      </c>
      <c r="D1217" s="5" t="str">
        <f>'Исходные данные'!A1219</f>
        <v>12.05.2012</v>
      </c>
      <c r="E1217" s="1">
        <f>'Исходные данные'!B1219</f>
        <v>40.29</v>
      </c>
      <c r="F1217" s="12">
        <f t="shared" si="162"/>
        <v>0.81443298969072164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-0.20526312603636135</v>
      </c>
      <c r="J1217" s="18">
        <f t="shared" si="165"/>
        <v>-1.9816315922424148E-5</v>
      </c>
      <c r="K1217" s="12">
        <f t="shared" si="169"/>
        <v>0.75147064714340639</v>
      </c>
      <c r="L1217" s="12">
        <f t="shared" si="166"/>
        <v>-0.28572312957600809</v>
      </c>
      <c r="M1217" s="12">
        <f t="shared" si="170"/>
        <v>8.1637706774708343E-2</v>
      </c>
      <c r="N1217" s="18">
        <f t="shared" si="167"/>
        <v>7.8813892191394805E-6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49.15</v>
      </c>
      <c r="D1218" s="5" t="str">
        <f>'Исходные данные'!A1220</f>
        <v>11.05.2012</v>
      </c>
      <c r="E1218" s="1">
        <f>'Исходные данные'!B1220</f>
        <v>40.299999999999997</v>
      </c>
      <c r="F1218" s="12">
        <f t="shared" ref="F1218:F1242" si="171">E1218/C1218</f>
        <v>0.81993896236012209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-0.19852537764053824</v>
      </c>
      <c r="J1218" s="18">
        <f t="shared" ref="J1218:J1242" si="174">H1218*I1218</f>
        <v>-1.9112353915278885E-5</v>
      </c>
      <c r="K1218" s="12">
        <f t="shared" si="169"/>
        <v>0.75655096301641578</v>
      </c>
      <c r="L1218" s="12">
        <f t="shared" ref="L1218:L1242" si="175">LN(K1218)</f>
        <v>-0.27898538118018495</v>
      </c>
      <c r="M1218" s="12">
        <f t="shared" si="170"/>
        <v>7.7832842912253133E-2</v>
      </c>
      <c r="N1218" s="18">
        <f t="shared" ref="N1218:N1242" si="176">M1218*H1218</f>
        <v>7.4930916019450548E-6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50.05</v>
      </c>
      <c r="D1219" s="5" t="str">
        <f>'Исходные данные'!A1221</f>
        <v>10.05.2012</v>
      </c>
      <c r="E1219" s="1">
        <f>'Исходные данные'!B1221</f>
        <v>41.16</v>
      </c>
      <c r="F1219" s="12">
        <f t="shared" si="171"/>
        <v>0.82237762237762235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-0.19555559479538076</v>
      </c>
      <c r="J1219" s="18">
        <f t="shared" si="174"/>
        <v>-1.8773902712126507E-5</v>
      </c>
      <c r="K1219" s="12">
        <f t="shared" ref="K1219:K1242" si="178">F1219/GEOMEAN(F$2:F$1242)</f>
        <v>0.75880109463523637</v>
      </c>
      <c r="L1219" s="12">
        <f t="shared" si="175"/>
        <v>-0.27601559833502748</v>
      </c>
      <c r="M1219" s="12">
        <f t="shared" ref="M1219:M1242" si="179">POWER(L1219-AVERAGE(L$2:L$1242),2)</f>
        <v>7.618461052424326E-2</v>
      </c>
      <c r="N1219" s="18">
        <f t="shared" si="176"/>
        <v>7.3139429615397377E-6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50.13</v>
      </c>
      <c r="D1220" s="5" t="str">
        <f>'Исходные данные'!A1222</f>
        <v>05.05.2012</v>
      </c>
      <c r="E1220" s="1">
        <f>'Исходные данные'!B1222</f>
        <v>41.18</v>
      </c>
      <c r="F1220" s="12">
        <f t="shared" si="171"/>
        <v>0.82146419309794527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-0.19666692967576874</v>
      </c>
      <c r="J1220" s="18">
        <f t="shared" si="174"/>
        <v>-1.8827897466968293E-5</v>
      </c>
      <c r="K1220" s="12">
        <f t="shared" si="178"/>
        <v>0.75795828092237427</v>
      </c>
      <c r="L1220" s="12">
        <f t="shared" si="175"/>
        <v>-0.27712693321541537</v>
      </c>
      <c r="M1220" s="12">
        <f t="shared" si="179"/>
        <v>7.6799337113381327E-2</v>
      </c>
      <c r="N1220" s="18">
        <f t="shared" si="176"/>
        <v>7.3523802252150259E-6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49.49</v>
      </c>
      <c r="D1221" s="5" t="str">
        <f>'Исходные данные'!A1223</f>
        <v>04.05.2012</v>
      </c>
      <c r="E1221" s="1">
        <f>'Исходные данные'!B1223</f>
        <v>41.82</v>
      </c>
      <c r="F1221" s="12">
        <f t="shared" si="171"/>
        <v>0.8450191957971307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-0.16839593496330721</v>
      </c>
      <c r="J1221" s="18">
        <f t="shared" si="174"/>
        <v>-1.6076379874474646E-5</v>
      </c>
      <c r="K1221" s="12">
        <f t="shared" si="178"/>
        <v>0.77969228893271214</v>
      </c>
      <c r="L1221" s="12">
        <f t="shared" si="175"/>
        <v>-0.24885593850295384</v>
      </c>
      <c r="M1221" s="12">
        <f t="shared" si="179"/>
        <v>6.1929278128185973E-2</v>
      </c>
      <c r="N1221" s="18">
        <f t="shared" si="176"/>
        <v>5.9122484207094949E-6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49.23</v>
      </c>
      <c r="D1222" s="5" t="str">
        <f>'Исходные данные'!A1224</f>
        <v>03.05.2012</v>
      </c>
      <c r="E1222" s="1">
        <f>'Исходные данные'!B1224</f>
        <v>42.8</v>
      </c>
      <c r="F1222" s="12">
        <f t="shared" si="171"/>
        <v>0.86938858419662812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-0.13996509118235806</v>
      </c>
      <c r="J1222" s="18">
        <f t="shared" si="174"/>
        <v>-1.3324857001330261E-5</v>
      </c>
      <c r="K1222" s="12">
        <f t="shared" si="178"/>
        <v>0.80217772395667108</v>
      </c>
      <c r="L1222" s="12">
        <f t="shared" si="175"/>
        <v>-0.22042509472200469</v>
      </c>
      <c r="M1222" s="12">
        <f t="shared" si="179"/>
        <v>4.8587222383204766E-2</v>
      </c>
      <c r="N1222" s="18">
        <f t="shared" si="176"/>
        <v>4.6255661670989597E-6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49.58</v>
      </c>
      <c r="D1223" s="5" t="str">
        <f>'Исходные данные'!A1225</f>
        <v>02.05.2012</v>
      </c>
      <c r="E1223" s="1">
        <f>'Исходные данные'!B1225</f>
        <v>43.67</v>
      </c>
      <c r="F1223" s="12">
        <f t="shared" si="171"/>
        <v>0.88079870915691816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-0.1269261591095748</v>
      </c>
      <c r="J1223" s="18">
        <f t="shared" si="174"/>
        <v>-1.2049808169792861E-5</v>
      </c>
      <c r="K1223" s="12">
        <f t="shared" si="178"/>
        <v>0.81270575277725254</v>
      </c>
      <c r="L1223" s="12">
        <f t="shared" si="175"/>
        <v>-0.20738616264922152</v>
      </c>
      <c r="M1223" s="12">
        <f t="shared" si="179"/>
        <v>4.3009020458369386E-2</v>
      </c>
      <c r="N1223" s="18">
        <f t="shared" si="176"/>
        <v>4.0830861796317687E-6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50.24</v>
      </c>
      <c r="D1224" s="5" t="str">
        <f>'Исходные данные'!A1226</f>
        <v>28.04.2012</v>
      </c>
      <c r="E1224" s="1">
        <f>'Исходные данные'!B1226</f>
        <v>43.7</v>
      </c>
      <c r="F1224" s="12">
        <f t="shared" si="171"/>
        <v>0.8698248407643312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-0.13946342005839879</v>
      </c>
      <c r="J1224" s="18">
        <f t="shared" si="174"/>
        <v>-1.3203086711313718E-5</v>
      </c>
      <c r="K1224" s="12">
        <f t="shared" si="178"/>
        <v>0.80258025431755053</v>
      </c>
      <c r="L1224" s="12">
        <f t="shared" si="175"/>
        <v>-0.21992342359804551</v>
      </c>
      <c r="M1224" s="12">
        <f t="shared" si="179"/>
        <v>4.8366312247085382E-2</v>
      </c>
      <c r="N1224" s="18">
        <f t="shared" si="176"/>
        <v>4.5788681665582458E-6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50.67</v>
      </c>
      <c r="D1225" s="5" t="str">
        <f>'Исходные данные'!A1227</f>
        <v>27.04.2012</v>
      </c>
      <c r="E1225" s="1">
        <f>'Исходные данные'!B1227</f>
        <v>43.3</v>
      </c>
      <c r="F1225" s="12">
        <f t="shared" si="171"/>
        <v>0.85454904282612976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-0.15718138447937435</v>
      </c>
      <c r="J1225" s="18">
        <f t="shared" si="174"/>
        <v>-1.4838925126423265E-5</v>
      </c>
      <c r="K1225" s="12">
        <f t="shared" si="178"/>
        <v>0.78848540071073459</v>
      </c>
      <c r="L1225" s="12">
        <f t="shared" si="175"/>
        <v>-0.2376413880190211</v>
      </c>
      <c r="M1225" s="12">
        <f t="shared" si="179"/>
        <v>5.647342929960697E-2</v>
      </c>
      <c r="N1225" s="18">
        <f t="shared" si="176"/>
        <v>5.3314518877977587E-6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50.81</v>
      </c>
      <c r="D1226" s="5" t="str">
        <f>'Исходные данные'!A1228</f>
        <v>26.04.2012</v>
      </c>
      <c r="E1226" s="1">
        <f>'Исходные данные'!B1228</f>
        <v>43.2</v>
      </c>
      <c r="F1226" s="12">
        <f t="shared" si="171"/>
        <v>0.85022633339893727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-0.16225269035557582</v>
      </c>
      <c r="J1226" s="18">
        <f t="shared" si="174"/>
        <v>-1.5274936368547874E-5</v>
      </c>
      <c r="K1226" s="12">
        <f t="shared" si="178"/>
        <v>0.78449687213713304</v>
      </c>
      <c r="L1226" s="12">
        <f t="shared" si="175"/>
        <v>-0.24271269389522249</v>
      </c>
      <c r="M1226" s="12">
        <f t="shared" si="179"/>
        <v>5.8909451777876001E-2</v>
      </c>
      <c r="N1226" s="18">
        <f t="shared" si="176"/>
        <v>5.5459057439423977E-6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51.18</v>
      </c>
      <c r="D1227" s="5" t="str">
        <f>'Исходные данные'!A1229</f>
        <v>25.04.2012</v>
      </c>
      <c r="E1227" s="1">
        <f>'Исходные данные'!B1229</f>
        <v>43.58</v>
      </c>
      <c r="F1227" s="12">
        <f t="shared" si="171"/>
        <v>0.85150449394294647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-0.16075050121516893</v>
      </c>
      <c r="J1227" s="18">
        <f t="shared" si="174"/>
        <v>-1.5091277608737774E-5</v>
      </c>
      <c r="K1227" s="12">
        <f t="shared" si="178"/>
        <v>0.78567622039944307</v>
      </c>
      <c r="L1227" s="12">
        <f t="shared" si="175"/>
        <v>-0.24121050475481565</v>
      </c>
      <c r="M1227" s="12">
        <f t="shared" si="179"/>
        <v>5.8182507604072967E-2</v>
      </c>
      <c r="N1227" s="18">
        <f t="shared" si="176"/>
        <v>5.4621812534834335E-6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51.48</v>
      </c>
      <c r="D1228" s="5" t="str">
        <f>'Исходные данные'!A1230</f>
        <v>24.04.2012</v>
      </c>
      <c r="E1228" s="1">
        <f>'Исходные данные'!B1230</f>
        <v>43.5</v>
      </c>
      <c r="F1228" s="12">
        <f t="shared" si="171"/>
        <v>0.84498834498834507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-0.16843244463328741</v>
      </c>
      <c r="J1228" s="18">
        <f t="shared" si="174"/>
        <v>-1.5768326136210617E-5</v>
      </c>
      <c r="K1228" s="12">
        <f t="shared" si="178"/>
        <v>0.77966382314419846</v>
      </c>
      <c r="L1228" s="12">
        <f t="shared" si="175"/>
        <v>-0.24889244817293413</v>
      </c>
      <c r="M1228" s="12">
        <f t="shared" si="179"/>
        <v>6.1947450757516731E-2</v>
      </c>
      <c r="N1228" s="18">
        <f t="shared" si="176"/>
        <v>5.7994028940094364E-6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52.26</v>
      </c>
      <c r="D1229" s="5" t="str">
        <f>'Исходные данные'!A1231</f>
        <v>23.04.2012</v>
      </c>
      <c r="E1229" s="1">
        <f>'Исходные данные'!B1231</f>
        <v>44.21</v>
      </c>
      <c r="F1229" s="12">
        <f t="shared" si="171"/>
        <v>0.84596249521622657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-0.16728025225431459</v>
      </c>
      <c r="J1229" s="18">
        <f t="shared" si="174"/>
        <v>-1.5616751004484408E-5</v>
      </c>
      <c r="K1229" s="12">
        <f t="shared" si="178"/>
        <v>0.78056266357849746</v>
      </c>
      <c r="L1229" s="12">
        <f t="shared" si="175"/>
        <v>-0.24774025579396125</v>
      </c>
      <c r="M1229" s="12">
        <f t="shared" si="179"/>
        <v>6.1375234340857378E-2</v>
      </c>
      <c r="N1229" s="18">
        <f t="shared" si="176"/>
        <v>5.7297961930729251E-6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52</v>
      </c>
      <c r="D1230" s="5" t="str">
        <f>'Исходные данные'!A1232</f>
        <v>20.04.2012</v>
      </c>
      <c r="E1230" s="1">
        <f>'Исходные данные'!B1232</f>
        <v>44.55</v>
      </c>
      <c r="F1230" s="12">
        <f t="shared" si="171"/>
        <v>0.85673076923076918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-0.15463156466460909</v>
      </c>
      <c r="J1230" s="18">
        <f t="shared" si="174"/>
        <v>-1.439561856981866E-5</v>
      </c>
      <c r="K1230" s="12">
        <f t="shared" si="178"/>
        <v>0.79049846178996086</v>
      </c>
      <c r="L1230" s="12">
        <f t="shared" si="175"/>
        <v>-0.23509156820425578</v>
      </c>
      <c r="M1230" s="12">
        <f t="shared" si="179"/>
        <v>5.5268045440736276E-2</v>
      </c>
      <c r="N1230" s="18">
        <f t="shared" si="176"/>
        <v>5.1452476924094634E-6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51.74</v>
      </c>
      <c r="D1231" s="5" t="str">
        <f>'Исходные данные'!A1233</f>
        <v>19.04.2012</v>
      </c>
      <c r="E1231" s="1">
        <f>'Исходные данные'!B1233</f>
        <v>44.35</v>
      </c>
      <c r="F1231" s="12">
        <f t="shared" si="171"/>
        <v>0.85717046772323158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-0.15411846800229453</v>
      </c>
      <c r="J1231" s="18">
        <f t="shared" si="174"/>
        <v>-1.4307805681646728E-5</v>
      </c>
      <c r="K1231" s="12">
        <f t="shared" si="178"/>
        <v>0.790904167986617</v>
      </c>
      <c r="L1231" s="12">
        <f t="shared" si="175"/>
        <v>-0.2345784715419412</v>
      </c>
      <c r="M1231" s="12">
        <f t="shared" si="179"/>
        <v>5.5027059310953343E-2</v>
      </c>
      <c r="N1231" s="18">
        <f t="shared" si="176"/>
        <v>5.108514781251576E-6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51.69</v>
      </c>
      <c r="D1232" s="5" t="str">
        <f>'Исходные данные'!A1234</f>
        <v>18.04.2012</v>
      </c>
      <c r="E1232" s="1">
        <f>'Исходные данные'!B1234</f>
        <v>44.04</v>
      </c>
      <c r="F1232" s="12">
        <f t="shared" si="171"/>
        <v>0.85200232153221123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-0.16016602735346877</v>
      </c>
      <c r="J1232" s="18">
        <f t="shared" si="174"/>
        <v>-1.4827738664387198E-5</v>
      </c>
      <c r="K1232" s="12">
        <f t="shared" si="178"/>
        <v>0.78613556183748168</v>
      </c>
      <c r="L1232" s="12">
        <f t="shared" si="175"/>
        <v>-0.24062603089311552</v>
      </c>
      <c r="M1232" s="12">
        <f t="shared" si="179"/>
        <v>5.790088674337461E-2</v>
      </c>
      <c r="N1232" s="18">
        <f t="shared" si="176"/>
        <v>5.3603078708591456E-6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51.09</v>
      </c>
      <c r="D1233" s="5" t="str">
        <f>'Исходные данные'!A1235</f>
        <v>17.04.2012</v>
      </c>
      <c r="E1233" s="1">
        <f>'Исходные данные'!B1235</f>
        <v>44.06</v>
      </c>
      <c r="F1233" s="12">
        <f t="shared" si="171"/>
        <v>0.86239968682716772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-0.14803644196850957</v>
      </c>
      <c r="J1233" s="18">
        <f t="shared" si="174"/>
        <v>-1.3666563608185464E-5</v>
      </c>
      <c r="K1233" s="12">
        <f t="shared" si="178"/>
        <v>0.79572912561214471</v>
      </c>
      <c r="L1233" s="12">
        <f t="shared" si="175"/>
        <v>-0.2284964455081562</v>
      </c>
      <c r="M1233" s="12">
        <f t="shared" si="179"/>
        <v>5.2210625609861824E-2</v>
      </c>
      <c r="N1233" s="18">
        <f t="shared" si="176"/>
        <v>4.8200282743361148E-6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51.42</v>
      </c>
      <c r="D1234" s="5" t="str">
        <f>'Исходные данные'!A1236</f>
        <v>16.04.2012</v>
      </c>
      <c r="E1234" s="1">
        <f>'Исходные данные'!B1236</f>
        <v>44.28</v>
      </c>
      <c r="F1234" s="12">
        <f t="shared" si="171"/>
        <v>0.86114352392065341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-0.14949409399730734</v>
      </c>
      <c r="J1234" s="18">
        <f t="shared" si="174"/>
        <v>-1.3762612864384059E-5</v>
      </c>
      <c r="K1234" s="12">
        <f t="shared" si="178"/>
        <v>0.79457007438973004</v>
      </c>
      <c r="L1234" s="12">
        <f t="shared" si="175"/>
        <v>-0.22995409753695398</v>
      </c>
      <c r="M1234" s="12">
        <f t="shared" si="179"/>
        <v>5.2878886974034971E-2</v>
      </c>
      <c r="N1234" s="18">
        <f t="shared" si="176"/>
        <v>4.8680963285163117E-6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52.34</v>
      </c>
      <c r="D1235" s="5" t="str">
        <f>'Исходные данные'!A1237</f>
        <v>13.04.2012</v>
      </c>
      <c r="E1235" s="1">
        <f>'Исходные данные'!B1237</f>
        <v>44.62</v>
      </c>
      <c r="F1235" s="12">
        <f t="shared" si="171"/>
        <v>0.85250286587695823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-0.15957870809761349</v>
      </c>
      <c r="J1235" s="18">
        <f t="shared" si="174"/>
        <v>-1.4650011724364887E-5</v>
      </c>
      <c r="K1235" s="12">
        <f t="shared" si="178"/>
        <v>0.7865974100035461</v>
      </c>
      <c r="L1235" s="12">
        <f t="shared" si="175"/>
        <v>-0.24003871163726018</v>
      </c>
      <c r="M1235" s="12">
        <f t="shared" si="179"/>
        <v>5.7618583084475768E-2</v>
      </c>
      <c r="N1235" s="18">
        <f t="shared" si="176"/>
        <v>5.2896337349248549E-6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52.26</v>
      </c>
      <c r="D1236" s="5" t="str">
        <f>'Исходные данные'!A1238</f>
        <v>12.04.2012</v>
      </c>
      <c r="E1236" s="1">
        <f>'Исходные данные'!B1238</f>
        <v>44.34</v>
      </c>
      <c r="F1236" s="12">
        <f t="shared" si="171"/>
        <v>0.84845005740528134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-0.16434405590430096</v>
      </c>
      <c r="J1236" s="18">
        <f t="shared" si="174"/>
        <v>-1.5045381264991877E-5</v>
      </c>
      <c r="K1236" s="12">
        <f t="shared" si="178"/>
        <v>0.78285791683036821</v>
      </c>
      <c r="L1236" s="12">
        <f t="shared" si="175"/>
        <v>-0.24480405944394767</v>
      </c>
      <c r="M1236" s="12">
        <f t="shared" si="179"/>
        <v>5.9929027520235892E-2</v>
      </c>
      <c r="N1236" s="18">
        <f t="shared" si="176"/>
        <v>5.4863868542174813E-6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52.16</v>
      </c>
      <c r="D1237" s="5" t="str">
        <f>'Исходные данные'!A1239</f>
        <v>11.04.2012</v>
      </c>
      <c r="E1237" s="1">
        <f>'Исходные данные'!B1239</f>
        <v>44.62</v>
      </c>
      <c r="F1237" s="12">
        <f t="shared" si="171"/>
        <v>0.85544478527607359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-0.15613372861401109</v>
      </c>
      <c r="J1237" s="18">
        <f t="shared" si="174"/>
        <v>-1.4253847149420677E-5</v>
      </c>
      <c r="K1237" s="12">
        <f t="shared" si="178"/>
        <v>0.78931189493070564</v>
      </c>
      <c r="L1237" s="12">
        <f t="shared" si="175"/>
        <v>-0.23659373215365781</v>
      </c>
      <c r="M1237" s="12">
        <f t="shared" si="179"/>
        <v>5.59765940943968E-2</v>
      </c>
      <c r="N1237" s="18">
        <f t="shared" si="176"/>
        <v>5.1102463461895185E-6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52.25</v>
      </c>
      <c r="D1238" s="5" t="str">
        <f>'Исходные данные'!A1240</f>
        <v>10.04.2012</v>
      </c>
      <c r="E1238" s="1">
        <f>'Исходные данные'!B1240</f>
        <v>44.73</v>
      </c>
      <c r="F1238" s="12">
        <f t="shared" si="171"/>
        <v>0.85607655502392344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-0.15539547340016366</v>
      </c>
      <c r="J1238" s="18">
        <f t="shared" si="174"/>
        <v>-1.4146854908568877E-5</v>
      </c>
      <c r="K1238" s="12">
        <f t="shared" si="178"/>
        <v>0.78989482370111641</v>
      </c>
      <c r="L1238" s="12">
        <f t="shared" si="175"/>
        <v>-0.23585547693981032</v>
      </c>
      <c r="M1238" s="12">
        <f t="shared" si="179"/>
        <v>5.5627806002505421E-2</v>
      </c>
      <c r="N1238" s="18">
        <f t="shared" si="176"/>
        <v>5.0642305286006628E-6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52.95</v>
      </c>
      <c r="D1239" s="5" t="str">
        <f>'Исходные данные'!A1241</f>
        <v>09.04.2012</v>
      </c>
      <c r="E1239" s="1">
        <f>'Исходные данные'!B1241</f>
        <v>44.33</v>
      </c>
      <c r="F1239" s="12">
        <f t="shared" si="171"/>
        <v>0.83720491029272892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-0.17768642329045339</v>
      </c>
      <c r="J1239" s="18">
        <f t="shared" si="174"/>
        <v>-1.6131024481204192E-5</v>
      </c>
      <c r="K1239" s="12">
        <f t="shared" si="178"/>
        <v>0.7724821117182723</v>
      </c>
      <c r="L1239" s="12">
        <f t="shared" si="175"/>
        <v>-0.25814642683010003</v>
      </c>
      <c r="M1239" s="12">
        <f t="shared" si="179"/>
        <v>6.6639577685148221E-2</v>
      </c>
      <c r="N1239" s="18">
        <f t="shared" si="176"/>
        <v>6.0497850041083553E-6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53.32</v>
      </c>
      <c r="D1240" s="5" t="str">
        <f>'Исходные данные'!A1242</f>
        <v>06.04.2012</v>
      </c>
      <c r="E1240" s="1">
        <f>'Исходные данные'!B1242</f>
        <v>45.02</v>
      </c>
      <c r="F1240" s="12">
        <f t="shared" si="171"/>
        <v>0.84433608402100535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-0.16920465983192162</v>
      </c>
      <c r="J1240" s="18">
        <f t="shared" si="174"/>
        <v>-1.531814560891338E-5</v>
      </c>
      <c r="K1240" s="12">
        <f t="shared" si="178"/>
        <v>0.77906198729344389</v>
      </c>
      <c r="L1240" s="12">
        <f t="shared" si="175"/>
        <v>-0.24966466337156826</v>
      </c>
      <c r="M1240" s="12">
        <f t="shared" si="179"/>
        <v>6.2332444136438521E-2</v>
      </c>
      <c r="N1240" s="18">
        <f t="shared" si="176"/>
        <v>5.6429737596463719E-6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53.2</v>
      </c>
      <c r="D1241" s="5" t="str">
        <f>'Исходные данные'!A1243</f>
        <v>05.04.2012</v>
      </c>
      <c r="E1241" s="1">
        <f>'Исходные данные'!B1243</f>
        <v>44.93</v>
      </c>
      <c r="F1241" s="12">
        <f t="shared" si="171"/>
        <v>0.84454887218045105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-0.16895267326553021</v>
      </c>
      <c r="J1241" s="18">
        <f t="shared" si="174"/>
        <v>-1.5252643214232216E-5</v>
      </c>
      <c r="K1241" s="12">
        <f t="shared" si="178"/>
        <v>0.77925832518484461</v>
      </c>
      <c r="L1241" s="12">
        <f t="shared" si="175"/>
        <v>-0.24941267680517692</v>
      </c>
      <c r="M1241" s="12">
        <f t="shared" si="179"/>
        <v>6.2206683351123671E-2</v>
      </c>
      <c r="N1241" s="18">
        <f t="shared" si="176"/>
        <v>5.6158705769882984E-6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53.42</v>
      </c>
      <c r="D1242" s="5" t="str">
        <f>'Исходные данные'!A1244</f>
        <v>04.04.2012</v>
      </c>
      <c r="E1242" s="1">
        <f>'Исходные данные'!B1244</f>
        <v>45.06</v>
      </c>
      <c r="F1242" s="12">
        <f t="shared" si="171"/>
        <v>0.84350430550355671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-0.17019027267771644</v>
      </c>
      <c r="J1242" s="18">
        <f t="shared" si="174"/>
        <v>-1.5321488062225974E-5</v>
      </c>
      <c r="K1242" s="12">
        <f t="shared" si="178"/>
        <v>0.77829451206994571</v>
      </c>
      <c r="L1242" s="12">
        <f t="shared" si="175"/>
        <v>-0.25065027621736319</v>
      </c>
      <c r="M1242" s="12">
        <f t="shared" si="179"/>
        <v>6.2825560967840491E-2</v>
      </c>
      <c r="N1242" s="18">
        <f t="shared" si="176"/>
        <v>5.6559112763995939E-6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0.97277975369527214</v>
      </c>
      <c r="D2" s="14">
        <f>C2-1</f>
        <v>-2.7220246304727858E-2</v>
      </c>
      <c r="E2" s="11">
        <f>E3/E6</f>
        <v>0.91311731906286442</v>
      </c>
      <c r="F2" s="14">
        <f>E2-1</f>
        <v>-8.6882680937135581E-2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1.1894181423135792</v>
      </c>
      <c r="D3" s="14">
        <f>C3-1</f>
        <v>0.18941814231357923</v>
      </c>
      <c r="E3" s="11">
        <f>GEOMEAN('Обработанные данные'!F2:F1242)</f>
        <v>1.0837854981916544</v>
      </c>
      <c r="F3" s="14">
        <f t="shared" ref="F3:F6" si="0">E3-1</f>
        <v>8.3785498191654373E-2</v>
      </c>
    </row>
    <row r="4" spans="1:10" ht="15" x14ac:dyDescent="0.25">
      <c r="A4" s="6" t="s">
        <v>1520</v>
      </c>
      <c r="B4" s="7" t="s">
        <v>1521</v>
      </c>
      <c r="C4" s="13">
        <f>C3*C6</f>
        <v>1.4543019752319517</v>
      </c>
      <c r="D4" s="14">
        <f>C4-1</f>
        <v>0.4543019752319517</v>
      </c>
      <c r="E4" s="11">
        <f>E3*E6</f>
        <v>1.2863527846520526</v>
      </c>
      <c r="F4" s="14">
        <f t="shared" si="0"/>
        <v>0.28635278465205261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1.2227003469134392</v>
      </c>
      <c r="D6" s="14">
        <f>C6-1</f>
        <v>0.22270034691343921</v>
      </c>
      <c r="E6" s="12">
        <f>EXP(E7)</f>
        <v>1.1869071756342846</v>
      </c>
      <c r="F6" s="14">
        <f t="shared" si="0"/>
        <v>0.18690717563428461</v>
      </c>
    </row>
    <row r="7" spans="1:10" x14ac:dyDescent="0.2">
      <c r="A7" s="6" t="s">
        <v>1516</v>
      </c>
      <c r="B7" s="7" t="s">
        <v>1517</v>
      </c>
      <c r="C7" s="11">
        <f>POWER(C8,0.5)</f>
        <v>0.20106181189532388</v>
      </c>
      <c r="D7" s="17"/>
      <c r="E7" s="11">
        <f>POWER(E8,0.5)</f>
        <v>0.17135091175611131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4.0425852202630598E-2</v>
      </c>
      <c r="D8" s="17"/>
      <c r="E8" s="11">
        <f>_xlfn.VAR.P('Обработанные данные'!L2:L1242)</f>
        <v>2.9361134959650641E-2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2017-04-08T15:10:21Z</dcterms:modified>
</cp:coreProperties>
</file>