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oogle_Drive\Инвестирование\ПИФ\"/>
    </mc:Choice>
  </mc:AlternateContent>
  <bookViews>
    <workbookView xWindow="0" yWindow="0" windowWidth="15300" windowHeight="7350" activeTab="1"/>
  </bookViews>
  <sheets>
    <sheet name="Исходные данные" sheetId="2" r:id="rId1"/>
    <sheet name="Обработанные данные" sheetId="1" r:id="rId2"/>
    <sheet name="ИТОГ" sheetId="3" r:id="rId3"/>
  </sheets>
  <definedNames>
    <definedName name="_xlnm._FilterDatabase" localSheetId="1" hidden="1">'Обработанные данные'!$A$1:$N$1242</definedName>
  </definedName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2" i="1"/>
  <c r="H1242" i="1" l="1"/>
  <c r="H1234" i="1"/>
  <c r="H1226" i="1"/>
  <c r="H1218" i="1"/>
  <c r="H1210" i="1"/>
  <c r="H498" i="1"/>
  <c r="H934" i="1"/>
  <c r="H1221" i="1"/>
  <c r="H1037" i="1"/>
  <c r="H660" i="1"/>
  <c r="H1202" i="1"/>
  <c r="H1194" i="1"/>
  <c r="H1186" i="1"/>
  <c r="H1178" i="1"/>
  <c r="H1170" i="1"/>
  <c r="H1162" i="1"/>
  <c r="H1154" i="1"/>
  <c r="H1146" i="1"/>
  <c r="H1138" i="1"/>
  <c r="H1130" i="1"/>
  <c r="H1122" i="1"/>
  <c r="H1114" i="1"/>
  <c r="H1106" i="1"/>
  <c r="H1098" i="1"/>
  <c r="H1090" i="1"/>
  <c r="H1082" i="1"/>
  <c r="H1074" i="1"/>
  <c r="H1066" i="1"/>
  <c r="H1058" i="1"/>
  <c r="H1050" i="1"/>
  <c r="H1042" i="1"/>
  <c r="H1034" i="1"/>
  <c r="H1026" i="1"/>
  <c r="H1018" i="1"/>
  <c r="H1010" i="1"/>
  <c r="H1002" i="1"/>
  <c r="H994" i="1"/>
  <c r="H986" i="1"/>
  <c r="H978" i="1"/>
  <c r="H970" i="1"/>
  <c r="H962" i="1"/>
  <c r="H954" i="1"/>
  <c r="H946" i="1"/>
  <c r="H938" i="1"/>
  <c r="H930" i="1"/>
  <c r="H922" i="1"/>
  <c r="H914" i="1"/>
  <c r="H906" i="1"/>
  <c r="H898" i="1"/>
  <c r="H890" i="1"/>
  <c r="H882" i="1"/>
  <c r="H874" i="1"/>
  <c r="H866" i="1"/>
  <c r="H858" i="1"/>
  <c r="H850" i="1"/>
  <c r="H842" i="1"/>
  <c r="H834" i="1"/>
  <c r="H826" i="1"/>
  <c r="H818" i="1"/>
  <c r="H810" i="1"/>
  <c r="H802" i="1"/>
  <c r="H794" i="1"/>
  <c r="H786" i="1"/>
  <c r="H778" i="1"/>
  <c r="H770" i="1"/>
  <c r="H762" i="1"/>
  <c r="H754" i="1"/>
  <c r="H746" i="1"/>
  <c r="H738" i="1"/>
  <c r="H730" i="1"/>
  <c r="H722" i="1"/>
  <c r="H714" i="1"/>
  <c r="H706" i="1"/>
  <c r="H698" i="1"/>
  <c r="H690" i="1"/>
  <c r="H682" i="1"/>
  <c r="H674" i="1"/>
  <c r="H666" i="1"/>
  <c r="H658" i="1"/>
  <c r="H650" i="1"/>
  <c r="H642" i="1"/>
  <c r="H634" i="1"/>
  <c r="H626" i="1"/>
  <c r="H618" i="1"/>
  <c r="H610" i="1"/>
  <c r="H602" i="1"/>
  <c r="H594" i="1"/>
  <c r="H586" i="1"/>
  <c r="H578" i="1"/>
  <c r="H570" i="1"/>
  <c r="H562" i="1"/>
  <c r="H554" i="1"/>
  <c r="H546" i="1"/>
  <c r="H538" i="1"/>
  <c r="H530" i="1"/>
  <c r="H522" i="1"/>
  <c r="H514" i="1"/>
  <c r="H506" i="1"/>
  <c r="H490" i="1"/>
  <c r="H482" i="1"/>
  <c r="H474" i="1"/>
  <c r="H466" i="1"/>
  <c r="H458" i="1"/>
  <c r="H450" i="1"/>
  <c r="H442" i="1"/>
  <c r="H434" i="1"/>
  <c r="H426" i="1"/>
  <c r="H418" i="1"/>
  <c r="H410" i="1"/>
  <c r="H402" i="1"/>
  <c r="H394" i="1"/>
  <c r="H386" i="1"/>
  <c r="H378" i="1"/>
  <c r="H370" i="1"/>
  <c r="H362" i="1"/>
  <c r="H322" i="1"/>
  <c r="H162" i="1"/>
  <c r="H1113" i="1"/>
  <c r="H985" i="1"/>
  <c r="H801" i="1"/>
  <c r="H1232" i="1"/>
  <c r="H1224" i="1"/>
  <c r="H1216" i="1"/>
  <c r="H1208" i="1"/>
  <c r="H1200" i="1"/>
  <c r="H1192" i="1"/>
  <c r="H1184" i="1"/>
  <c r="H1176" i="1"/>
  <c r="H1168" i="1"/>
  <c r="H1160" i="1"/>
  <c r="H1152" i="1"/>
  <c r="H1144" i="1"/>
  <c r="H1136" i="1"/>
  <c r="H1128" i="1"/>
  <c r="H1120" i="1"/>
  <c r="H1112" i="1"/>
  <c r="H1104" i="1"/>
  <c r="H1096" i="1"/>
  <c r="H1088" i="1"/>
  <c r="H1080" i="1"/>
  <c r="H1072" i="1"/>
  <c r="H1064" i="1"/>
  <c r="H1056" i="1"/>
  <c r="H1048" i="1"/>
  <c r="H1040" i="1"/>
  <c r="H1032" i="1"/>
  <c r="H1024" i="1"/>
  <c r="H1016" i="1"/>
  <c r="H1008" i="1"/>
  <c r="H1000" i="1"/>
  <c r="H992" i="1"/>
  <c r="H984" i="1"/>
  <c r="H976" i="1"/>
  <c r="H968" i="1"/>
  <c r="H960" i="1"/>
  <c r="H952" i="1"/>
  <c r="H944" i="1"/>
  <c r="H936" i="1"/>
  <c r="H928" i="1"/>
  <c r="H920" i="1"/>
  <c r="H912" i="1"/>
  <c r="H904" i="1"/>
  <c r="H896" i="1"/>
  <c r="H888" i="1"/>
  <c r="H880" i="1"/>
  <c r="H872" i="1"/>
  <c r="H864" i="1"/>
  <c r="H856" i="1"/>
  <c r="H848" i="1"/>
  <c r="H840" i="1"/>
  <c r="H832" i="1"/>
  <c r="H824" i="1"/>
  <c r="H816" i="1"/>
  <c r="H808" i="1"/>
  <c r="H800" i="1"/>
  <c r="H792" i="1"/>
  <c r="H784" i="1"/>
  <c r="H776" i="1"/>
  <c r="H768" i="1"/>
  <c r="H760" i="1"/>
  <c r="H752" i="1"/>
  <c r="H744" i="1"/>
  <c r="H736" i="1"/>
  <c r="H728" i="1"/>
  <c r="H720" i="1"/>
  <c r="H712" i="1"/>
  <c r="H704" i="1"/>
  <c r="H696" i="1"/>
  <c r="H688" i="1"/>
  <c r="H680" i="1"/>
  <c r="H672" i="1"/>
  <c r="H664" i="1"/>
  <c r="H656" i="1"/>
  <c r="H648" i="1"/>
  <c r="H640" i="1"/>
  <c r="H616" i="1"/>
  <c r="H608" i="1"/>
  <c r="H592" i="1"/>
  <c r="H584" i="1"/>
  <c r="H576" i="1"/>
  <c r="H552" i="1"/>
  <c r="H544" i="1"/>
  <c r="H528" i="1"/>
  <c r="H520" i="1"/>
  <c r="H512" i="1"/>
  <c r="H488" i="1"/>
  <c r="H480" i="1"/>
  <c r="H432" i="1"/>
  <c r="H408" i="1"/>
  <c r="H400" i="1"/>
  <c r="H384" i="1"/>
  <c r="H376" i="1"/>
  <c r="H360" i="1"/>
  <c r="H344" i="1"/>
  <c r="H1049" i="1"/>
  <c r="H921" i="1"/>
  <c r="H1135" i="1"/>
  <c r="H1240" i="1"/>
  <c r="H1239" i="1"/>
  <c r="H1231" i="1"/>
  <c r="H1223" i="1"/>
  <c r="H1215" i="1"/>
  <c r="H1207" i="1"/>
  <c r="H1199" i="1"/>
  <c r="H1191" i="1"/>
  <c r="H1183" i="1"/>
  <c r="H1175" i="1"/>
  <c r="H1167" i="1"/>
  <c r="H1159" i="1"/>
  <c r="H1151" i="1"/>
  <c r="H1143" i="1"/>
  <c r="H1127" i="1"/>
  <c r="H1119" i="1"/>
  <c r="H1111" i="1"/>
  <c r="H1103" i="1"/>
  <c r="H1095" i="1"/>
  <c r="H1087" i="1"/>
  <c r="H1079" i="1"/>
  <c r="H431" i="1"/>
  <c r="H1209" i="1"/>
  <c r="H1222" i="1"/>
  <c r="H1190" i="1"/>
  <c r="H1158" i="1"/>
  <c r="H1150" i="1"/>
  <c r="H1118" i="1"/>
  <c r="H1110" i="1"/>
  <c r="H1102" i="1"/>
  <c r="H1094" i="1"/>
  <c r="H1086" i="1"/>
  <c r="H1078" i="1"/>
  <c r="H1070" i="1"/>
  <c r="H1062" i="1"/>
  <c r="H1054" i="1"/>
  <c r="H1046" i="1"/>
  <c r="H1038" i="1"/>
  <c r="H1030" i="1"/>
  <c r="H1022" i="1"/>
  <c r="H1014" i="1"/>
  <c r="H1006" i="1"/>
  <c r="H998" i="1"/>
  <c r="H990" i="1"/>
  <c r="H982" i="1"/>
  <c r="H974" i="1"/>
  <c r="H966" i="1"/>
  <c r="H958" i="1"/>
  <c r="H950" i="1"/>
  <c r="H942" i="1"/>
  <c r="H926" i="1"/>
  <c r="H918" i="1"/>
  <c r="H910" i="1"/>
  <c r="H902" i="1"/>
  <c r="H894" i="1"/>
  <c r="H886" i="1"/>
  <c r="H878" i="1"/>
  <c r="H870" i="1"/>
  <c r="H862" i="1"/>
  <c r="H854" i="1"/>
  <c r="H846" i="1"/>
  <c r="H838" i="1"/>
  <c r="H830" i="1"/>
  <c r="H822" i="1"/>
  <c r="H814" i="1"/>
  <c r="H806" i="1"/>
  <c r="H798" i="1"/>
  <c r="H790" i="1"/>
  <c r="H782" i="1"/>
  <c r="H774" i="1"/>
  <c r="H766" i="1"/>
  <c r="H758" i="1"/>
  <c r="H750" i="1"/>
  <c r="H742" i="1"/>
  <c r="H734" i="1"/>
  <c r="H726" i="1"/>
  <c r="H718" i="1"/>
  <c r="H710" i="1"/>
  <c r="H702" i="1"/>
  <c r="H694" i="1"/>
  <c r="H686" i="1"/>
  <c r="H678" i="1"/>
  <c r="H670" i="1"/>
  <c r="H662" i="1"/>
  <c r="H654" i="1"/>
  <c r="H646" i="1"/>
  <c r="H638" i="1"/>
  <c r="H630" i="1"/>
  <c r="H622" i="1"/>
  <c r="H614" i="1"/>
  <c r="H606" i="1"/>
  <c r="H598" i="1"/>
  <c r="H590" i="1"/>
  <c r="H582" i="1"/>
  <c r="H574" i="1"/>
  <c r="H566" i="1"/>
  <c r="H558" i="1"/>
  <c r="H550" i="1"/>
  <c r="H542" i="1"/>
  <c r="H534" i="1"/>
  <c r="H526" i="1"/>
  <c r="H454" i="1"/>
  <c r="H406" i="1"/>
  <c r="H817" i="1"/>
  <c r="H1145" i="1"/>
  <c r="H1214" i="1"/>
  <c r="H1182" i="1"/>
  <c r="H1126" i="1"/>
  <c r="H1237" i="1"/>
  <c r="H1229" i="1"/>
  <c r="H1213" i="1"/>
  <c r="H1205" i="1"/>
  <c r="H1197" i="1"/>
  <c r="H1189" i="1"/>
  <c r="H1181" i="1"/>
  <c r="H1173" i="1"/>
  <c r="H1165" i="1"/>
  <c r="H1157" i="1"/>
  <c r="H1149" i="1"/>
  <c r="H1141" i="1"/>
  <c r="H1133" i="1"/>
  <c r="H1125" i="1"/>
  <c r="H1117" i="1"/>
  <c r="H1109" i="1"/>
  <c r="H1101" i="1"/>
  <c r="H1093" i="1"/>
  <c r="H1085" i="1"/>
  <c r="H1077" i="1"/>
  <c r="H1069" i="1"/>
  <c r="H1061" i="1"/>
  <c r="H1053" i="1"/>
  <c r="H1045" i="1"/>
  <c r="H1029" i="1"/>
  <c r="H973" i="1"/>
  <c r="H909" i="1"/>
  <c r="H781" i="1"/>
  <c r="H557" i="1"/>
  <c r="H517" i="1"/>
  <c r="H1241" i="1"/>
  <c r="H1230" i="1"/>
  <c r="H1198" i="1"/>
  <c r="H1166" i="1"/>
  <c r="H1134" i="1"/>
  <c r="H1236" i="1"/>
  <c r="H1228" i="1"/>
  <c r="H1220" i="1"/>
  <c r="H1212" i="1"/>
  <c r="H1204" i="1"/>
  <c r="H1196" i="1"/>
  <c r="H1188" i="1"/>
  <c r="H1180" i="1"/>
  <c r="H1172" i="1"/>
  <c r="H1164" i="1"/>
  <c r="H1156" i="1"/>
  <c r="H1148" i="1"/>
  <c r="H1140" i="1"/>
  <c r="H1132" i="1"/>
  <c r="H1124" i="1"/>
  <c r="H1116" i="1"/>
  <c r="H1108" i="1"/>
  <c r="H1100" i="1"/>
  <c r="H1092" i="1"/>
  <c r="H1084" i="1"/>
  <c r="H1076" i="1"/>
  <c r="H1068" i="1"/>
  <c r="H1060" i="1"/>
  <c r="H1052" i="1"/>
  <c r="H1044" i="1"/>
  <c r="H1036" i="1"/>
  <c r="H1028" i="1"/>
  <c r="H1020" i="1"/>
  <c r="H1012" i="1"/>
  <c r="H1004" i="1"/>
  <c r="H996" i="1"/>
  <c r="H988" i="1"/>
  <c r="H980" i="1"/>
  <c r="H972" i="1"/>
  <c r="H964" i="1"/>
  <c r="H956" i="1"/>
  <c r="H948" i="1"/>
  <c r="H940" i="1"/>
  <c r="H932" i="1"/>
  <c r="H924" i="1"/>
  <c r="H916" i="1"/>
  <c r="H908" i="1"/>
  <c r="H900" i="1"/>
  <c r="H892" i="1"/>
  <c r="H884" i="1"/>
  <c r="H876" i="1"/>
  <c r="H868" i="1"/>
  <c r="H860" i="1"/>
  <c r="H852" i="1"/>
  <c r="H844" i="1"/>
  <c r="H836" i="1"/>
  <c r="H620" i="1"/>
  <c r="H476" i="1"/>
  <c r="H268" i="1"/>
  <c r="H1177" i="1"/>
  <c r="H1238" i="1"/>
  <c r="H1206" i="1"/>
  <c r="H1174" i="1"/>
  <c r="H1142" i="1"/>
  <c r="H2" i="1"/>
  <c r="H10" i="1"/>
  <c r="H368" i="1"/>
  <c r="H52" i="1"/>
  <c r="H601" i="1"/>
  <c r="H108" i="1"/>
  <c r="H641" i="1"/>
  <c r="H681" i="1"/>
  <c r="H1235" i="1"/>
  <c r="H1227" i="1"/>
  <c r="H1219" i="1"/>
  <c r="H1211" i="1"/>
  <c r="H1203" i="1"/>
  <c r="H1195" i="1"/>
  <c r="H1187" i="1"/>
  <c r="H1179" i="1"/>
  <c r="H1171" i="1"/>
  <c r="H1163" i="1"/>
  <c r="H1155" i="1"/>
  <c r="H1147" i="1"/>
  <c r="H1139" i="1"/>
  <c r="H1131" i="1"/>
  <c r="H1123" i="1"/>
  <c r="H1115" i="1"/>
  <c r="H1107" i="1"/>
  <c r="H1099" i="1"/>
  <c r="H1091" i="1"/>
  <c r="H1083" i="1"/>
  <c r="H1075" i="1"/>
  <c r="H1067" i="1"/>
  <c r="H1059" i="1"/>
  <c r="H1051" i="1"/>
  <c r="H867" i="1"/>
  <c r="H214" i="1"/>
  <c r="H1233" i="1"/>
  <c r="H1225" i="1"/>
  <c r="H1217" i="1"/>
  <c r="H1201" i="1"/>
  <c r="H1193" i="1"/>
  <c r="H1185" i="1"/>
  <c r="H1169" i="1"/>
  <c r="H1161" i="1"/>
  <c r="H1153" i="1"/>
  <c r="H1137" i="1"/>
  <c r="H1129" i="1"/>
  <c r="H1121" i="1"/>
  <c r="H1105" i="1"/>
  <c r="H1097" i="1"/>
  <c r="H1089" i="1"/>
  <c r="H1081" i="1"/>
  <c r="H1073" i="1"/>
  <c r="H1065" i="1"/>
  <c r="H1057" i="1"/>
  <c r="H1041" i="1"/>
  <c r="H1033" i="1"/>
  <c r="H1025" i="1"/>
  <c r="H1017" i="1"/>
  <c r="H1009" i="1"/>
  <c r="H1001" i="1"/>
  <c r="H993" i="1"/>
  <c r="H977" i="1"/>
  <c r="H969" i="1"/>
  <c r="H961" i="1"/>
  <c r="H953" i="1"/>
  <c r="H945" i="1"/>
  <c r="H937" i="1"/>
  <c r="H929" i="1"/>
  <c r="H913" i="1"/>
  <c r="H905" i="1"/>
  <c r="H897" i="1"/>
  <c r="H889" i="1"/>
  <c r="H881" i="1"/>
  <c r="H873" i="1"/>
  <c r="H865" i="1"/>
  <c r="H857" i="1"/>
  <c r="H849" i="1"/>
  <c r="H841" i="1"/>
  <c r="H833" i="1"/>
  <c r="H825" i="1"/>
  <c r="H809" i="1"/>
  <c r="H793" i="1"/>
  <c r="H785" i="1"/>
  <c r="H777" i="1"/>
  <c r="H769" i="1"/>
  <c r="H761" i="1"/>
  <c r="H753" i="1"/>
  <c r="H745" i="1"/>
  <c r="H737" i="1"/>
  <c r="H729" i="1"/>
  <c r="H705" i="1"/>
  <c r="H697" i="1"/>
  <c r="H673" i="1"/>
  <c r="H665" i="1"/>
  <c r="H633" i="1"/>
  <c r="H617" i="1"/>
  <c r="H609" i="1"/>
  <c r="H577" i="1"/>
  <c r="H569" i="1"/>
  <c r="H553" i="1"/>
  <c r="H545" i="1"/>
  <c r="H537" i="1"/>
  <c r="H513" i="1"/>
  <c r="H505" i="1"/>
  <c r="H489" i="1"/>
  <c r="H481" i="1"/>
  <c r="H473" i="1"/>
  <c r="H465" i="1"/>
  <c r="H417" i="1"/>
  <c r="H1071" i="1"/>
  <c r="H1063" i="1"/>
  <c r="H1055" i="1"/>
  <c r="H1047" i="1"/>
  <c r="H1039" i="1"/>
  <c r="H1031" i="1"/>
  <c r="H1023" i="1"/>
  <c r="H1015" i="1"/>
  <c r="H1007" i="1"/>
  <c r="H999" i="1"/>
  <c r="H991" i="1"/>
  <c r="H983" i="1"/>
  <c r="H975" i="1"/>
  <c r="H967" i="1"/>
  <c r="H959" i="1"/>
  <c r="H951" i="1"/>
  <c r="H943" i="1"/>
  <c r="H935" i="1"/>
  <c r="H927" i="1"/>
  <c r="H919" i="1"/>
  <c r="H911" i="1"/>
  <c r="H903" i="1"/>
  <c r="H895" i="1"/>
  <c r="H887" i="1"/>
  <c r="H879" i="1"/>
  <c r="H871" i="1"/>
  <c r="H863" i="1"/>
  <c r="H855" i="1"/>
  <c r="H847" i="1"/>
  <c r="H839" i="1"/>
  <c r="H831" i="1"/>
  <c r="H823" i="1"/>
  <c r="H815" i="1"/>
  <c r="H807" i="1"/>
  <c r="H799" i="1"/>
  <c r="H791" i="1"/>
  <c r="H783" i="1"/>
  <c r="H775" i="1"/>
  <c r="H767" i="1"/>
  <c r="H759" i="1"/>
  <c r="H751" i="1"/>
  <c r="H743" i="1"/>
  <c r="H735" i="1"/>
  <c r="H727" i="1"/>
  <c r="H719" i="1"/>
  <c r="H711" i="1"/>
  <c r="H703" i="1"/>
  <c r="H695" i="1"/>
  <c r="H687" i="1"/>
  <c r="H679" i="1"/>
  <c r="H671" i="1"/>
  <c r="H663" i="1"/>
  <c r="H655" i="1"/>
  <c r="H647" i="1"/>
  <c r="H639" i="1"/>
  <c r="H631" i="1"/>
  <c r="H623" i="1"/>
  <c r="H615" i="1"/>
  <c r="H607" i="1"/>
  <c r="H599" i="1"/>
  <c r="H591" i="1"/>
  <c r="H583" i="1"/>
  <c r="H575" i="1"/>
  <c r="H567" i="1"/>
  <c r="H559" i="1"/>
  <c r="H551" i="1"/>
  <c r="H543" i="1"/>
  <c r="H535" i="1"/>
  <c r="H527" i="1"/>
  <c r="H519" i="1"/>
  <c r="H511" i="1"/>
  <c r="H503" i="1"/>
  <c r="H495" i="1"/>
  <c r="H487" i="1"/>
  <c r="H479" i="1"/>
  <c r="H471" i="1"/>
  <c r="H463" i="1"/>
  <c r="H455" i="1"/>
  <c r="H447" i="1"/>
  <c r="H439" i="1"/>
  <c r="H423" i="1"/>
  <c r="H518" i="1"/>
  <c r="H510" i="1"/>
  <c r="H502" i="1"/>
  <c r="H494" i="1"/>
  <c r="H486" i="1"/>
  <c r="H478" i="1"/>
  <c r="H470" i="1"/>
  <c r="H462" i="1"/>
  <c r="H446" i="1"/>
  <c r="H438" i="1"/>
  <c r="H430" i="1"/>
  <c r="H422" i="1"/>
  <c r="H414" i="1"/>
  <c r="H398" i="1"/>
  <c r="H390" i="1"/>
  <c r="H382" i="1"/>
  <c r="H374" i="1"/>
  <c r="H366" i="1"/>
  <c r="H358" i="1"/>
  <c r="H350" i="1"/>
  <c r="H342" i="1"/>
  <c r="H334" i="1"/>
  <c r="H326" i="1"/>
  <c r="H318" i="1"/>
  <c r="H310" i="1"/>
  <c r="H302" i="1"/>
  <c r="H286" i="1"/>
  <c r="H278" i="1"/>
  <c r="H254" i="1"/>
  <c r="H246" i="1"/>
  <c r="H222" i="1"/>
  <c r="H182" i="1"/>
  <c r="H150" i="1"/>
  <c r="H142" i="1"/>
  <c r="H126" i="1"/>
  <c r="H118" i="1"/>
  <c r="H94" i="1"/>
  <c r="H78" i="1"/>
  <c r="H62" i="1"/>
  <c r="H30" i="1"/>
  <c r="H22" i="1"/>
  <c r="H14" i="1"/>
  <c r="H1021" i="1"/>
  <c r="H1013" i="1"/>
  <c r="H1005" i="1"/>
  <c r="H997" i="1"/>
  <c r="H989" i="1"/>
  <c r="H981" i="1"/>
  <c r="H965" i="1"/>
  <c r="H957" i="1"/>
  <c r="H949" i="1"/>
  <c r="H941" i="1"/>
  <c r="H933" i="1"/>
  <c r="H925" i="1"/>
  <c r="H917" i="1"/>
  <c r="H901" i="1"/>
  <c r="H893" i="1"/>
  <c r="H885" i="1"/>
  <c r="H877" i="1"/>
  <c r="H869" i="1"/>
  <c r="H861" i="1"/>
  <c r="H853" i="1"/>
  <c r="H845" i="1"/>
  <c r="H837" i="1"/>
  <c r="H829" i="1"/>
  <c r="H821" i="1"/>
  <c r="H813" i="1"/>
  <c r="H805" i="1"/>
  <c r="H797" i="1"/>
  <c r="H789" i="1"/>
  <c r="H773" i="1"/>
  <c r="H765" i="1"/>
  <c r="H757" i="1"/>
  <c r="H749" i="1"/>
  <c r="H741" i="1"/>
  <c r="H733" i="1"/>
  <c r="H725" i="1"/>
  <c r="H717" i="1"/>
  <c r="H709" i="1"/>
  <c r="H701" i="1"/>
  <c r="H693" i="1"/>
  <c r="H685" i="1"/>
  <c r="H677" i="1"/>
  <c r="H669" i="1"/>
  <c r="H661" i="1"/>
  <c r="H653" i="1"/>
  <c r="H645" i="1"/>
  <c r="H637" i="1"/>
  <c r="H629" i="1"/>
  <c r="H621" i="1"/>
  <c r="H613" i="1"/>
  <c r="H605" i="1"/>
  <c r="H597" i="1"/>
  <c r="H589" i="1"/>
  <c r="H581" i="1"/>
  <c r="H573" i="1"/>
  <c r="H565" i="1"/>
  <c r="H549" i="1"/>
  <c r="H541" i="1"/>
  <c r="H533" i="1"/>
  <c r="H525" i="1"/>
  <c r="H509" i="1"/>
  <c r="H501" i="1"/>
  <c r="H493" i="1"/>
  <c r="H485" i="1"/>
  <c r="H477" i="1"/>
  <c r="H469" i="1"/>
  <c r="H461" i="1"/>
  <c r="H453" i="1"/>
  <c r="H445" i="1"/>
  <c r="H437" i="1"/>
  <c r="H429" i="1"/>
  <c r="H421" i="1"/>
  <c r="H828" i="1"/>
  <c r="H820" i="1"/>
  <c r="H812" i="1"/>
  <c r="H804" i="1"/>
  <c r="H796" i="1"/>
  <c r="H788" i="1"/>
  <c r="H780" i="1"/>
  <c r="H772" i="1"/>
  <c r="H764" i="1"/>
  <c r="H756" i="1"/>
  <c r="H748" i="1"/>
  <c r="H740" i="1"/>
  <c r="H732" i="1"/>
  <c r="H724" i="1"/>
  <c r="H716" i="1"/>
  <c r="H708" i="1"/>
  <c r="H700" i="1"/>
  <c r="H692" i="1"/>
  <c r="H684" i="1"/>
  <c r="H676" i="1"/>
  <c r="H668" i="1"/>
  <c r="H652" i="1"/>
  <c r="H644" i="1"/>
  <c r="H636" i="1"/>
  <c r="H628" i="1"/>
  <c r="H612" i="1"/>
  <c r="H604" i="1"/>
  <c r="H596" i="1"/>
  <c r="H588" i="1"/>
  <c r="H580" i="1"/>
  <c r="H572" i="1"/>
  <c r="H564" i="1"/>
  <c r="H556" i="1"/>
  <c r="H548" i="1"/>
  <c r="H540" i="1"/>
  <c r="H532" i="1"/>
  <c r="H524" i="1"/>
  <c r="H516" i="1"/>
  <c r="H508" i="1"/>
  <c r="H500" i="1"/>
  <c r="H492" i="1"/>
  <c r="H484" i="1"/>
  <c r="H468" i="1"/>
  <c r="H460" i="1"/>
  <c r="H452" i="1"/>
  <c r="H444" i="1"/>
  <c r="H436" i="1"/>
  <c r="H428" i="1"/>
  <c r="H420" i="1"/>
  <c r="H412" i="1"/>
  <c r="H404" i="1"/>
  <c r="H396" i="1"/>
  <c r="H388" i="1"/>
  <c r="H380" i="1"/>
  <c r="H372" i="1"/>
  <c r="H364" i="1"/>
  <c r="H356" i="1"/>
  <c r="H348" i="1"/>
  <c r="H340" i="1"/>
  <c r="H332" i="1"/>
  <c r="H324" i="1"/>
  <c r="H316" i="1"/>
  <c r="H308" i="1"/>
  <c r="H300" i="1"/>
  <c r="H292" i="1"/>
  <c r="H284" i="1"/>
  <c r="H276" i="1"/>
  <c r="H260" i="1"/>
  <c r="H252" i="1"/>
  <c r="H228" i="1"/>
  <c r="H212" i="1"/>
  <c r="H180" i="1"/>
  <c r="H164" i="1"/>
  <c r="H148" i="1"/>
  <c r="H116" i="1"/>
  <c r="H84" i="1"/>
  <c r="H76" i="1"/>
  <c r="H44" i="1"/>
  <c r="H12" i="1"/>
  <c r="H1043" i="1"/>
  <c r="H1035" i="1"/>
  <c r="H1027" i="1"/>
  <c r="H1019" i="1"/>
  <c r="H1011" i="1"/>
  <c r="H1003" i="1"/>
  <c r="H995" i="1"/>
  <c r="H987" i="1"/>
  <c r="H979" i="1"/>
  <c r="H971" i="1"/>
  <c r="H963" i="1"/>
  <c r="H955" i="1"/>
  <c r="H947" i="1"/>
  <c r="H939" i="1"/>
  <c r="H931" i="1"/>
  <c r="H923" i="1"/>
  <c r="H915" i="1"/>
  <c r="H907" i="1"/>
  <c r="H899" i="1"/>
  <c r="H891" i="1"/>
  <c r="H883" i="1"/>
  <c r="H875" i="1"/>
  <c r="H859" i="1"/>
  <c r="H851" i="1"/>
  <c r="H843" i="1"/>
  <c r="H835" i="1"/>
  <c r="H827" i="1"/>
  <c r="H819" i="1"/>
  <c r="H811" i="1"/>
  <c r="H803" i="1"/>
  <c r="H795" i="1"/>
  <c r="H787" i="1"/>
  <c r="H779" i="1"/>
  <c r="H771" i="1"/>
  <c r="H763" i="1"/>
  <c r="H755" i="1"/>
  <c r="H747" i="1"/>
  <c r="H739" i="1"/>
  <c r="H731" i="1"/>
  <c r="H723" i="1"/>
  <c r="H715" i="1"/>
  <c r="H707" i="1"/>
  <c r="H699" i="1"/>
  <c r="H691" i="1"/>
  <c r="H683" i="1"/>
  <c r="H675" i="1"/>
  <c r="H667" i="1"/>
  <c r="H659" i="1"/>
  <c r="H651" i="1"/>
  <c r="H643" i="1"/>
  <c r="H635" i="1"/>
  <c r="H627" i="1"/>
  <c r="H619" i="1"/>
  <c r="H611" i="1"/>
  <c r="H603" i="1"/>
  <c r="H595" i="1"/>
  <c r="H587" i="1"/>
  <c r="H579" i="1"/>
  <c r="H571" i="1"/>
  <c r="H563" i="1"/>
  <c r="H555" i="1"/>
  <c r="H547" i="1"/>
  <c r="H539" i="1"/>
  <c r="H531" i="1"/>
  <c r="H523" i="1"/>
  <c r="H515" i="1"/>
  <c r="H507" i="1"/>
  <c r="H499" i="1"/>
  <c r="H491" i="1"/>
  <c r="H483" i="1"/>
  <c r="H475" i="1"/>
  <c r="H467" i="1"/>
  <c r="H459" i="1"/>
  <c r="H451" i="1"/>
  <c r="H443" i="1"/>
  <c r="H435" i="1"/>
  <c r="H427" i="1"/>
  <c r="H354" i="1"/>
  <c r="H346" i="1"/>
  <c r="H338" i="1"/>
  <c r="H330" i="1"/>
  <c r="H314" i="1"/>
  <c r="H306" i="1"/>
  <c r="H298" i="1"/>
  <c r="H290" i="1"/>
  <c r="H282" i="1"/>
  <c r="H274" i="1"/>
  <c r="H266" i="1"/>
  <c r="H258" i="1"/>
  <c r="H250" i="1"/>
  <c r="H242" i="1"/>
  <c r="H234" i="1"/>
  <c r="H226" i="1"/>
  <c r="H218" i="1"/>
  <c r="H210" i="1"/>
  <c r="H202" i="1"/>
  <c r="H194" i="1"/>
  <c r="H186" i="1"/>
  <c r="H178" i="1"/>
  <c r="H170" i="1"/>
  <c r="H154" i="1"/>
  <c r="H146" i="1"/>
  <c r="H138" i="1"/>
  <c r="H130" i="1"/>
  <c r="H122" i="1"/>
  <c r="H114" i="1"/>
  <c r="H106" i="1"/>
  <c r="H98" i="1"/>
  <c r="H90" i="1"/>
  <c r="H82" i="1"/>
  <c r="H74" i="1"/>
  <c r="H66" i="1"/>
  <c r="H58" i="1"/>
  <c r="H50" i="1"/>
  <c r="H42" i="1"/>
  <c r="H34" i="1"/>
  <c r="H26" i="1"/>
  <c r="H18" i="1"/>
  <c r="H721" i="1"/>
  <c r="H713" i="1"/>
  <c r="H689" i="1"/>
  <c r="H657" i="1"/>
  <c r="H649" i="1"/>
  <c r="H625" i="1"/>
  <c r="H593" i="1"/>
  <c r="H585" i="1"/>
  <c r="H561" i="1"/>
  <c r="H529" i="1"/>
  <c r="H521" i="1"/>
  <c r="H497" i="1"/>
  <c r="H457" i="1"/>
  <c r="H449" i="1"/>
  <c r="H441" i="1"/>
  <c r="H433" i="1"/>
  <c r="H425" i="1"/>
  <c r="H409" i="1"/>
  <c r="H401" i="1"/>
  <c r="H393" i="1"/>
  <c r="H385" i="1"/>
  <c r="H377" i="1"/>
  <c r="H369" i="1"/>
  <c r="H361" i="1"/>
  <c r="H353" i="1"/>
  <c r="H345" i="1"/>
  <c r="H337" i="1"/>
  <c r="H329" i="1"/>
  <c r="H321" i="1"/>
  <c r="H313" i="1"/>
  <c r="H305" i="1"/>
  <c r="H297" i="1"/>
  <c r="H289" i="1"/>
  <c r="H281" i="1"/>
  <c r="H273" i="1"/>
  <c r="H265" i="1"/>
  <c r="H257" i="1"/>
  <c r="H249" i="1"/>
  <c r="H241" i="1"/>
  <c r="H233" i="1"/>
  <c r="H225" i="1"/>
  <c r="H217" i="1"/>
  <c r="H209" i="1"/>
  <c r="H201" i="1"/>
  <c r="H193" i="1"/>
  <c r="H185" i="1"/>
  <c r="H177" i="1"/>
  <c r="H169" i="1"/>
  <c r="H161" i="1"/>
  <c r="H153" i="1"/>
  <c r="H145" i="1"/>
  <c r="H137" i="1"/>
  <c r="H129" i="1"/>
  <c r="H121" i="1"/>
  <c r="H113" i="1"/>
  <c r="H105" i="1"/>
  <c r="H97" i="1"/>
  <c r="H89" i="1"/>
  <c r="H81" i="1"/>
  <c r="H73" i="1"/>
  <c r="H65" i="1"/>
  <c r="H57" i="1"/>
  <c r="H49" i="1"/>
  <c r="H41" i="1"/>
  <c r="H33" i="1"/>
  <c r="H25" i="1"/>
  <c r="H17" i="1"/>
  <c r="H9" i="1"/>
  <c r="H632" i="1"/>
  <c r="H624" i="1"/>
  <c r="H600" i="1"/>
  <c r="H568" i="1"/>
  <c r="H560" i="1"/>
  <c r="H536" i="1"/>
  <c r="H504" i="1"/>
  <c r="H496" i="1"/>
  <c r="H472" i="1"/>
  <c r="H464" i="1"/>
  <c r="H456" i="1"/>
  <c r="H448" i="1"/>
  <c r="H440" i="1"/>
  <c r="H424" i="1"/>
  <c r="H416" i="1"/>
  <c r="H392" i="1"/>
  <c r="H352" i="1"/>
  <c r="H336" i="1"/>
  <c r="H328" i="1"/>
  <c r="H320" i="1"/>
  <c r="H312" i="1"/>
  <c r="H304" i="1"/>
  <c r="H296" i="1"/>
  <c r="H288" i="1"/>
  <c r="H280" i="1"/>
  <c r="H272" i="1"/>
  <c r="H264" i="1"/>
  <c r="H256" i="1"/>
  <c r="H248" i="1"/>
  <c r="H240" i="1"/>
  <c r="H232" i="1"/>
  <c r="H224" i="1"/>
  <c r="H216" i="1"/>
  <c r="H208" i="1"/>
  <c r="H200" i="1"/>
  <c r="H192" i="1"/>
  <c r="H184" i="1"/>
  <c r="H176" i="1"/>
  <c r="H168" i="1"/>
  <c r="H160" i="1"/>
  <c r="H152" i="1"/>
  <c r="H144" i="1"/>
  <c r="H136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H16" i="1"/>
  <c r="H8" i="1"/>
  <c r="H415" i="1"/>
  <c r="H407" i="1"/>
  <c r="H399" i="1"/>
  <c r="H391" i="1"/>
  <c r="H383" i="1"/>
  <c r="H375" i="1"/>
  <c r="H367" i="1"/>
  <c r="H359" i="1"/>
  <c r="H351" i="1"/>
  <c r="H343" i="1"/>
  <c r="H335" i="1"/>
  <c r="H327" i="1"/>
  <c r="H319" i="1"/>
  <c r="H311" i="1"/>
  <c r="H303" i="1"/>
  <c r="H295" i="1"/>
  <c r="H287" i="1"/>
  <c r="H279" i="1"/>
  <c r="H271" i="1"/>
  <c r="H263" i="1"/>
  <c r="H255" i="1"/>
  <c r="H247" i="1"/>
  <c r="H239" i="1"/>
  <c r="H231" i="1"/>
  <c r="H223" i="1"/>
  <c r="H215" i="1"/>
  <c r="H207" i="1"/>
  <c r="H199" i="1"/>
  <c r="H191" i="1"/>
  <c r="H183" i="1"/>
  <c r="H175" i="1"/>
  <c r="H167" i="1"/>
  <c r="H159" i="1"/>
  <c r="H151" i="1"/>
  <c r="H143" i="1"/>
  <c r="H135" i="1"/>
  <c r="H127" i="1"/>
  <c r="H119" i="1"/>
  <c r="H111" i="1"/>
  <c r="H103" i="1"/>
  <c r="H95" i="1"/>
  <c r="H87" i="1"/>
  <c r="H79" i="1"/>
  <c r="H71" i="1"/>
  <c r="H63" i="1"/>
  <c r="H55" i="1"/>
  <c r="H47" i="1"/>
  <c r="H39" i="1"/>
  <c r="H31" i="1"/>
  <c r="H23" i="1"/>
  <c r="H15" i="1"/>
  <c r="H7" i="1"/>
  <c r="H294" i="1"/>
  <c r="H270" i="1"/>
  <c r="H262" i="1"/>
  <c r="H238" i="1"/>
  <c r="H230" i="1"/>
  <c r="H206" i="1"/>
  <c r="H198" i="1"/>
  <c r="H190" i="1"/>
  <c r="H174" i="1"/>
  <c r="H166" i="1"/>
  <c r="H158" i="1"/>
  <c r="H134" i="1"/>
  <c r="H110" i="1"/>
  <c r="H102" i="1"/>
  <c r="H86" i="1"/>
  <c r="H70" i="1"/>
  <c r="H54" i="1"/>
  <c r="H46" i="1"/>
  <c r="H38" i="1"/>
  <c r="H6" i="1"/>
  <c r="H413" i="1"/>
  <c r="H405" i="1"/>
  <c r="H397" i="1"/>
  <c r="H389" i="1"/>
  <c r="H381" i="1"/>
  <c r="H373" i="1"/>
  <c r="H365" i="1"/>
  <c r="H357" i="1"/>
  <c r="H349" i="1"/>
  <c r="H341" i="1"/>
  <c r="H333" i="1"/>
  <c r="H325" i="1"/>
  <c r="H317" i="1"/>
  <c r="H309" i="1"/>
  <c r="H301" i="1"/>
  <c r="H293" i="1"/>
  <c r="H285" i="1"/>
  <c r="H277" i="1"/>
  <c r="H269" i="1"/>
  <c r="H261" i="1"/>
  <c r="H253" i="1"/>
  <c r="H245" i="1"/>
  <c r="H237" i="1"/>
  <c r="H229" i="1"/>
  <c r="H221" i="1"/>
  <c r="H213" i="1"/>
  <c r="H205" i="1"/>
  <c r="H197" i="1"/>
  <c r="H189" i="1"/>
  <c r="H181" i="1"/>
  <c r="H173" i="1"/>
  <c r="H165" i="1"/>
  <c r="H157" i="1"/>
  <c r="H149" i="1"/>
  <c r="H141" i="1"/>
  <c r="H133" i="1"/>
  <c r="H125" i="1"/>
  <c r="H117" i="1"/>
  <c r="H109" i="1"/>
  <c r="H101" i="1"/>
  <c r="H93" i="1"/>
  <c r="H85" i="1"/>
  <c r="H77" i="1"/>
  <c r="H69" i="1"/>
  <c r="H61" i="1"/>
  <c r="H53" i="1"/>
  <c r="H45" i="1"/>
  <c r="H37" i="1"/>
  <c r="H29" i="1"/>
  <c r="H21" i="1"/>
  <c r="H13" i="1"/>
  <c r="H5" i="1"/>
  <c r="H244" i="1"/>
  <c r="H236" i="1"/>
  <c r="H220" i="1"/>
  <c r="H204" i="1"/>
  <c r="H196" i="1"/>
  <c r="H188" i="1"/>
  <c r="H172" i="1"/>
  <c r="H156" i="1"/>
  <c r="H140" i="1"/>
  <c r="H132" i="1"/>
  <c r="H124" i="1"/>
  <c r="H100" i="1"/>
  <c r="H92" i="1"/>
  <c r="H68" i="1"/>
  <c r="H60" i="1"/>
  <c r="H36" i="1"/>
  <c r="H28" i="1"/>
  <c r="H20" i="1"/>
  <c r="H4" i="1"/>
  <c r="H419" i="1"/>
  <c r="H411" i="1"/>
  <c r="H403" i="1"/>
  <c r="H395" i="1"/>
  <c r="H387" i="1"/>
  <c r="H379" i="1"/>
  <c r="H371" i="1"/>
  <c r="H363" i="1"/>
  <c r="H355" i="1"/>
  <c r="H347" i="1"/>
  <c r="H339" i="1"/>
  <c r="H331" i="1"/>
  <c r="H323" i="1"/>
  <c r="H315" i="1"/>
  <c r="H307" i="1"/>
  <c r="H299" i="1"/>
  <c r="H291" i="1"/>
  <c r="H283" i="1"/>
  <c r="H275" i="1"/>
  <c r="H267" i="1"/>
  <c r="H259" i="1"/>
  <c r="H251" i="1"/>
  <c r="H243" i="1"/>
  <c r="H235" i="1"/>
  <c r="H227" i="1"/>
  <c r="H219" i="1"/>
  <c r="H211" i="1"/>
  <c r="H203" i="1"/>
  <c r="H195" i="1"/>
  <c r="H187" i="1"/>
  <c r="H179" i="1"/>
  <c r="H171" i="1"/>
  <c r="H163" i="1"/>
  <c r="H155" i="1"/>
  <c r="H147" i="1"/>
  <c r="H139" i="1"/>
  <c r="H131" i="1"/>
  <c r="H123" i="1"/>
  <c r="H115" i="1"/>
  <c r="H107" i="1"/>
  <c r="H99" i="1"/>
  <c r="H91" i="1"/>
  <c r="H83" i="1"/>
  <c r="H75" i="1"/>
  <c r="H67" i="1"/>
  <c r="H59" i="1"/>
  <c r="H51" i="1"/>
  <c r="H43" i="1"/>
  <c r="H35" i="1"/>
  <c r="H27" i="1"/>
  <c r="H19" i="1"/>
  <c r="H11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E2" i="1"/>
  <c r="D2" i="1"/>
  <c r="F1242" i="1" l="1"/>
  <c r="I1242" i="1" s="1"/>
  <c r="J1242" i="1" s="1"/>
  <c r="F1241" i="1"/>
  <c r="I1241" i="1" s="1"/>
  <c r="J1241" i="1" s="1"/>
  <c r="F1240" i="1"/>
  <c r="I1240" i="1" s="1"/>
  <c r="J1240" i="1" s="1"/>
  <c r="F1239" i="1"/>
  <c r="I1239" i="1" s="1"/>
  <c r="J1239" i="1" s="1"/>
  <c r="F1238" i="1"/>
  <c r="I1238" i="1" s="1"/>
  <c r="J1238" i="1" s="1"/>
  <c r="F1237" i="1"/>
  <c r="I1237" i="1" s="1"/>
  <c r="J1237" i="1" s="1"/>
  <c r="F1236" i="1"/>
  <c r="F1235" i="1"/>
  <c r="I1235" i="1" s="1"/>
  <c r="J1235" i="1" s="1"/>
  <c r="F1234" i="1"/>
  <c r="I1234" i="1" s="1"/>
  <c r="J1234" i="1" s="1"/>
  <c r="F1233" i="1"/>
  <c r="I1233" i="1" s="1"/>
  <c r="J1233" i="1" s="1"/>
  <c r="F1232" i="1"/>
  <c r="I1232" i="1" s="1"/>
  <c r="J1232" i="1" s="1"/>
  <c r="F1231" i="1"/>
  <c r="I1231" i="1" s="1"/>
  <c r="J1231" i="1" s="1"/>
  <c r="F1230" i="1"/>
  <c r="I1230" i="1" s="1"/>
  <c r="J1230" i="1" s="1"/>
  <c r="F1229" i="1"/>
  <c r="I1229" i="1" s="1"/>
  <c r="J1229" i="1" s="1"/>
  <c r="F1228" i="1"/>
  <c r="I1228" i="1" s="1"/>
  <c r="J1228" i="1" s="1"/>
  <c r="F1227" i="1"/>
  <c r="I1227" i="1" s="1"/>
  <c r="J1227" i="1" s="1"/>
  <c r="F1226" i="1"/>
  <c r="I1226" i="1" s="1"/>
  <c r="J1226" i="1" s="1"/>
  <c r="F1225" i="1"/>
  <c r="I1225" i="1" s="1"/>
  <c r="J1225" i="1" s="1"/>
  <c r="F1224" i="1"/>
  <c r="I1224" i="1" s="1"/>
  <c r="J1224" i="1" s="1"/>
  <c r="F1223" i="1"/>
  <c r="I1223" i="1" s="1"/>
  <c r="J1223" i="1" s="1"/>
  <c r="F1222" i="1"/>
  <c r="I1222" i="1" s="1"/>
  <c r="J1222" i="1" s="1"/>
  <c r="F1221" i="1"/>
  <c r="I1221" i="1" s="1"/>
  <c r="J1221" i="1" s="1"/>
  <c r="F1220" i="1"/>
  <c r="I1220" i="1" s="1"/>
  <c r="J1220" i="1" s="1"/>
  <c r="F1219" i="1"/>
  <c r="I1219" i="1" s="1"/>
  <c r="J1219" i="1" s="1"/>
  <c r="F1218" i="1"/>
  <c r="I1218" i="1" s="1"/>
  <c r="J1218" i="1" s="1"/>
  <c r="F1217" i="1"/>
  <c r="I1217" i="1" s="1"/>
  <c r="J1217" i="1" s="1"/>
  <c r="F1216" i="1"/>
  <c r="I1216" i="1" s="1"/>
  <c r="J1216" i="1" s="1"/>
  <c r="F1215" i="1"/>
  <c r="I1215" i="1" s="1"/>
  <c r="J1215" i="1" s="1"/>
  <c r="F1214" i="1"/>
  <c r="I1214" i="1" s="1"/>
  <c r="J1214" i="1" s="1"/>
  <c r="F1213" i="1"/>
  <c r="I1213" i="1" s="1"/>
  <c r="J1213" i="1" s="1"/>
  <c r="F1212" i="1"/>
  <c r="I1212" i="1" s="1"/>
  <c r="J1212" i="1" s="1"/>
  <c r="F1211" i="1"/>
  <c r="I1211" i="1" s="1"/>
  <c r="J1211" i="1" s="1"/>
  <c r="F1210" i="1"/>
  <c r="I1210" i="1" s="1"/>
  <c r="J1210" i="1" s="1"/>
  <c r="F1209" i="1"/>
  <c r="I1209" i="1" s="1"/>
  <c r="J1209" i="1" s="1"/>
  <c r="F1208" i="1"/>
  <c r="I1208" i="1" s="1"/>
  <c r="J1208" i="1" s="1"/>
  <c r="F1207" i="1"/>
  <c r="I1207" i="1" s="1"/>
  <c r="J1207" i="1" s="1"/>
  <c r="F1206" i="1"/>
  <c r="I1206" i="1" s="1"/>
  <c r="J1206" i="1" s="1"/>
  <c r="F1205" i="1"/>
  <c r="I1205" i="1" s="1"/>
  <c r="J1205" i="1" s="1"/>
  <c r="F1204" i="1"/>
  <c r="I1204" i="1" s="1"/>
  <c r="J1204" i="1" s="1"/>
  <c r="F1203" i="1"/>
  <c r="I1203" i="1" s="1"/>
  <c r="J1203" i="1" s="1"/>
  <c r="F1202" i="1"/>
  <c r="I1202" i="1" s="1"/>
  <c r="J1202" i="1" s="1"/>
  <c r="F1201" i="1"/>
  <c r="I1201" i="1" s="1"/>
  <c r="J1201" i="1" s="1"/>
  <c r="F1200" i="1"/>
  <c r="I1200" i="1" s="1"/>
  <c r="J1200" i="1" s="1"/>
  <c r="F1199" i="1"/>
  <c r="I1199" i="1" s="1"/>
  <c r="J1199" i="1" s="1"/>
  <c r="F1198" i="1"/>
  <c r="I1198" i="1" s="1"/>
  <c r="J1198" i="1" s="1"/>
  <c r="F1197" i="1"/>
  <c r="I1197" i="1" s="1"/>
  <c r="J1197" i="1" s="1"/>
  <c r="F1196" i="1"/>
  <c r="I1196" i="1" s="1"/>
  <c r="J1196" i="1" s="1"/>
  <c r="F1195" i="1"/>
  <c r="I1195" i="1" s="1"/>
  <c r="J1195" i="1" s="1"/>
  <c r="F1194" i="1"/>
  <c r="I1194" i="1" s="1"/>
  <c r="J1194" i="1" s="1"/>
  <c r="F1193" i="1"/>
  <c r="I1193" i="1" s="1"/>
  <c r="J1193" i="1" s="1"/>
  <c r="F1192" i="1"/>
  <c r="I1192" i="1" s="1"/>
  <c r="J1192" i="1" s="1"/>
  <c r="F1191" i="1"/>
  <c r="I1191" i="1" s="1"/>
  <c r="J1191" i="1" s="1"/>
  <c r="F1190" i="1"/>
  <c r="I1190" i="1" s="1"/>
  <c r="J1190" i="1" s="1"/>
  <c r="F1189" i="1"/>
  <c r="I1189" i="1" s="1"/>
  <c r="J1189" i="1" s="1"/>
  <c r="F1188" i="1"/>
  <c r="I1188" i="1" s="1"/>
  <c r="J1188" i="1" s="1"/>
  <c r="F1187" i="1"/>
  <c r="I1187" i="1" s="1"/>
  <c r="J1187" i="1" s="1"/>
  <c r="F1186" i="1"/>
  <c r="I1186" i="1" s="1"/>
  <c r="J1186" i="1" s="1"/>
  <c r="F1185" i="1"/>
  <c r="I1185" i="1" s="1"/>
  <c r="J1185" i="1" s="1"/>
  <c r="F1184" i="1"/>
  <c r="I1184" i="1" s="1"/>
  <c r="J1184" i="1" s="1"/>
  <c r="F1183" i="1"/>
  <c r="I1183" i="1" s="1"/>
  <c r="J1183" i="1" s="1"/>
  <c r="F1182" i="1"/>
  <c r="I1182" i="1" s="1"/>
  <c r="J1182" i="1" s="1"/>
  <c r="F1181" i="1"/>
  <c r="I1181" i="1" s="1"/>
  <c r="J1181" i="1" s="1"/>
  <c r="F1180" i="1"/>
  <c r="I1180" i="1" s="1"/>
  <c r="J1180" i="1" s="1"/>
  <c r="F1179" i="1"/>
  <c r="I1179" i="1" s="1"/>
  <c r="J1179" i="1" s="1"/>
  <c r="F1178" i="1"/>
  <c r="I1178" i="1" s="1"/>
  <c r="J1178" i="1" s="1"/>
  <c r="F1177" i="1"/>
  <c r="I1177" i="1" s="1"/>
  <c r="J1177" i="1" s="1"/>
  <c r="F1176" i="1"/>
  <c r="I1176" i="1" s="1"/>
  <c r="J1176" i="1" s="1"/>
  <c r="F1175" i="1"/>
  <c r="I1175" i="1" s="1"/>
  <c r="J1175" i="1" s="1"/>
  <c r="F1174" i="1"/>
  <c r="I1174" i="1" s="1"/>
  <c r="J1174" i="1" s="1"/>
  <c r="F1173" i="1"/>
  <c r="I1173" i="1" s="1"/>
  <c r="J1173" i="1" s="1"/>
  <c r="F1172" i="1"/>
  <c r="I1172" i="1" s="1"/>
  <c r="J1172" i="1" s="1"/>
  <c r="F1171" i="1"/>
  <c r="I1171" i="1" s="1"/>
  <c r="J1171" i="1" s="1"/>
  <c r="F1170" i="1"/>
  <c r="I1170" i="1" s="1"/>
  <c r="J1170" i="1" s="1"/>
  <c r="F1169" i="1"/>
  <c r="I1169" i="1" s="1"/>
  <c r="J1169" i="1" s="1"/>
  <c r="F1168" i="1"/>
  <c r="I1168" i="1" s="1"/>
  <c r="J1168" i="1" s="1"/>
  <c r="F1167" i="1"/>
  <c r="I1167" i="1" s="1"/>
  <c r="J1167" i="1" s="1"/>
  <c r="F1166" i="1"/>
  <c r="I1166" i="1" s="1"/>
  <c r="J1166" i="1" s="1"/>
  <c r="F1165" i="1"/>
  <c r="I1165" i="1" s="1"/>
  <c r="J1165" i="1" s="1"/>
  <c r="F1164" i="1"/>
  <c r="I1164" i="1" s="1"/>
  <c r="J1164" i="1" s="1"/>
  <c r="F1163" i="1"/>
  <c r="I1163" i="1" s="1"/>
  <c r="J1163" i="1" s="1"/>
  <c r="F1162" i="1"/>
  <c r="I1162" i="1" s="1"/>
  <c r="J1162" i="1" s="1"/>
  <c r="F1161" i="1"/>
  <c r="I1161" i="1" s="1"/>
  <c r="J1161" i="1" s="1"/>
  <c r="F1160" i="1"/>
  <c r="I1160" i="1" s="1"/>
  <c r="J1160" i="1" s="1"/>
  <c r="F1159" i="1"/>
  <c r="I1159" i="1" s="1"/>
  <c r="J1159" i="1" s="1"/>
  <c r="F1158" i="1"/>
  <c r="I1158" i="1" s="1"/>
  <c r="J1158" i="1" s="1"/>
  <c r="F1157" i="1"/>
  <c r="I1157" i="1" s="1"/>
  <c r="J1157" i="1" s="1"/>
  <c r="F1156" i="1"/>
  <c r="I1156" i="1" s="1"/>
  <c r="J1156" i="1" s="1"/>
  <c r="F1155" i="1"/>
  <c r="I1155" i="1" s="1"/>
  <c r="J1155" i="1" s="1"/>
  <c r="F1154" i="1"/>
  <c r="I1154" i="1" s="1"/>
  <c r="J1154" i="1" s="1"/>
  <c r="F1153" i="1"/>
  <c r="I1153" i="1" s="1"/>
  <c r="J1153" i="1" s="1"/>
  <c r="F1152" i="1"/>
  <c r="I1152" i="1" s="1"/>
  <c r="J1152" i="1" s="1"/>
  <c r="F1151" i="1"/>
  <c r="I1151" i="1" s="1"/>
  <c r="J1151" i="1" s="1"/>
  <c r="F1150" i="1"/>
  <c r="I1150" i="1" s="1"/>
  <c r="J1150" i="1" s="1"/>
  <c r="F1149" i="1"/>
  <c r="I1149" i="1" s="1"/>
  <c r="J1149" i="1" s="1"/>
  <c r="F1148" i="1"/>
  <c r="I1148" i="1" s="1"/>
  <c r="J1148" i="1" s="1"/>
  <c r="F1147" i="1"/>
  <c r="I1147" i="1" s="1"/>
  <c r="J1147" i="1" s="1"/>
  <c r="F1146" i="1"/>
  <c r="I1146" i="1" s="1"/>
  <c r="J1146" i="1" s="1"/>
  <c r="F1145" i="1"/>
  <c r="I1145" i="1" s="1"/>
  <c r="J1145" i="1" s="1"/>
  <c r="F1144" i="1"/>
  <c r="I1144" i="1" s="1"/>
  <c r="J1144" i="1" s="1"/>
  <c r="F1143" i="1"/>
  <c r="I1143" i="1" s="1"/>
  <c r="J1143" i="1" s="1"/>
  <c r="F1142" i="1"/>
  <c r="I1142" i="1" s="1"/>
  <c r="J1142" i="1" s="1"/>
  <c r="F1141" i="1"/>
  <c r="I1141" i="1" s="1"/>
  <c r="J1141" i="1" s="1"/>
  <c r="F1140" i="1"/>
  <c r="I1140" i="1" s="1"/>
  <c r="J1140" i="1" s="1"/>
  <c r="F1139" i="1"/>
  <c r="I1139" i="1" s="1"/>
  <c r="J1139" i="1" s="1"/>
  <c r="F1138" i="1"/>
  <c r="I1138" i="1" s="1"/>
  <c r="J1138" i="1" s="1"/>
  <c r="F1137" i="1"/>
  <c r="I1137" i="1" s="1"/>
  <c r="J1137" i="1" s="1"/>
  <c r="F1136" i="1"/>
  <c r="I1136" i="1" s="1"/>
  <c r="J1136" i="1" s="1"/>
  <c r="F1135" i="1"/>
  <c r="I1135" i="1" s="1"/>
  <c r="J1135" i="1" s="1"/>
  <c r="F1134" i="1"/>
  <c r="I1134" i="1" s="1"/>
  <c r="J1134" i="1" s="1"/>
  <c r="F1133" i="1"/>
  <c r="I1133" i="1" s="1"/>
  <c r="J1133" i="1" s="1"/>
  <c r="F1132" i="1"/>
  <c r="I1132" i="1" s="1"/>
  <c r="J1132" i="1" s="1"/>
  <c r="F1131" i="1"/>
  <c r="I1131" i="1" s="1"/>
  <c r="J1131" i="1" s="1"/>
  <c r="F1130" i="1"/>
  <c r="I1130" i="1" s="1"/>
  <c r="J1130" i="1" s="1"/>
  <c r="F1129" i="1"/>
  <c r="I1129" i="1" s="1"/>
  <c r="J1129" i="1" s="1"/>
  <c r="F1128" i="1"/>
  <c r="I1128" i="1" s="1"/>
  <c r="J1128" i="1" s="1"/>
  <c r="F1127" i="1"/>
  <c r="I1127" i="1" s="1"/>
  <c r="J1127" i="1" s="1"/>
  <c r="F1126" i="1"/>
  <c r="I1126" i="1" s="1"/>
  <c r="J1126" i="1" s="1"/>
  <c r="F1125" i="1"/>
  <c r="I1125" i="1" s="1"/>
  <c r="J1125" i="1" s="1"/>
  <c r="F1124" i="1"/>
  <c r="I1124" i="1" s="1"/>
  <c r="J1124" i="1" s="1"/>
  <c r="F1123" i="1"/>
  <c r="I1123" i="1" s="1"/>
  <c r="J1123" i="1" s="1"/>
  <c r="F1122" i="1"/>
  <c r="I1122" i="1" s="1"/>
  <c r="J1122" i="1" s="1"/>
  <c r="F1121" i="1"/>
  <c r="I1121" i="1" s="1"/>
  <c r="J1121" i="1" s="1"/>
  <c r="F1120" i="1"/>
  <c r="I1120" i="1" s="1"/>
  <c r="J1120" i="1" s="1"/>
  <c r="F1119" i="1"/>
  <c r="I1119" i="1" s="1"/>
  <c r="J1119" i="1" s="1"/>
  <c r="F1118" i="1"/>
  <c r="I1118" i="1" s="1"/>
  <c r="J1118" i="1" s="1"/>
  <c r="F1117" i="1"/>
  <c r="I1117" i="1" s="1"/>
  <c r="J1117" i="1" s="1"/>
  <c r="F1116" i="1"/>
  <c r="I1116" i="1" s="1"/>
  <c r="J1116" i="1" s="1"/>
  <c r="F1115" i="1"/>
  <c r="I1115" i="1" s="1"/>
  <c r="J1115" i="1" s="1"/>
  <c r="F1114" i="1"/>
  <c r="I1114" i="1" s="1"/>
  <c r="J1114" i="1" s="1"/>
  <c r="F1113" i="1"/>
  <c r="I1113" i="1" s="1"/>
  <c r="J1113" i="1" s="1"/>
  <c r="F1112" i="1"/>
  <c r="I1112" i="1" s="1"/>
  <c r="J1112" i="1" s="1"/>
  <c r="F1111" i="1"/>
  <c r="I1111" i="1" s="1"/>
  <c r="J1111" i="1" s="1"/>
  <c r="F1110" i="1"/>
  <c r="I1110" i="1" s="1"/>
  <c r="J1110" i="1" s="1"/>
  <c r="F1109" i="1"/>
  <c r="I1109" i="1" s="1"/>
  <c r="J1109" i="1" s="1"/>
  <c r="F1108" i="1"/>
  <c r="I1108" i="1" s="1"/>
  <c r="J1108" i="1" s="1"/>
  <c r="F1107" i="1"/>
  <c r="I1107" i="1" s="1"/>
  <c r="J1107" i="1" s="1"/>
  <c r="F1106" i="1"/>
  <c r="I1106" i="1" s="1"/>
  <c r="J1106" i="1" s="1"/>
  <c r="F1105" i="1"/>
  <c r="I1105" i="1" s="1"/>
  <c r="J1105" i="1" s="1"/>
  <c r="F1104" i="1"/>
  <c r="I1104" i="1" s="1"/>
  <c r="J1104" i="1" s="1"/>
  <c r="F1103" i="1"/>
  <c r="I1103" i="1" s="1"/>
  <c r="J1103" i="1" s="1"/>
  <c r="F1102" i="1"/>
  <c r="I1102" i="1" s="1"/>
  <c r="J1102" i="1" s="1"/>
  <c r="F1101" i="1"/>
  <c r="I1101" i="1" s="1"/>
  <c r="J1101" i="1" s="1"/>
  <c r="F1100" i="1"/>
  <c r="I1100" i="1" s="1"/>
  <c r="J1100" i="1" s="1"/>
  <c r="F1099" i="1"/>
  <c r="I1099" i="1" s="1"/>
  <c r="J1099" i="1" s="1"/>
  <c r="F1098" i="1"/>
  <c r="I1098" i="1" s="1"/>
  <c r="J1098" i="1" s="1"/>
  <c r="F1097" i="1"/>
  <c r="I1097" i="1" s="1"/>
  <c r="J1097" i="1" s="1"/>
  <c r="F1096" i="1"/>
  <c r="I1096" i="1" s="1"/>
  <c r="J1096" i="1" s="1"/>
  <c r="F1095" i="1"/>
  <c r="I1095" i="1" s="1"/>
  <c r="J1095" i="1" s="1"/>
  <c r="F1094" i="1"/>
  <c r="I1094" i="1" s="1"/>
  <c r="J1094" i="1" s="1"/>
  <c r="F1093" i="1"/>
  <c r="I1093" i="1" s="1"/>
  <c r="J1093" i="1" s="1"/>
  <c r="F1092" i="1"/>
  <c r="I1092" i="1" s="1"/>
  <c r="J1092" i="1" s="1"/>
  <c r="F1091" i="1"/>
  <c r="I1091" i="1" s="1"/>
  <c r="J1091" i="1" s="1"/>
  <c r="F1090" i="1"/>
  <c r="I1090" i="1" s="1"/>
  <c r="J1090" i="1" s="1"/>
  <c r="F1089" i="1"/>
  <c r="I1089" i="1" s="1"/>
  <c r="J1089" i="1" s="1"/>
  <c r="F1088" i="1"/>
  <c r="I1088" i="1" s="1"/>
  <c r="J1088" i="1" s="1"/>
  <c r="F1087" i="1"/>
  <c r="I1087" i="1" s="1"/>
  <c r="J1087" i="1" s="1"/>
  <c r="F1086" i="1"/>
  <c r="I1086" i="1" s="1"/>
  <c r="J1086" i="1" s="1"/>
  <c r="F1085" i="1"/>
  <c r="I1085" i="1" s="1"/>
  <c r="J1085" i="1" s="1"/>
  <c r="F1084" i="1"/>
  <c r="I1084" i="1" s="1"/>
  <c r="J1084" i="1" s="1"/>
  <c r="F1083" i="1"/>
  <c r="I1083" i="1" s="1"/>
  <c r="J1083" i="1" s="1"/>
  <c r="F1082" i="1"/>
  <c r="I1082" i="1" s="1"/>
  <c r="J1082" i="1" s="1"/>
  <c r="F1081" i="1"/>
  <c r="I1081" i="1" s="1"/>
  <c r="J1081" i="1" s="1"/>
  <c r="F1080" i="1"/>
  <c r="I1080" i="1" s="1"/>
  <c r="J1080" i="1" s="1"/>
  <c r="F1079" i="1"/>
  <c r="I1079" i="1" s="1"/>
  <c r="J1079" i="1" s="1"/>
  <c r="F1078" i="1"/>
  <c r="I1078" i="1" s="1"/>
  <c r="J1078" i="1" s="1"/>
  <c r="F1077" i="1"/>
  <c r="I1077" i="1" s="1"/>
  <c r="J1077" i="1" s="1"/>
  <c r="F1076" i="1"/>
  <c r="I1076" i="1" s="1"/>
  <c r="J1076" i="1" s="1"/>
  <c r="F1075" i="1"/>
  <c r="I1075" i="1" s="1"/>
  <c r="J1075" i="1" s="1"/>
  <c r="F1074" i="1"/>
  <c r="I1074" i="1" s="1"/>
  <c r="J1074" i="1" s="1"/>
  <c r="F1073" i="1"/>
  <c r="I1073" i="1" s="1"/>
  <c r="J1073" i="1" s="1"/>
  <c r="F1072" i="1"/>
  <c r="I1072" i="1" s="1"/>
  <c r="J1072" i="1" s="1"/>
  <c r="F1071" i="1"/>
  <c r="I1071" i="1" s="1"/>
  <c r="J1071" i="1" s="1"/>
  <c r="F1070" i="1"/>
  <c r="I1070" i="1" s="1"/>
  <c r="J1070" i="1" s="1"/>
  <c r="F1069" i="1"/>
  <c r="I1069" i="1" s="1"/>
  <c r="J1069" i="1" s="1"/>
  <c r="F1068" i="1"/>
  <c r="I1068" i="1" s="1"/>
  <c r="J1068" i="1" s="1"/>
  <c r="F1067" i="1"/>
  <c r="I1067" i="1" s="1"/>
  <c r="J1067" i="1" s="1"/>
  <c r="F1066" i="1"/>
  <c r="I1066" i="1" s="1"/>
  <c r="J1066" i="1" s="1"/>
  <c r="F1065" i="1"/>
  <c r="I1065" i="1" s="1"/>
  <c r="J1065" i="1" s="1"/>
  <c r="F1064" i="1"/>
  <c r="I1064" i="1" s="1"/>
  <c r="J1064" i="1" s="1"/>
  <c r="F1063" i="1"/>
  <c r="I1063" i="1" s="1"/>
  <c r="J1063" i="1" s="1"/>
  <c r="F1062" i="1"/>
  <c r="I1062" i="1" s="1"/>
  <c r="J1062" i="1" s="1"/>
  <c r="F1061" i="1"/>
  <c r="I1061" i="1" s="1"/>
  <c r="J1061" i="1" s="1"/>
  <c r="F1060" i="1"/>
  <c r="I1060" i="1" s="1"/>
  <c r="J1060" i="1" s="1"/>
  <c r="F1059" i="1"/>
  <c r="I1059" i="1" s="1"/>
  <c r="J1059" i="1" s="1"/>
  <c r="F1058" i="1"/>
  <c r="I1058" i="1" s="1"/>
  <c r="J1058" i="1" s="1"/>
  <c r="F1057" i="1"/>
  <c r="I1057" i="1" s="1"/>
  <c r="J1057" i="1" s="1"/>
  <c r="F1056" i="1"/>
  <c r="I1056" i="1" s="1"/>
  <c r="J1056" i="1" s="1"/>
  <c r="F1055" i="1"/>
  <c r="I1055" i="1" s="1"/>
  <c r="J1055" i="1" s="1"/>
  <c r="F1054" i="1"/>
  <c r="I1054" i="1" s="1"/>
  <c r="J1054" i="1" s="1"/>
  <c r="F1053" i="1"/>
  <c r="I1053" i="1" s="1"/>
  <c r="J1053" i="1" s="1"/>
  <c r="F1052" i="1"/>
  <c r="I1052" i="1" s="1"/>
  <c r="J1052" i="1" s="1"/>
  <c r="F1051" i="1"/>
  <c r="I1051" i="1" s="1"/>
  <c r="J1051" i="1" s="1"/>
  <c r="F1050" i="1"/>
  <c r="I1050" i="1" s="1"/>
  <c r="J1050" i="1" s="1"/>
  <c r="F1049" i="1"/>
  <c r="I1049" i="1" s="1"/>
  <c r="J1049" i="1" s="1"/>
  <c r="F1048" i="1"/>
  <c r="I1048" i="1" s="1"/>
  <c r="J1048" i="1" s="1"/>
  <c r="F1047" i="1"/>
  <c r="I1047" i="1" s="1"/>
  <c r="J1047" i="1" s="1"/>
  <c r="F1046" i="1"/>
  <c r="I1046" i="1" s="1"/>
  <c r="J1046" i="1" s="1"/>
  <c r="F1045" i="1"/>
  <c r="I1045" i="1" s="1"/>
  <c r="J1045" i="1" s="1"/>
  <c r="F1044" i="1"/>
  <c r="I1044" i="1" s="1"/>
  <c r="J1044" i="1" s="1"/>
  <c r="F1043" i="1"/>
  <c r="I1043" i="1" s="1"/>
  <c r="J1043" i="1" s="1"/>
  <c r="F1042" i="1"/>
  <c r="I1042" i="1" s="1"/>
  <c r="J1042" i="1" s="1"/>
  <c r="F1041" i="1"/>
  <c r="I1041" i="1" s="1"/>
  <c r="J1041" i="1" s="1"/>
  <c r="F1040" i="1"/>
  <c r="I1040" i="1" s="1"/>
  <c r="J1040" i="1" s="1"/>
  <c r="F1039" i="1"/>
  <c r="I1039" i="1" s="1"/>
  <c r="J1039" i="1" s="1"/>
  <c r="F1038" i="1"/>
  <c r="I1038" i="1" s="1"/>
  <c r="J1038" i="1" s="1"/>
  <c r="F1037" i="1"/>
  <c r="I1037" i="1" s="1"/>
  <c r="J1037" i="1" s="1"/>
  <c r="F1036" i="1"/>
  <c r="I1036" i="1" s="1"/>
  <c r="J1036" i="1" s="1"/>
  <c r="F1035" i="1"/>
  <c r="I1035" i="1" s="1"/>
  <c r="J1035" i="1" s="1"/>
  <c r="F1034" i="1"/>
  <c r="I1034" i="1" s="1"/>
  <c r="J1034" i="1" s="1"/>
  <c r="F1033" i="1"/>
  <c r="I1033" i="1" s="1"/>
  <c r="J1033" i="1" s="1"/>
  <c r="F1032" i="1"/>
  <c r="I1032" i="1" s="1"/>
  <c r="J1032" i="1" s="1"/>
  <c r="F1031" i="1"/>
  <c r="I1031" i="1" s="1"/>
  <c r="J1031" i="1" s="1"/>
  <c r="F1030" i="1"/>
  <c r="I1030" i="1" s="1"/>
  <c r="J1030" i="1" s="1"/>
  <c r="F1029" i="1"/>
  <c r="I1029" i="1" s="1"/>
  <c r="J1029" i="1" s="1"/>
  <c r="F1028" i="1"/>
  <c r="I1028" i="1" s="1"/>
  <c r="J1028" i="1" s="1"/>
  <c r="F1027" i="1"/>
  <c r="I1027" i="1" s="1"/>
  <c r="J1027" i="1" s="1"/>
  <c r="F1026" i="1"/>
  <c r="I1026" i="1" s="1"/>
  <c r="J1026" i="1" s="1"/>
  <c r="F1025" i="1"/>
  <c r="I1025" i="1" s="1"/>
  <c r="J1025" i="1" s="1"/>
  <c r="F1024" i="1"/>
  <c r="I1024" i="1" s="1"/>
  <c r="J1024" i="1" s="1"/>
  <c r="F1023" i="1"/>
  <c r="I1023" i="1" s="1"/>
  <c r="J1023" i="1" s="1"/>
  <c r="F1022" i="1"/>
  <c r="I1022" i="1" s="1"/>
  <c r="J1022" i="1" s="1"/>
  <c r="F1021" i="1"/>
  <c r="I1021" i="1" s="1"/>
  <c r="J1021" i="1" s="1"/>
  <c r="F1020" i="1"/>
  <c r="I1020" i="1" s="1"/>
  <c r="J1020" i="1" s="1"/>
  <c r="F1019" i="1"/>
  <c r="I1019" i="1" s="1"/>
  <c r="J1019" i="1" s="1"/>
  <c r="F1018" i="1"/>
  <c r="I1018" i="1" s="1"/>
  <c r="J1018" i="1" s="1"/>
  <c r="F1017" i="1"/>
  <c r="I1017" i="1" s="1"/>
  <c r="J1017" i="1" s="1"/>
  <c r="F1016" i="1"/>
  <c r="I1016" i="1" s="1"/>
  <c r="J1016" i="1" s="1"/>
  <c r="F1015" i="1"/>
  <c r="I1015" i="1" s="1"/>
  <c r="J1015" i="1" s="1"/>
  <c r="F1014" i="1"/>
  <c r="I1014" i="1" s="1"/>
  <c r="J1014" i="1" s="1"/>
  <c r="F1013" i="1"/>
  <c r="I1013" i="1" s="1"/>
  <c r="J1013" i="1" s="1"/>
  <c r="F1012" i="1"/>
  <c r="I1012" i="1" s="1"/>
  <c r="J1012" i="1" s="1"/>
  <c r="F1011" i="1"/>
  <c r="I1011" i="1" s="1"/>
  <c r="J1011" i="1" s="1"/>
  <c r="F1010" i="1"/>
  <c r="I1010" i="1" s="1"/>
  <c r="J1010" i="1" s="1"/>
  <c r="F1009" i="1"/>
  <c r="I1009" i="1" s="1"/>
  <c r="J1009" i="1" s="1"/>
  <c r="F1008" i="1"/>
  <c r="I1008" i="1" s="1"/>
  <c r="J1008" i="1" s="1"/>
  <c r="F1007" i="1"/>
  <c r="I1007" i="1" s="1"/>
  <c r="J1007" i="1" s="1"/>
  <c r="F1006" i="1"/>
  <c r="I1006" i="1" s="1"/>
  <c r="J1006" i="1" s="1"/>
  <c r="F1005" i="1"/>
  <c r="I1005" i="1" s="1"/>
  <c r="J1005" i="1" s="1"/>
  <c r="F1004" i="1"/>
  <c r="I1004" i="1" s="1"/>
  <c r="J1004" i="1" s="1"/>
  <c r="F1003" i="1"/>
  <c r="I1003" i="1" s="1"/>
  <c r="J1003" i="1" s="1"/>
  <c r="F1002" i="1"/>
  <c r="I1002" i="1" s="1"/>
  <c r="J1002" i="1" s="1"/>
  <c r="F1001" i="1"/>
  <c r="I1001" i="1" s="1"/>
  <c r="J1001" i="1" s="1"/>
  <c r="F1000" i="1"/>
  <c r="I1000" i="1" s="1"/>
  <c r="J1000" i="1" s="1"/>
  <c r="F999" i="1"/>
  <c r="I999" i="1" s="1"/>
  <c r="J999" i="1" s="1"/>
  <c r="F998" i="1"/>
  <c r="I998" i="1" s="1"/>
  <c r="J998" i="1" s="1"/>
  <c r="F997" i="1"/>
  <c r="I997" i="1" s="1"/>
  <c r="J997" i="1" s="1"/>
  <c r="F996" i="1"/>
  <c r="I996" i="1" s="1"/>
  <c r="J996" i="1" s="1"/>
  <c r="F995" i="1"/>
  <c r="I995" i="1" s="1"/>
  <c r="J995" i="1" s="1"/>
  <c r="F994" i="1"/>
  <c r="I994" i="1" s="1"/>
  <c r="J994" i="1" s="1"/>
  <c r="F993" i="1"/>
  <c r="I993" i="1" s="1"/>
  <c r="J993" i="1" s="1"/>
  <c r="F992" i="1"/>
  <c r="I992" i="1" s="1"/>
  <c r="J992" i="1" s="1"/>
  <c r="F991" i="1"/>
  <c r="I991" i="1" s="1"/>
  <c r="J991" i="1" s="1"/>
  <c r="F990" i="1"/>
  <c r="I990" i="1" s="1"/>
  <c r="J990" i="1" s="1"/>
  <c r="F989" i="1"/>
  <c r="I989" i="1" s="1"/>
  <c r="J989" i="1" s="1"/>
  <c r="F988" i="1"/>
  <c r="I988" i="1" s="1"/>
  <c r="J988" i="1" s="1"/>
  <c r="F987" i="1"/>
  <c r="I987" i="1" s="1"/>
  <c r="J987" i="1" s="1"/>
  <c r="F986" i="1"/>
  <c r="I986" i="1" s="1"/>
  <c r="J986" i="1" s="1"/>
  <c r="F985" i="1"/>
  <c r="I985" i="1" s="1"/>
  <c r="J985" i="1" s="1"/>
  <c r="F984" i="1"/>
  <c r="I984" i="1" s="1"/>
  <c r="J984" i="1" s="1"/>
  <c r="F983" i="1"/>
  <c r="I983" i="1" s="1"/>
  <c r="J983" i="1" s="1"/>
  <c r="F982" i="1"/>
  <c r="I982" i="1" s="1"/>
  <c r="J982" i="1" s="1"/>
  <c r="F981" i="1"/>
  <c r="I981" i="1" s="1"/>
  <c r="J981" i="1" s="1"/>
  <c r="F980" i="1"/>
  <c r="I980" i="1" s="1"/>
  <c r="J980" i="1" s="1"/>
  <c r="F979" i="1"/>
  <c r="I979" i="1" s="1"/>
  <c r="J979" i="1" s="1"/>
  <c r="F978" i="1"/>
  <c r="I978" i="1" s="1"/>
  <c r="J978" i="1" s="1"/>
  <c r="F977" i="1"/>
  <c r="I977" i="1" s="1"/>
  <c r="J977" i="1" s="1"/>
  <c r="F976" i="1"/>
  <c r="I976" i="1" s="1"/>
  <c r="J976" i="1" s="1"/>
  <c r="F975" i="1"/>
  <c r="I975" i="1" s="1"/>
  <c r="J975" i="1" s="1"/>
  <c r="F974" i="1"/>
  <c r="I974" i="1" s="1"/>
  <c r="J974" i="1" s="1"/>
  <c r="F973" i="1"/>
  <c r="I973" i="1" s="1"/>
  <c r="J973" i="1" s="1"/>
  <c r="F972" i="1"/>
  <c r="I972" i="1" s="1"/>
  <c r="J972" i="1" s="1"/>
  <c r="F971" i="1"/>
  <c r="I971" i="1" s="1"/>
  <c r="J971" i="1" s="1"/>
  <c r="F970" i="1"/>
  <c r="I970" i="1" s="1"/>
  <c r="J970" i="1" s="1"/>
  <c r="F969" i="1"/>
  <c r="I969" i="1" s="1"/>
  <c r="J969" i="1" s="1"/>
  <c r="F968" i="1"/>
  <c r="I968" i="1" s="1"/>
  <c r="J968" i="1" s="1"/>
  <c r="F967" i="1"/>
  <c r="I967" i="1" s="1"/>
  <c r="J967" i="1" s="1"/>
  <c r="F966" i="1"/>
  <c r="I966" i="1" s="1"/>
  <c r="J966" i="1" s="1"/>
  <c r="F965" i="1"/>
  <c r="I965" i="1" s="1"/>
  <c r="J965" i="1" s="1"/>
  <c r="F964" i="1"/>
  <c r="I964" i="1" s="1"/>
  <c r="J964" i="1" s="1"/>
  <c r="F963" i="1"/>
  <c r="I963" i="1" s="1"/>
  <c r="J963" i="1" s="1"/>
  <c r="F962" i="1"/>
  <c r="I962" i="1" s="1"/>
  <c r="J962" i="1" s="1"/>
  <c r="F961" i="1"/>
  <c r="I961" i="1" s="1"/>
  <c r="J961" i="1" s="1"/>
  <c r="F960" i="1"/>
  <c r="I960" i="1" s="1"/>
  <c r="J960" i="1" s="1"/>
  <c r="F959" i="1"/>
  <c r="I959" i="1" s="1"/>
  <c r="J959" i="1" s="1"/>
  <c r="F958" i="1"/>
  <c r="I958" i="1" s="1"/>
  <c r="J958" i="1" s="1"/>
  <c r="F957" i="1"/>
  <c r="I957" i="1" s="1"/>
  <c r="J957" i="1" s="1"/>
  <c r="F956" i="1"/>
  <c r="I956" i="1" s="1"/>
  <c r="J956" i="1" s="1"/>
  <c r="F955" i="1"/>
  <c r="I955" i="1" s="1"/>
  <c r="J955" i="1" s="1"/>
  <c r="F954" i="1"/>
  <c r="I954" i="1" s="1"/>
  <c r="J954" i="1" s="1"/>
  <c r="F953" i="1"/>
  <c r="I953" i="1" s="1"/>
  <c r="J953" i="1" s="1"/>
  <c r="F952" i="1"/>
  <c r="I952" i="1" s="1"/>
  <c r="J952" i="1" s="1"/>
  <c r="F951" i="1"/>
  <c r="I951" i="1" s="1"/>
  <c r="J951" i="1" s="1"/>
  <c r="F950" i="1"/>
  <c r="I950" i="1" s="1"/>
  <c r="J950" i="1" s="1"/>
  <c r="F949" i="1"/>
  <c r="I949" i="1" s="1"/>
  <c r="J949" i="1" s="1"/>
  <c r="F948" i="1"/>
  <c r="I948" i="1" s="1"/>
  <c r="J948" i="1" s="1"/>
  <c r="F947" i="1"/>
  <c r="I947" i="1" s="1"/>
  <c r="J947" i="1" s="1"/>
  <c r="F946" i="1"/>
  <c r="I946" i="1" s="1"/>
  <c r="J946" i="1" s="1"/>
  <c r="F945" i="1"/>
  <c r="I945" i="1" s="1"/>
  <c r="J945" i="1" s="1"/>
  <c r="F944" i="1"/>
  <c r="I944" i="1" s="1"/>
  <c r="J944" i="1" s="1"/>
  <c r="F943" i="1"/>
  <c r="I943" i="1" s="1"/>
  <c r="J943" i="1" s="1"/>
  <c r="F942" i="1"/>
  <c r="I942" i="1" s="1"/>
  <c r="J942" i="1" s="1"/>
  <c r="F941" i="1"/>
  <c r="I941" i="1" s="1"/>
  <c r="J941" i="1" s="1"/>
  <c r="F940" i="1"/>
  <c r="I940" i="1" s="1"/>
  <c r="J940" i="1" s="1"/>
  <c r="F939" i="1"/>
  <c r="I939" i="1" s="1"/>
  <c r="J939" i="1" s="1"/>
  <c r="F938" i="1"/>
  <c r="I938" i="1" s="1"/>
  <c r="J938" i="1" s="1"/>
  <c r="F937" i="1"/>
  <c r="I937" i="1" s="1"/>
  <c r="J937" i="1" s="1"/>
  <c r="F936" i="1"/>
  <c r="I936" i="1" s="1"/>
  <c r="J936" i="1" s="1"/>
  <c r="F935" i="1"/>
  <c r="I935" i="1" s="1"/>
  <c r="J935" i="1" s="1"/>
  <c r="F934" i="1"/>
  <c r="I934" i="1" s="1"/>
  <c r="J934" i="1" s="1"/>
  <c r="F933" i="1"/>
  <c r="I933" i="1" s="1"/>
  <c r="J933" i="1" s="1"/>
  <c r="F932" i="1"/>
  <c r="I932" i="1" s="1"/>
  <c r="J932" i="1" s="1"/>
  <c r="F931" i="1"/>
  <c r="I931" i="1" s="1"/>
  <c r="J931" i="1" s="1"/>
  <c r="F930" i="1"/>
  <c r="I930" i="1" s="1"/>
  <c r="J930" i="1" s="1"/>
  <c r="F929" i="1"/>
  <c r="I929" i="1" s="1"/>
  <c r="J929" i="1" s="1"/>
  <c r="F928" i="1"/>
  <c r="I928" i="1" s="1"/>
  <c r="J928" i="1" s="1"/>
  <c r="F927" i="1"/>
  <c r="I927" i="1" s="1"/>
  <c r="J927" i="1" s="1"/>
  <c r="F926" i="1"/>
  <c r="I926" i="1" s="1"/>
  <c r="J926" i="1" s="1"/>
  <c r="F925" i="1"/>
  <c r="I925" i="1" s="1"/>
  <c r="J925" i="1" s="1"/>
  <c r="F924" i="1"/>
  <c r="I924" i="1" s="1"/>
  <c r="J924" i="1" s="1"/>
  <c r="F923" i="1"/>
  <c r="I923" i="1" s="1"/>
  <c r="J923" i="1" s="1"/>
  <c r="F922" i="1"/>
  <c r="I922" i="1" s="1"/>
  <c r="J922" i="1" s="1"/>
  <c r="F921" i="1"/>
  <c r="I921" i="1" s="1"/>
  <c r="J921" i="1" s="1"/>
  <c r="F920" i="1"/>
  <c r="I920" i="1" s="1"/>
  <c r="J920" i="1" s="1"/>
  <c r="F919" i="1"/>
  <c r="I919" i="1" s="1"/>
  <c r="J919" i="1" s="1"/>
  <c r="F918" i="1"/>
  <c r="I918" i="1" s="1"/>
  <c r="J918" i="1" s="1"/>
  <c r="F917" i="1"/>
  <c r="I917" i="1" s="1"/>
  <c r="J917" i="1" s="1"/>
  <c r="F916" i="1"/>
  <c r="I916" i="1" s="1"/>
  <c r="J916" i="1" s="1"/>
  <c r="F915" i="1"/>
  <c r="I915" i="1" s="1"/>
  <c r="J915" i="1" s="1"/>
  <c r="F914" i="1"/>
  <c r="I914" i="1" s="1"/>
  <c r="J914" i="1" s="1"/>
  <c r="F913" i="1"/>
  <c r="I913" i="1" s="1"/>
  <c r="J913" i="1" s="1"/>
  <c r="F912" i="1"/>
  <c r="I912" i="1" s="1"/>
  <c r="J912" i="1" s="1"/>
  <c r="F911" i="1"/>
  <c r="I911" i="1" s="1"/>
  <c r="J911" i="1" s="1"/>
  <c r="F910" i="1"/>
  <c r="I910" i="1" s="1"/>
  <c r="J910" i="1" s="1"/>
  <c r="F909" i="1"/>
  <c r="I909" i="1" s="1"/>
  <c r="J909" i="1" s="1"/>
  <c r="F908" i="1"/>
  <c r="I908" i="1" s="1"/>
  <c r="J908" i="1" s="1"/>
  <c r="F907" i="1"/>
  <c r="I907" i="1" s="1"/>
  <c r="J907" i="1" s="1"/>
  <c r="F906" i="1"/>
  <c r="I906" i="1" s="1"/>
  <c r="J906" i="1" s="1"/>
  <c r="F905" i="1"/>
  <c r="I905" i="1" s="1"/>
  <c r="J905" i="1" s="1"/>
  <c r="F904" i="1"/>
  <c r="I904" i="1" s="1"/>
  <c r="J904" i="1" s="1"/>
  <c r="F903" i="1"/>
  <c r="I903" i="1" s="1"/>
  <c r="J903" i="1" s="1"/>
  <c r="F902" i="1"/>
  <c r="I902" i="1" s="1"/>
  <c r="J902" i="1" s="1"/>
  <c r="F901" i="1"/>
  <c r="I901" i="1" s="1"/>
  <c r="J901" i="1" s="1"/>
  <c r="F900" i="1"/>
  <c r="I900" i="1" s="1"/>
  <c r="J900" i="1" s="1"/>
  <c r="F899" i="1"/>
  <c r="I899" i="1" s="1"/>
  <c r="J899" i="1" s="1"/>
  <c r="F898" i="1"/>
  <c r="I898" i="1" s="1"/>
  <c r="J898" i="1" s="1"/>
  <c r="F897" i="1"/>
  <c r="I897" i="1" s="1"/>
  <c r="J897" i="1" s="1"/>
  <c r="F896" i="1"/>
  <c r="I896" i="1" s="1"/>
  <c r="J896" i="1" s="1"/>
  <c r="F895" i="1"/>
  <c r="I895" i="1" s="1"/>
  <c r="J895" i="1" s="1"/>
  <c r="F894" i="1"/>
  <c r="I894" i="1" s="1"/>
  <c r="J894" i="1" s="1"/>
  <c r="F893" i="1"/>
  <c r="I893" i="1" s="1"/>
  <c r="J893" i="1" s="1"/>
  <c r="F892" i="1"/>
  <c r="I892" i="1" s="1"/>
  <c r="J892" i="1" s="1"/>
  <c r="F891" i="1"/>
  <c r="I891" i="1" s="1"/>
  <c r="J891" i="1" s="1"/>
  <c r="F890" i="1"/>
  <c r="I890" i="1" s="1"/>
  <c r="J890" i="1" s="1"/>
  <c r="F889" i="1"/>
  <c r="I889" i="1" s="1"/>
  <c r="J889" i="1" s="1"/>
  <c r="F888" i="1"/>
  <c r="I888" i="1" s="1"/>
  <c r="J888" i="1" s="1"/>
  <c r="F887" i="1"/>
  <c r="I887" i="1" s="1"/>
  <c r="J887" i="1" s="1"/>
  <c r="F886" i="1"/>
  <c r="I886" i="1" s="1"/>
  <c r="J886" i="1" s="1"/>
  <c r="F885" i="1"/>
  <c r="I885" i="1" s="1"/>
  <c r="J885" i="1" s="1"/>
  <c r="F884" i="1"/>
  <c r="I884" i="1" s="1"/>
  <c r="J884" i="1" s="1"/>
  <c r="F883" i="1"/>
  <c r="I883" i="1" s="1"/>
  <c r="J883" i="1" s="1"/>
  <c r="F882" i="1"/>
  <c r="I882" i="1" s="1"/>
  <c r="J882" i="1" s="1"/>
  <c r="F881" i="1"/>
  <c r="I881" i="1" s="1"/>
  <c r="J881" i="1" s="1"/>
  <c r="F880" i="1"/>
  <c r="I880" i="1" s="1"/>
  <c r="J880" i="1" s="1"/>
  <c r="F879" i="1"/>
  <c r="I879" i="1" s="1"/>
  <c r="J879" i="1" s="1"/>
  <c r="F878" i="1"/>
  <c r="I878" i="1" s="1"/>
  <c r="J878" i="1" s="1"/>
  <c r="F877" i="1"/>
  <c r="I877" i="1" s="1"/>
  <c r="J877" i="1" s="1"/>
  <c r="F876" i="1"/>
  <c r="I876" i="1" s="1"/>
  <c r="J876" i="1" s="1"/>
  <c r="F875" i="1"/>
  <c r="I875" i="1" s="1"/>
  <c r="J875" i="1" s="1"/>
  <c r="F874" i="1"/>
  <c r="I874" i="1" s="1"/>
  <c r="J874" i="1" s="1"/>
  <c r="F873" i="1"/>
  <c r="I873" i="1" s="1"/>
  <c r="J873" i="1" s="1"/>
  <c r="F872" i="1"/>
  <c r="I872" i="1" s="1"/>
  <c r="J872" i="1" s="1"/>
  <c r="F871" i="1"/>
  <c r="I871" i="1" s="1"/>
  <c r="J871" i="1" s="1"/>
  <c r="F870" i="1"/>
  <c r="I870" i="1" s="1"/>
  <c r="J870" i="1" s="1"/>
  <c r="F869" i="1"/>
  <c r="I869" i="1" s="1"/>
  <c r="J869" i="1" s="1"/>
  <c r="F868" i="1"/>
  <c r="I868" i="1" s="1"/>
  <c r="J868" i="1" s="1"/>
  <c r="F867" i="1"/>
  <c r="I867" i="1" s="1"/>
  <c r="J867" i="1" s="1"/>
  <c r="F866" i="1"/>
  <c r="I866" i="1" s="1"/>
  <c r="J866" i="1" s="1"/>
  <c r="F865" i="1"/>
  <c r="I865" i="1" s="1"/>
  <c r="J865" i="1" s="1"/>
  <c r="F864" i="1"/>
  <c r="I864" i="1" s="1"/>
  <c r="J864" i="1" s="1"/>
  <c r="F863" i="1"/>
  <c r="I863" i="1" s="1"/>
  <c r="J863" i="1" s="1"/>
  <c r="F862" i="1"/>
  <c r="I862" i="1" s="1"/>
  <c r="J862" i="1" s="1"/>
  <c r="F861" i="1"/>
  <c r="I861" i="1" s="1"/>
  <c r="J861" i="1" s="1"/>
  <c r="F860" i="1"/>
  <c r="I860" i="1" s="1"/>
  <c r="J860" i="1" s="1"/>
  <c r="F859" i="1"/>
  <c r="I859" i="1" s="1"/>
  <c r="J859" i="1" s="1"/>
  <c r="F858" i="1"/>
  <c r="I858" i="1" s="1"/>
  <c r="J858" i="1" s="1"/>
  <c r="F857" i="1"/>
  <c r="I857" i="1" s="1"/>
  <c r="J857" i="1" s="1"/>
  <c r="F856" i="1"/>
  <c r="I856" i="1" s="1"/>
  <c r="J856" i="1" s="1"/>
  <c r="F855" i="1"/>
  <c r="I855" i="1" s="1"/>
  <c r="J855" i="1" s="1"/>
  <c r="F854" i="1"/>
  <c r="I854" i="1" s="1"/>
  <c r="J854" i="1" s="1"/>
  <c r="F853" i="1"/>
  <c r="I853" i="1" s="1"/>
  <c r="J853" i="1" s="1"/>
  <c r="F852" i="1"/>
  <c r="I852" i="1" s="1"/>
  <c r="J852" i="1" s="1"/>
  <c r="F851" i="1"/>
  <c r="I851" i="1" s="1"/>
  <c r="J851" i="1" s="1"/>
  <c r="F850" i="1"/>
  <c r="I850" i="1" s="1"/>
  <c r="J850" i="1" s="1"/>
  <c r="F849" i="1"/>
  <c r="I849" i="1" s="1"/>
  <c r="J849" i="1" s="1"/>
  <c r="F848" i="1"/>
  <c r="I848" i="1" s="1"/>
  <c r="J848" i="1" s="1"/>
  <c r="F847" i="1"/>
  <c r="I847" i="1" s="1"/>
  <c r="J847" i="1" s="1"/>
  <c r="F846" i="1"/>
  <c r="I846" i="1" s="1"/>
  <c r="J846" i="1" s="1"/>
  <c r="F845" i="1"/>
  <c r="I845" i="1" s="1"/>
  <c r="J845" i="1" s="1"/>
  <c r="F844" i="1"/>
  <c r="I844" i="1" s="1"/>
  <c r="J844" i="1" s="1"/>
  <c r="F843" i="1"/>
  <c r="I843" i="1" s="1"/>
  <c r="J843" i="1" s="1"/>
  <c r="F842" i="1"/>
  <c r="I842" i="1" s="1"/>
  <c r="J842" i="1" s="1"/>
  <c r="F841" i="1"/>
  <c r="I841" i="1" s="1"/>
  <c r="J841" i="1" s="1"/>
  <c r="F840" i="1"/>
  <c r="I840" i="1" s="1"/>
  <c r="J840" i="1" s="1"/>
  <c r="F839" i="1"/>
  <c r="I839" i="1" s="1"/>
  <c r="J839" i="1" s="1"/>
  <c r="F838" i="1"/>
  <c r="I838" i="1" s="1"/>
  <c r="J838" i="1" s="1"/>
  <c r="F837" i="1"/>
  <c r="I837" i="1" s="1"/>
  <c r="J837" i="1" s="1"/>
  <c r="F836" i="1"/>
  <c r="I836" i="1" s="1"/>
  <c r="J836" i="1" s="1"/>
  <c r="F835" i="1"/>
  <c r="I835" i="1" s="1"/>
  <c r="J835" i="1" s="1"/>
  <c r="F834" i="1"/>
  <c r="I834" i="1" s="1"/>
  <c r="J834" i="1" s="1"/>
  <c r="F833" i="1"/>
  <c r="I833" i="1" s="1"/>
  <c r="J833" i="1" s="1"/>
  <c r="F832" i="1"/>
  <c r="I832" i="1" s="1"/>
  <c r="J832" i="1" s="1"/>
  <c r="F831" i="1"/>
  <c r="I831" i="1" s="1"/>
  <c r="J831" i="1" s="1"/>
  <c r="F830" i="1"/>
  <c r="I830" i="1" s="1"/>
  <c r="J830" i="1" s="1"/>
  <c r="F829" i="1"/>
  <c r="I829" i="1" s="1"/>
  <c r="J829" i="1" s="1"/>
  <c r="F828" i="1"/>
  <c r="I828" i="1" s="1"/>
  <c r="J828" i="1" s="1"/>
  <c r="F827" i="1"/>
  <c r="I827" i="1" s="1"/>
  <c r="J827" i="1" s="1"/>
  <c r="F826" i="1"/>
  <c r="I826" i="1" s="1"/>
  <c r="J826" i="1" s="1"/>
  <c r="F825" i="1"/>
  <c r="I825" i="1" s="1"/>
  <c r="J825" i="1" s="1"/>
  <c r="F824" i="1"/>
  <c r="I824" i="1" s="1"/>
  <c r="J824" i="1" s="1"/>
  <c r="F823" i="1"/>
  <c r="I823" i="1" s="1"/>
  <c r="J823" i="1" s="1"/>
  <c r="F822" i="1"/>
  <c r="I822" i="1" s="1"/>
  <c r="J822" i="1" s="1"/>
  <c r="F821" i="1"/>
  <c r="I821" i="1" s="1"/>
  <c r="J821" i="1" s="1"/>
  <c r="F820" i="1"/>
  <c r="I820" i="1" s="1"/>
  <c r="J820" i="1" s="1"/>
  <c r="F819" i="1"/>
  <c r="I819" i="1" s="1"/>
  <c r="J819" i="1" s="1"/>
  <c r="F818" i="1"/>
  <c r="I818" i="1" s="1"/>
  <c r="J818" i="1" s="1"/>
  <c r="F817" i="1"/>
  <c r="I817" i="1" s="1"/>
  <c r="J817" i="1" s="1"/>
  <c r="F816" i="1"/>
  <c r="I816" i="1" s="1"/>
  <c r="J816" i="1" s="1"/>
  <c r="F815" i="1"/>
  <c r="I815" i="1" s="1"/>
  <c r="J815" i="1" s="1"/>
  <c r="F814" i="1"/>
  <c r="I814" i="1" s="1"/>
  <c r="J814" i="1" s="1"/>
  <c r="F813" i="1"/>
  <c r="I813" i="1" s="1"/>
  <c r="J813" i="1" s="1"/>
  <c r="F812" i="1"/>
  <c r="I812" i="1" s="1"/>
  <c r="J812" i="1" s="1"/>
  <c r="F811" i="1"/>
  <c r="I811" i="1" s="1"/>
  <c r="J811" i="1" s="1"/>
  <c r="F810" i="1"/>
  <c r="I810" i="1" s="1"/>
  <c r="J810" i="1" s="1"/>
  <c r="F809" i="1"/>
  <c r="I809" i="1" s="1"/>
  <c r="J809" i="1" s="1"/>
  <c r="F808" i="1"/>
  <c r="I808" i="1" s="1"/>
  <c r="J808" i="1" s="1"/>
  <c r="F807" i="1"/>
  <c r="I807" i="1" s="1"/>
  <c r="J807" i="1" s="1"/>
  <c r="F806" i="1"/>
  <c r="I806" i="1" s="1"/>
  <c r="J806" i="1" s="1"/>
  <c r="F805" i="1"/>
  <c r="I805" i="1" s="1"/>
  <c r="J805" i="1" s="1"/>
  <c r="F804" i="1"/>
  <c r="I804" i="1" s="1"/>
  <c r="J804" i="1" s="1"/>
  <c r="F803" i="1"/>
  <c r="I803" i="1" s="1"/>
  <c r="J803" i="1" s="1"/>
  <c r="F802" i="1"/>
  <c r="I802" i="1" s="1"/>
  <c r="J802" i="1" s="1"/>
  <c r="F801" i="1"/>
  <c r="I801" i="1" s="1"/>
  <c r="J801" i="1" s="1"/>
  <c r="F800" i="1"/>
  <c r="I800" i="1" s="1"/>
  <c r="J800" i="1" s="1"/>
  <c r="F799" i="1"/>
  <c r="I799" i="1" s="1"/>
  <c r="J799" i="1" s="1"/>
  <c r="F798" i="1"/>
  <c r="I798" i="1" s="1"/>
  <c r="J798" i="1" s="1"/>
  <c r="F797" i="1"/>
  <c r="I797" i="1" s="1"/>
  <c r="J797" i="1" s="1"/>
  <c r="F796" i="1"/>
  <c r="I796" i="1" s="1"/>
  <c r="J796" i="1" s="1"/>
  <c r="F795" i="1"/>
  <c r="I795" i="1" s="1"/>
  <c r="J795" i="1" s="1"/>
  <c r="F794" i="1"/>
  <c r="I794" i="1" s="1"/>
  <c r="J794" i="1" s="1"/>
  <c r="F793" i="1"/>
  <c r="I793" i="1" s="1"/>
  <c r="J793" i="1" s="1"/>
  <c r="F792" i="1"/>
  <c r="I792" i="1" s="1"/>
  <c r="J792" i="1" s="1"/>
  <c r="F791" i="1"/>
  <c r="I791" i="1" s="1"/>
  <c r="J791" i="1" s="1"/>
  <c r="F790" i="1"/>
  <c r="I790" i="1" s="1"/>
  <c r="J790" i="1" s="1"/>
  <c r="F789" i="1"/>
  <c r="I789" i="1" s="1"/>
  <c r="J789" i="1" s="1"/>
  <c r="F788" i="1"/>
  <c r="I788" i="1" s="1"/>
  <c r="J788" i="1" s="1"/>
  <c r="F787" i="1"/>
  <c r="I787" i="1" s="1"/>
  <c r="J787" i="1" s="1"/>
  <c r="F786" i="1"/>
  <c r="I786" i="1" s="1"/>
  <c r="J786" i="1" s="1"/>
  <c r="F785" i="1"/>
  <c r="I785" i="1" s="1"/>
  <c r="J785" i="1" s="1"/>
  <c r="F784" i="1"/>
  <c r="I784" i="1" s="1"/>
  <c r="J784" i="1" s="1"/>
  <c r="F783" i="1"/>
  <c r="I783" i="1" s="1"/>
  <c r="J783" i="1" s="1"/>
  <c r="F782" i="1"/>
  <c r="I782" i="1" s="1"/>
  <c r="J782" i="1" s="1"/>
  <c r="F781" i="1"/>
  <c r="I781" i="1" s="1"/>
  <c r="J781" i="1" s="1"/>
  <c r="F780" i="1"/>
  <c r="I780" i="1" s="1"/>
  <c r="J780" i="1" s="1"/>
  <c r="F779" i="1"/>
  <c r="I779" i="1" s="1"/>
  <c r="J779" i="1" s="1"/>
  <c r="F778" i="1"/>
  <c r="I778" i="1" s="1"/>
  <c r="J778" i="1" s="1"/>
  <c r="F777" i="1"/>
  <c r="I777" i="1" s="1"/>
  <c r="J777" i="1" s="1"/>
  <c r="F776" i="1"/>
  <c r="I776" i="1" s="1"/>
  <c r="J776" i="1" s="1"/>
  <c r="F775" i="1"/>
  <c r="I775" i="1" s="1"/>
  <c r="J775" i="1" s="1"/>
  <c r="F774" i="1"/>
  <c r="I774" i="1" s="1"/>
  <c r="J774" i="1" s="1"/>
  <c r="F773" i="1"/>
  <c r="I773" i="1" s="1"/>
  <c r="J773" i="1" s="1"/>
  <c r="F772" i="1"/>
  <c r="I772" i="1" s="1"/>
  <c r="J772" i="1" s="1"/>
  <c r="F771" i="1"/>
  <c r="I771" i="1" s="1"/>
  <c r="J771" i="1" s="1"/>
  <c r="F770" i="1"/>
  <c r="I770" i="1" s="1"/>
  <c r="J770" i="1" s="1"/>
  <c r="F769" i="1"/>
  <c r="I769" i="1" s="1"/>
  <c r="J769" i="1" s="1"/>
  <c r="F768" i="1"/>
  <c r="I768" i="1" s="1"/>
  <c r="J768" i="1" s="1"/>
  <c r="F767" i="1"/>
  <c r="I767" i="1" s="1"/>
  <c r="J767" i="1" s="1"/>
  <c r="F766" i="1"/>
  <c r="I766" i="1" s="1"/>
  <c r="J766" i="1" s="1"/>
  <c r="F765" i="1"/>
  <c r="I765" i="1" s="1"/>
  <c r="J765" i="1" s="1"/>
  <c r="F764" i="1"/>
  <c r="I764" i="1" s="1"/>
  <c r="J764" i="1" s="1"/>
  <c r="F763" i="1"/>
  <c r="I763" i="1" s="1"/>
  <c r="J763" i="1" s="1"/>
  <c r="F762" i="1"/>
  <c r="I762" i="1" s="1"/>
  <c r="J762" i="1" s="1"/>
  <c r="F761" i="1"/>
  <c r="I761" i="1" s="1"/>
  <c r="J761" i="1" s="1"/>
  <c r="F760" i="1"/>
  <c r="I760" i="1" s="1"/>
  <c r="J760" i="1" s="1"/>
  <c r="F759" i="1"/>
  <c r="I759" i="1" s="1"/>
  <c r="J759" i="1" s="1"/>
  <c r="F758" i="1"/>
  <c r="I758" i="1" s="1"/>
  <c r="J758" i="1" s="1"/>
  <c r="F757" i="1"/>
  <c r="I757" i="1" s="1"/>
  <c r="J757" i="1" s="1"/>
  <c r="F756" i="1"/>
  <c r="I756" i="1" s="1"/>
  <c r="J756" i="1" s="1"/>
  <c r="F755" i="1"/>
  <c r="I755" i="1" s="1"/>
  <c r="J755" i="1" s="1"/>
  <c r="F754" i="1"/>
  <c r="I754" i="1" s="1"/>
  <c r="J754" i="1" s="1"/>
  <c r="F753" i="1"/>
  <c r="I753" i="1" s="1"/>
  <c r="J753" i="1" s="1"/>
  <c r="F752" i="1"/>
  <c r="I752" i="1" s="1"/>
  <c r="J752" i="1" s="1"/>
  <c r="F751" i="1"/>
  <c r="I751" i="1" s="1"/>
  <c r="J751" i="1" s="1"/>
  <c r="F750" i="1"/>
  <c r="I750" i="1" s="1"/>
  <c r="J750" i="1" s="1"/>
  <c r="F749" i="1"/>
  <c r="I749" i="1" s="1"/>
  <c r="J749" i="1" s="1"/>
  <c r="F748" i="1"/>
  <c r="I748" i="1" s="1"/>
  <c r="J748" i="1" s="1"/>
  <c r="F747" i="1"/>
  <c r="I747" i="1" s="1"/>
  <c r="J747" i="1" s="1"/>
  <c r="F746" i="1"/>
  <c r="I746" i="1" s="1"/>
  <c r="J746" i="1" s="1"/>
  <c r="F745" i="1"/>
  <c r="I745" i="1" s="1"/>
  <c r="J745" i="1" s="1"/>
  <c r="F744" i="1"/>
  <c r="I744" i="1" s="1"/>
  <c r="J744" i="1" s="1"/>
  <c r="F743" i="1"/>
  <c r="I743" i="1" s="1"/>
  <c r="J743" i="1" s="1"/>
  <c r="F742" i="1"/>
  <c r="I742" i="1" s="1"/>
  <c r="J742" i="1" s="1"/>
  <c r="F741" i="1"/>
  <c r="I741" i="1" s="1"/>
  <c r="J741" i="1" s="1"/>
  <c r="F740" i="1"/>
  <c r="I740" i="1" s="1"/>
  <c r="J740" i="1" s="1"/>
  <c r="F739" i="1"/>
  <c r="I739" i="1" s="1"/>
  <c r="J739" i="1" s="1"/>
  <c r="F738" i="1"/>
  <c r="I738" i="1" s="1"/>
  <c r="J738" i="1" s="1"/>
  <c r="F737" i="1"/>
  <c r="I737" i="1" s="1"/>
  <c r="J737" i="1" s="1"/>
  <c r="F736" i="1"/>
  <c r="I736" i="1" s="1"/>
  <c r="J736" i="1" s="1"/>
  <c r="F735" i="1"/>
  <c r="I735" i="1" s="1"/>
  <c r="J735" i="1" s="1"/>
  <c r="F734" i="1"/>
  <c r="I734" i="1" s="1"/>
  <c r="J734" i="1" s="1"/>
  <c r="F733" i="1"/>
  <c r="I733" i="1" s="1"/>
  <c r="J733" i="1" s="1"/>
  <c r="F732" i="1"/>
  <c r="I732" i="1" s="1"/>
  <c r="J732" i="1" s="1"/>
  <c r="F731" i="1"/>
  <c r="I731" i="1" s="1"/>
  <c r="J731" i="1" s="1"/>
  <c r="F730" i="1"/>
  <c r="I730" i="1" s="1"/>
  <c r="J730" i="1" s="1"/>
  <c r="F729" i="1"/>
  <c r="I729" i="1" s="1"/>
  <c r="J729" i="1" s="1"/>
  <c r="F728" i="1"/>
  <c r="I728" i="1" s="1"/>
  <c r="J728" i="1" s="1"/>
  <c r="F727" i="1"/>
  <c r="I727" i="1" s="1"/>
  <c r="J727" i="1" s="1"/>
  <c r="F726" i="1"/>
  <c r="I726" i="1" s="1"/>
  <c r="J726" i="1" s="1"/>
  <c r="F725" i="1"/>
  <c r="I725" i="1" s="1"/>
  <c r="J725" i="1" s="1"/>
  <c r="F724" i="1"/>
  <c r="I724" i="1" s="1"/>
  <c r="J724" i="1" s="1"/>
  <c r="F723" i="1"/>
  <c r="I723" i="1" s="1"/>
  <c r="J723" i="1" s="1"/>
  <c r="F722" i="1"/>
  <c r="I722" i="1" s="1"/>
  <c r="J722" i="1" s="1"/>
  <c r="F721" i="1"/>
  <c r="I721" i="1" s="1"/>
  <c r="J721" i="1" s="1"/>
  <c r="F720" i="1"/>
  <c r="I720" i="1" s="1"/>
  <c r="J720" i="1" s="1"/>
  <c r="F719" i="1"/>
  <c r="I719" i="1" s="1"/>
  <c r="J719" i="1" s="1"/>
  <c r="F718" i="1"/>
  <c r="I718" i="1" s="1"/>
  <c r="J718" i="1" s="1"/>
  <c r="F717" i="1"/>
  <c r="I717" i="1" s="1"/>
  <c r="J717" i="1" s="1"/>
  <c r="F716" i="1"/>
  <c r="I716" i="1" s="1"/>
  <c r="J716" i="1" s="1"/>
  <c r="F715" i="1"/>
  <c r="I715" i="1" s="1"/>
  <c r="J715" i="1" s="1"/>
  <c r="F714" i="1"/>
  <c r="I714" i="1" s="1"/>
  <c r="J714" i="1" s="1"/>
  <c r="F713" i="1"/>
  <c r="I713" i="1" s="1"/>
  <c r="J713" i="1" s="1"/>
  <c r="F712" i="1"/>
  <c r="I712" i="1" s="1"/>
  <c r="J712" i="1" s="1"/>
  <c r="F711" i="1"/>
  <c r="I711" i="1" s="1"/>
  <c r="J711" i="1" s="1"/>
  <c r="F710" i="1"/>
  <c r="I710" i="1" s="1"/>
  <c r="J710" i="1" s="1"/>
  <c r="F709" i="1"/>
  <c r="I709" i="1" s="1"/>
  <c r="J709" i="1" s="1"/>
  <c r="F708" i="1"/>
  <c r="I708" i="1" s="1"/>
  <c r="J708" i="1" s="1"/>
  <c r="F707" i="1"/>
  <c r="I707" i="1" s="1"/>
  <c r="J707" i="1" s="1"/>
  <c r="F706" i="1"/>
  <c r="I706" i="1" s="1"/>
  <c r="J706" i="1" s="1"/>
  <c r="F705" i="1"/>
  <c r="I705" i="1" s="1"/>
  <c r="J705" i="1" s="1"/>
  <c r="F704" i="1"/>
  <c r="I704" i="1" s="1"/>
  <c r="J704" i="1" s="1"/>
  <c r="F703" i="1"/>
  <c r="I703" i="1" s="1"/>
  <c r="J703" i="1" s="1"/>
  <c r="F702" i="1"/>
  <c r="I702" i="1" s="1"/>
  <c r="J702" i="1" s="1"/>
  <c r="F701" i="1"/>
  <c r="I701" i="1" s="1"/>
  <c r="J701" i="1" s="1"/>
  <c r="F700" i="1"/>
  <c r="I700" i="1" s="1"/>
  <c r="J700" i="1" s="1"/>
  <c r="F699" i="1"/>
  <c r="I699" i="1" s="1"/>
  <c r="J699" i="1" s="1"/>
  <c r="F698" i="1"/>
  <c r="I698" i="1" s="1"/>
  <c r="J698" i="1" s="1"/>
  <c r="F697" i="1"/>
  <c r="I697" i="1" s="1"/>
  <c r="J697" i="1" s="1"/>
  <c r="F696" i="1"/>
  <c r="I696" i="1" s="1"/>
  <c r="J696" i="1" s="1"/>
  <c r="F695" i="1"/>
  <c r="I695" i="1" s="1"/>
  <c r="J695" i="1" s="1"/>
  <c r="F694" i="1"/>
  <c r="I694" i="1" s="1"/>
  <c r="J694" i="1" s="1"/>
  <c r="F693" i="1"/>
  <c r="I693" i="1" s="1"/>
  <c r="J693" i="1" s="1"/>
  <c r="F692" i="1"/>
  <c r="I692" i="1" s="1"/>
  <c r="J692" i="1" s="1"/>
  <c r="F691" i="1"/>
  <c r="I691" i="1" s="1"/>
  <c r="J691" i="1" s="1"/>
  <c r="F690" i="1"/>
  <c r="I690" i="1" s="1"/>
  <c r="J690" i="1" s="1"/>
  <c r="F689" i="1"/>
  <c r="I689" i="1" s="1"/>
  <c r="J689" i="1" s="1"/>
  <c r="F688" i="1"/>
  <c r="I688" i="1" s="1"/>
  <c r="J688" i="1" s="1"/>
  <c r="F687" i="1"/>
  <c r="I687" i="1" s="1"/>
  <c r="J687" i="1" s="1"/>
  <c r="F686" i="1"/>
  <c r="I686" i="1" s="1"/>
  <c r="J686" i="1" s="1"/>
  <c r="F685" i="1"/>
  <c r="I685" i="1" s="1"/>
  <c r="J685" i="1" s="1"/>
  <c r="F684" i="1"/>
  <c r="I684" i="1" s="1"/>
  <c r="J684" i="1" s="1"/>
  <c r="F683" i="1"/>
  <c r="I683" i="1" s="1"/>
  <c r="J683" i="1" s="1"/>
  <c r="F682" i="1"/>
  <c r="I682" i="1" s="1"/>
  <c r="J682" i="1" s="1"/>
  <c r="F681" i="1"/>
  <c r="I681" i="1" s="1"/>
  <c r="J681" i="1" s="1"/>
  <c r="F680" i="1"/>
  <c r="I680" i="1" s="1"/>
  <c r="J680" i="1" s="1"/>
  <c r="F679" i="1"/>
  <c r="I679" i="1" s="1"/>
  <c r="J679" i="1" s="1"/>
  <c r="F678" i="1"/>
  <c r="I678" i="1" s="1"/>
  <c r="J678" i="1" s="1"/>
  <c r="F677" i="1"/>
  <c r="I677" i="1" s="1"/>
  <c r="J677" i="1" s="1"/>
  <c r="F676" i="1"/>
  <c r="I676" i="1" s="1"/>
  <c r="J676" i="1" s="1"/>
  <c r="F675" i="1"/>
  <c r="I675" i="1" s="1"/>
  <c r="J675" i="1" s="1"/>
  <c r="F674" i="1"/>
  <c r="I674" i="1" s="1"/>
  <c r="J674" i="1" s="1"/>
  <c r="F673" i="1"/>
  <c r="I673" i="1" s="1"/>
  <c r="J673" i="1" s="1"/>
  <c r="F672" i="1"/>
  <c r="I672" i="1" s="1"/>
  <c r="J672" i="1" s="1"/>
  <c r="F671" i="1"/>
  <c r="I671" i="1" s="1"/>
  <c r="J671" i="1" s="1"/>
  <c r="F670" i="1"/>
  <c r="I670" i="1" s="1"/>
  <c r="J670" i="1" s="1"/>
  <c r="F669" i="1"/>
  <c r="I669" i="1" s="1"/>
  <c r="J669" i="1" s="1"/>
  <c r="F668" i="1"/>
  <c r="I668" i="1" s="1"/>
  <c r="J668" i="1" s="1"/>
  <c r="F667" i="1"/>
  <c r="I667" i="1" s="1"/>
  <c r="J667" i="1" s="1"/>
  <c r="F666" i="1"/>
  <c r="I666" i="1" s="1"/>
  <c r="J666" i="1" s="1"/>
  <c r="F665" i="1"/>
  <c r="I665" i="1" s="1"/>
  <c r="J665" i="1" s="1"/>
  <c r="F664" i="1"/>
  <c r="I664" i="1" s="1"/>
  <c r="J664" i="1" s="1"/>
  <c r="F663" i="1"/>
  <c r="I663" i="1" s="1"/>
  <c r="J663" i="1" s="1"/>
  <c r="F662" i="1"/>
  <c r="I662" i="1" s="1"/>
  <c r="J662" i="1" s="1"/>
  <c r="F661" i="1"/>
  <c r="I661" i="1" s="1"/>
  <c r="J661" i="1" s="1"/>
  <c r="F660" i="1"/>
  <c r="I660" i="1" s="1"/>
  <c r="J660" i="1" s="1"/>
  <c r="F659" i="1"/>
  <c r="I659" i="1" s="1"/>
  <c r="J659" i="1" s="1"/>
  <c r="F658" i="1"/>
  <c r="I658" i="1" s="1"/>
  <c r="J658" i="1" s="1"/>
  <c r="F657" i="1"/>
  <c r="I657" i="1" s="1"/>
  <c r="J657" i="1" s="1"/>
  <c r="F656" i="1"/>
  <c r="I656" i="1" s="1"/>
  <c r="J656" i="1" s="1"/>
  <c r="F655" i="1"/>
  <c r="I655" i="1" s="1"/>
  <c r="J655" i="1" s="1"/>
  <c r="F654" i="1"/>
  <c r="I654" i="1" s="1"/>
  <c r="J654" i="1" s="1"/>
  <c r="F653" i="1"/>
  <c r="I653" i="1" s="1"/>
  <c r="J653" i="1" s="1"/>
  <c r="F652" i="1"/>
  <c r="I652" i="1" s="1"/>
  <c r="J652" i="1" s="1"/>
  <c r="F651" i="1"/>
  <c r="I651" i="1" s="1"/>
  <c r="J651" i="1" s="1"/>
  <c r="F650" i="1"/>
  <c r="I650" i="1" s="1"/>
  <c r="J650" i="1" s="1"/>
  <c r="F649" i="1"/>
  <c r="I649" i="1" s="1"/>
  <c r="J649" i="1" s="1"/>
  <c r="F648" i="1"/>
  <c r="I648" i="1" s="1"/>
  <c r="J648" i="1" s="1"/>
  <c r="F647" i="1"/>
  <c r="I647" i="1" s="1"/>
  <c r="J647" i="1" s="1"/>
  <c r="F646" i="1"/>
  <c r="I646" i="1" s="1"/>
  <c r="J646" i="1" s="1"/>
  <c r="F645" i="1"/>
  <c r="I645" i="1" s="1"/>
  <c r="J645" i="1" s="1"/>
  <c r="F644" i="1"/>
  <c r="I644" i="1" s="1"/>
  <c r="J644" i="1" s="1"/>
  <c r="F643" i="1"/>
  <c r="I643" i="1" s="1"/>
  <c r="J643" i="1" s="1"/>
  <c r="F642" i="1"/>
  <c r="I642" i="1" s="1"/>
  <c r="J642" i="1" s="1"/>
  <c r="F641" i="1"/>
  <c r="I641" i="1" s="1"/>
  <c r="J641" i="1" s="1"/>
  <c r="F640" i="1"/>
  <c r="I640" i="1" s="1"/>
  <c r="J640" i="1" s="1"/>
  <c r="F639" i="1"/>
  <c r="I639" i="1" s="1"/>
  <c r="J639" i="1" s="1"/>
  <c r="F638" i="1"/>
  <c r="I638" i="1" s="1"/>
  <c r="J638" i="1" s="1"/>
  <c r="F637" i="1"/>
  <c r="I637" i="1" s="1"/>
  <c r="J637" i="1" s="1"/>
  <c r="F636" i="1"/>
  <c r="I636" i="1" s="1"/>
  <c r="J636" i="1" s="1"/>
  <c r="F635" i="1"/>
  <c r="I635" i="1" s="1"/>
  <c r="J635" i="1" s="1"/>
  <c r="F634" i="1"/>
  <c r="I634" i="1" s="1"/>
  <c r="J634" i="1" s="1"/>
  <c r="F633" i="1"/>
  <c r="I633" i="1" s="1"/>
  <c r="J633" i="1" s="1"/>
  <c r="F632" i="1"/>
  <c r="I632" i="1" s="1"/>
  <c r="J632" i="1" s="1"/>
  <c r="F631" i="1"/>
  <c r="I631" i="1" s="1"/>
  <c r="J631" i="1" s="1"/>
  <c r="F630" i="1"/>
  <c r="I630" i="1" s="1"/>
  <c r="J630" i="1" s="1"/>
  <c r="F629" i="1"/>
  <c r="I629" i="1" s="1"/>
  <c r="J629" i="1" s="1"/>
  <c r="F628" i="1"/>
  <c r="I628" i="1" s="1"/>
  <c r="J628" i="1" s="1"/>
  <c r="F627" i="1"/>
  <c r="I627" i="1" s="1"/>
  <c r="J627" i="1" s="1"/>
  <c r="F626" i="1"/>
  <c r="I626" i="1" s="1"/>
  <c r="J626" i="1" s="1"/>
  <c r="F625" i="1"/>
  <c r="I625" i="1" s="1"/>
  <c r="J625" i="1" s="1"/>
  <c r="F624" i="1"/>
  <c r="I624" i="1" s="1"/>
  <c r="J624" i="1" s="1"/>
  <c r="F623" i="1"/>
  <c r="I623" i="1" s="1"/>
  <c r="J623" i="1" s="1"/>
  <c r="F622" i="1"/>
  <c r="I622" i="1" s="1"/>
  <c r="J622" i="1" s="1"/>
  <c r="F621" i="1"/>
  <c r="I621" i="1" s="1"/>
  <c r="J621" i="1" s="1"/>
  <c r="F620" i="1"/>
  <c r="I620" i="1" s="1"/>
  <c r="J620" i="1" s="1"/>
  <c r="F619" i="1"/>
  <c r="I619" i="1" s="1"/>
  <c r="J619" i="1" s="1"/>
  <c r="F618" i="1"/>
  <c r="I618" i="1" s="1"/>
  <c r="J618" i="1" s="1"/>
  <c r="F617" i="1"/>
  <c r="I617" i="1" s="1"/>
  <c r="J617" i="1" s="1"/>
  <c r="F616" i="1"/>
  <c r="I616" i="1" s="1"/>
  <c r="J616" i="1" s="1"/>
  <c r="F615" i="1"/>
  <c r="I615" i="1" s="1"/>
  <c r="J615" i="1" s="1"/>
  <c r="F614" i="1"/>
  <c r="I614" i="1" s="1"/>
  <c r="J614" i="1" s="1"/>
  <c r="F613" i="1"/>
  <c r="I613" i="1" s="1"/>
  <c r="J613" i="1" s="1"/>
  <c r="F612" i="1"/>
  <c r="I612" i="1" s="1"/>
  <c r="J612" i="1" s="1"/>
  <c r="F611" i="1"/>
  <c r="I611" i="1" s="1"/>
  <c r="J611" i="1" s="1"/>
  <c r="F610" i="1"/>
  <c r="I610" i="1" s="1"/>
  <c r="J610" i="1" s="1"/>
  <c r="F609" i="1"/>
  <c r="I609" i="1" s="1"/>
  <c r="J609" i="1" s="1"/>
  <c r="F608" i="1"/>
  <c r="I608" i="1" s="1"/>
  <c r="J608" i="1" s="1"/>
  <c r="F607" i="1"/>
  <c r="I607" i="1" s="1"/>
  <c r="J607" i="1" s="1"/>
  <c r="F606" i="1"/>
  <c r="I606" i="1" s="1"/>
  <c r="J606" i="1" s="1"/>
  <c r="F605" i="1"/>
  <c r="I605" i="1" s="1"/>
  <c r="J605" i="1" s="1"/>
  <c r="F604" i="1"/>
  <c r="I604" i="1" s="1"/>
  <c r="J604" i="1" s="1"/>
  <c r="F603" i="1"/>
  <c r="I603" i="1" s="1"/>
  <c r="J603" i="1" s="1"/>
  <c r="F602" i="1"/>
  <c r="I602" i="1" s="1"/>
  <c r="J602" i="1" s="1"/>
  <c r="F601" i="1"/>
  <c r="I601" i="1" s="1"/>
  <c r="J601" i="1" s="1"/>
  <c r="F600" i="1"/>
  <c r="I600" i="1" s="1"/>
  <c r="J600" i="1" s="1"/>
  <c r="F599" i="1"/>
  <c r="I599" i="1" s="1"/>
  <c r="J599" i="1" s="1"/>
  <c r="F598" i="1"/>
  <c r="I598" i="1" s="1"/>
  <c r="J598" i="1" s="1"/>
  <c r="F597" i="1"/>
  <c r="I597" i="1" s="1"/>
  <c r="J597" i="1" s="1"/>
  <c r="F596" i="1"/>
  <c r="I596" i="1" s="1"/>
  <c r="J596" i="1" s="1"/>
  <c r="F595" i="1"/>
  <c r="I595" i="1" s="1"/>
  <c r="J595" i="1" s="1"/>
  <c r="F594" i="1"/>
  <c r="I594" i="1" s="1"/>
  <c r="J594" i="1" s="1"/>
  <c r="F593" i="1"/>
  <c r="I593" i="1" s="1"/>
  <c r="J593" i="1" s="1"/>
  <c r="F592" i="1"/>
  <c r="I592" i="1" s="1"/>
  <c r="J592" i="1" s="1"/>
  <c r="F591" i="1"/>
  <c r="I591" i="1" s="1"/>
  <c r="J591" i="1" s="1"/>
  <c r="F590" i="1"/>
  <c r="I590" i="1" s="1"/>
  <c r="J590" i="1" s="1"/>
  <c r="F589" i="1"/>
  <c r="I589" i="1" s="1"/>
  <c r="J589" i="1" s="1"/>
  <c r="F588" i="1"/>
  <c r="I588" i="1" s="1"/>
  <c r="J588" i="1" s="1"/>
  <c r="F587" i="1"/>
  <c r="I587" i="1" s="1"/>
  <c r="J587" i="1" s="1"/>
  <c r="F586" i="1"/>
  <c r="I586" i="1" s="1"/>
  <c r="J586" i="1" s="1"/>
  <c r="F585" i="1"/>
  <c r="I585" i="1" s="1"/>
  <c r="J585" i="1" s="1"/>
  <c r="F584" i="1"/>
  <c r="I584" i="1" s="1"/>
  <c r="J584" i="1" s="1"/>
  <c r="F583" i="1"/>
  <c r="I583" i="1" s="1"/>
  <c r="J583" i="1" s="1"/>
  <c r="F582" i="1"/>
  <c r="I582" i="1" s="1"/>
  <c r="J582" i="1" s="1"/>
  <c r="F581" i="1"/>
  <c r="I581" i="1" s="1"/>
  <c r="J581" i="1" s="1"/>
  <c r="F580" i="1"/>
  <c r="I580" i="1" s="1"/>
  <c r="J580" i="1" s="1"/>
  <c r="F579" i="1"/>
  <c r="I579" i="1" s="1"/>
  <c r="J579" i="1" s="1"/>
  <c r="F578" i="1"/>
  <c r="I578" i="1" s="1"/>
  <c r="J578" i="1" s="1"/>
  <c r="F577" i="1"/>
  <c r="I577" i="1" s="1"/>
  <c r="J577" i="1" s="1"/>
  <c r="F576" i="1"/>
  <c r="I576" i="1" s="1"/>
  <c r="J576" i="1" s="1"/>
  <c r="F575" i="1"/>
  <c r="I575" i="1" s="1"/>
  <c r="J575" i="1" s="1"/>
  <c r="F574" i="1"/>
  <c r="I574" i="1" s="1"/>
  <c r="J574" i="1" s="1"/>
  <c r="F573" i="1"/>
  <c r="I573" i="1" s="1"/>
  <c r="J573" i="1" s="1"/>
  <c r="F572" i="1"/>
  <c r="I572" i="1" s="1"/>
  <c r="J572" i="1" s="1"/>
  <c r="F571" i="1"/>
  <c r="I571" i="1" s="1"/>
  <c r="J571" i="1" s="1"/>
  <c r="F570" i="1"/>
  <c r="I570" i="1" s="1"/>
  <c r="J570" i="1" s="1"/>
  <c r="F569" i="1"/>
  <c r="I569" i="1" s="1"/>
  <c r="J569" i="1" s="1"/>
  <c r="F568" i="1"/>
  <c r="I568" i="1" s="1"/>
  <c r="J568" i="1" s="1"/>
  <c r="F567" i="1"/>
  <c r="I567" i="1" s="1"/>
  <c r="J567" i="1" s="1"/>
  <c r="F566" i="1"/>
  <c r="I566" i="1" s="1"/>
  <c r="J566" i="1" s="1"/>
  <c r="F565" i="1"/>
  <c r="I565" i="1" s="1"/>
  <c r="J565" i="1" s="1"/>
  <c r="F564" i="1"/>
  <c r="I564" i="1" s="1"/>
  <c r="J564" i="1" s="1"/>
  <c r="F563" i="1"/>
  <c r="I563" i="1" s="1"/>
  <c r="J563" i="1" s="1"/>
  <c r="F562" i="1"/>
  <c r="I562" i="1" s="1"/>
  <c r="J562" i="1" s="1"/>
  <c r="F561" i="1"/>
  <c r="I561" i="1" s="1"/>
  <c r="J561" i="1" s="1"/>
  <c r="F560" i="1"/>
  <c r="I560" i="1" s="1"/>
  <c r="J560" i="1" s="1"/>
  <c r="F559" i="1"/>
  <c r="I559" i="1" s="1"/>
  <c r="J559" i="1" s="1"/>
  <c r="F558" i="1"/>
  <c r="I558" i="1" s="1"/>
  <c r="J558" i="1" s="1"/>
  <c r="F557" i="1"/>
  <c r="I557" i="1" s="1"/>
  <c r="J557" i="1" s="1"/>
  <c r="F556" i="1"/>
  <c r="I556" i="1" s="1"/>
  <c r="J556" i="1" s="1"/>
  <c r="F555" i="1"/>
  <c r="I555" i="1" s="1"/>
  <c r="J555" i="1" s="1"/>
  <c r="F554" i="1"/>
  <c r="I554" i="1" s="1"/>
  <c r="J554" i="1" s="1"/>
  <c r="F553" i="1"/>
  <c r="I553" i="1" s="1"/>
  <c r="J553" i="1" s="1"/>
  <c r="F552" i="1"/>
  <c r="I552" i="1" s="1"/>
  <c r="J552" i="1" s="1"/>
  <c r="F551" i="1"/>
  <c r="I551" i="1" s="1"/>
  <c r="J551" i="1" s="1"/>
  <c r="F550" i="1"/>
  <c r="I550" i="1" s="1"/>
  <c r="J550" i="1" s="1"/>
  <c r="F549" i="1"/>
  <c r="I549" i="1" s="1"/>
  <c r="J549" i="1" s="1"/>
  <c r="F548" i="1"/>
  <c r="I548" i="1" s="1"/>
  <c r="J548" i="1" s="1"/>
  <c r="F547" i="1"/>
  <c r="I547" i="1" s="1"/>
  <c r="J547" i="1" s="1"/>
  <c r="F546" i="1"/>
  <c r="I546" i="1" s="1"/>
  <c r="J546" i="1" s="1"/>
  <c r="F545" i="1"/>
  <c r="I545" i="1" s="1"/>
  <c r="J545" i="1" s="1"/>
  <c r="F544" i="1"/>
  <c r="I544" i="1" s="1"/>
  <c r="J544" i="1" s="1"/>
  <c r="F543" i="1"/>
  <c r="I543" i="1" s="1"/>
  <c r="J543" i="1" s="1"/>
  <c r="F542" i="1"/>
  <c r="I542" i="1" s="1"/>
  <c r="J542" i="1" s="1"/>
  <c r="F541" i="1"/>
  <c r="I541" i="1" s="1"/>
  <c r="J541" i="1" s="1"/>
  <c r="F540" i="1"/>
  <c r="I540" i="1" s="1"/>
  <c r="J540" i="1" s="1"/>
  <c r="F539" i="1"/>
  <c r="I539" i="1" s="1"/>
  <c r="J539" i="1" s="1"/>
  <c r="F538" i="1"/>
  <c r="I538" i="1" s="1"/>
  <c r="J538" i="1" s="1"/>
  <c r="F537" i="1"/>
  <c r="I537" i="1" s="1"/>
  <c r="J537" i="1" s="1"/>
  <c r="F536" i="1"/>
  <c r="I536" i="1" s="1"/>
  <c r="J536" i="1" s="1"/>
  <c r="F535" i="1"/>
  <c r="I535" i="1" s="1"/>
  <c r="J535" i="1" s="1"/>
  <c r="F534" i="1"/>
  <c r="I534" i="1" s="1"/>
  <c r="J534" i="1" s="1"/>
  <c r="F533" i="1"/>
  <c r="I533" i="1" s="1"/>
  <c r="J533" i="1" s="1"/>
  <c r="F532" i="1"/>
  <c r="I532" i="1" s="1"/>
  <c r="J532" i="1" s="1"/>
  <c r="F531" i="1"/>
  <c r="I531" i="1" s="1"/>
  <c r="J531" i="1" s="1"/>
  <c r="F530" i="1"/>
  <c r="I530" i="1" s="1"/>
  <c r="J530" i="1" s="1"/>
  <c r="F529" i="1"/>
  <c r="I529" i="1" s="1"/>
  <c r="J529" i="1" s="1"/>
  <c r="F528" i="1"/>
  <c r="I528" i="1" s="1"/>
  <c r="J528" i="1" s="1"/>
  <c r="F527" i="1"/>
  <c r="I527" i="1" s="1"/>
  <c r="J527" i="1" s="1"/>
  <c r="F526" i="1"/>
  <c r="I526" i="1" s="1"/>
  <c r="J526" i="1" s="1"/>
  <c r="F525" i="1"/>
  <c r="I525" i="1" s="1"/>
  <c r="J525" i="1" s="1"/>
  <c r="F524" i="1"/>
  <c r="I524" i="1" s="1"/>
  <c r="J524" i="1" s="1"/>
  <c r="F523" i="1"/>
  <c r="I523" i="1" s="1"/>
  <c r="J523" i="1" s="1"/>
  <c r="F522" i="1"/>
  <c r="I522" i="1" s="1"/>
  <c r="J522" i="1" s="1"/>
  <c r="F521" i="1"/>
  <c r="I521" i="1" s="1"/>
  <c r="J521" i="1" s="1"/>
  <c r="F520" i="1"/>
  <c r="I520" i="1" s="1"/>
  <c r="J520" i="1" s="1"/>
  <c r="F519" i="1"/>
  <c r="I519" i="1" s="1"/>
  <c r="J519" i="1" s="1"/>
  <c r="F518" i="1"/>
  <c r="I518" i="1" s="1"/>
  <c r="J518" i="1" s="1"/>
  <c r="F517" i="1"/>
  <c r="I517" i="1" s="1"/>
  <c r="J517" i="1" s="1"/>
  <c r="F516" i="1"/>
  <c r="I516" i="1" s="1"/>
  <c r="J516" i="1" s="1"/>
  <c r="F515" i="1"/>
  <c r="I515" i="1" s="1"/>
  <c r="J515" i="1" s="1"/>
  <c r="F514" i="1"/>
  <c r="I514" i="1" s="1"/>
  <c r="J514" i="1" s="1"/>
  <c r="F513" i="1"/>
  <c r="I513" i="1" s="1"/>
  <c r="J513" i="1" s="1"/>
  <c r="F512" i="1"/>
  <c r="I512" i="1" s="1"/>
  <c r="J512" i="1" s="1"/>
  <c r="F511" i="1"/>
  <c r="I511" i="1" s="1"/>
  <c r="J511" i="1" s="1"/>
  <c r="F510" i="1"/>
  <c r="I510" i="1" s="1"/>
  <c r="J510" i="1" s="1"/>
  <c r="F509" i="1"/>
  <c r="I509" i="1" s="1"/>
  <c r="J509" i="1" s="1"/>
  <c r="F508" i="1"/>
  <c r="I508" i="1" s="1"/>
  <c r="J508" i="1" s="1"/>
  <c r="F507" i="1"/>
  <c r="I507" i="1" s="1"/>
  <c r="J507" i="1" s="1"/>
  <c r="F506" i="1"/>
  <c r="I506" i="1" s="1"/>
  <c r="J506" i="1" s="1"/>
  <c r="F505" i="1"/>
  <c r="I505" i="1" s="1"/>
  <c r="J505" i="1" s="1"/>
  <c r="F504" i="1"/>
  <c r="I504" i="1" s="1"/>
  <c r="J504" i="1" s="1"/>
  <c r="F503" i="1"/>
  <c r="I503" i="1" s="1"/>
  <c r="J503" i="1" s="1"/>
  <c r="F502" i="1"/>
  <c r="I502" i="1" s="1"/>
  <c r="J502" i="1" s="1"/>
  <c r="F501" i="1"/>
  <c r="I501" i="1" s="1"/>
  <c r="J501" i="1" s="1"/>
  <c r="F500" i="1"/>
  <c r="I500" i="1" s="1"/>
  <c r="J500" i="1" s="1"/>
  <c r="F499" i="1"/>
  <c r="I499" i="1" s="1"/>
  <c r="J499" i="1" s="1"/>
  <c r="F498" i="1"/>
  <c r="I498" i="1" s="1"/>
  <c r="J498" i="1" s="1"/>
  <c r="F497" i="1"/>
  <c r="I497" i="1" s="1"/>
  <c r="J497" i="1" s="1"/>
  <c r="F496" i="1"/>
  <c r="I496" i="1" s="1"/>
  <c r="J496" i="1" s="1"/>
  <c r="F495" i="1"/>
  <c r="I495" i="1" s="1"/>
  <c r="J495" i="1" s="1"/>
  <c r="F494" i="1"/>
  <c r="I494" i="1" s="1"/>
  <c r="J494" i="1" s="1"/>
  <c r="F493" i="1"/>
  <c r="I493" i="1" s="1"/>
  <c r="J493" i="1" s="1"/>
  <c r="F492" i="1"/>
  <c r="I492" i="1" s="1"/>
  <c r="J492" i="1" s="1"/>
  <c r="F491" i="1"/>
  <c r="I491" i="1" s="1"/>
  <c r="J491" i="1" s="1"/>
  <c r="F490" i="1"/>
  <c r="I490" i="1" s="1"/>
  <c r="J490" i="1" s="1"/>
  <c r="F489" i="1"/>
  <c r="I489" i="1" s="1"/>
  <c r="J489" i="1" s="1"/>
  <c r="F488" i="1"/>
  <c r="I488" i="1" s="1"/>
  <c r="J488" i="1" s="1"/>
  <c r="F487" i="1"/>
  <c r="I487" i="1" s="1"/>
  <c r="J487" i="1" s="1"/>
  <c r="F486" i="1"/>
  <c r="I486" i="1" s="1"/>
  <c r="J486" i="1" s="1"/>
  <c r="F485" i="1"/>
  <c r="I485" i="1" s="1"/>
  <c r="J485" i="1" s="1"/>
  <c r="F484" i="1"/>
  <c r="I484" i="1" s="1"/>
  <c r="J484" i="1" s="1"/>
  <c r="F483" i="1"/>
  <c r="I483" i="1" s="1"/>
  <c r="J483" i="1" s="1"/>
  <c r="F482" i="1"/>
  <c r="I482" i="1" s="1"/>
  <c r="J482" i="1" s="1"/>
  <c r="F481" i="1"/>
  <c r="I481" i="1" s="1"/>
  <c r="J481" i="1" s="1"/>
  <c r="F480" i="1"/>
  <c r="I480" i="1" s="1"/>
  <c r="J480" i="1" s="1"/>
  <c r="F479" i="1"/>
  <c r="I479" i="1" s="1"/>
  <c r="J479" i="1" s="1"/>
  <c r="F478" i="1"/>
  <c r="I478" i="1" s="1"/>
  <c r="J478" i="1" s="1"/>
  <c r="F477" i="1"/>
  <c r="I477" i="1" s="1"/>
  <c r="J477" i="1" s="1"/>
  <c r="F476" i="1"/>
  <c r="I476" i="1" s="1"/>
  <c r="J476" i="1" s="1"/>
  <c r="F475" i="1"/>
  <c r="I475" i="1" s="1"/>
  <c r="J475" i="1" s="1"/>
  <c r="F474" i="1"/>
  <c r="I474" i="1" s="1"/>
  <c r="J474" i="1" s="1"/>
  <c r="F473" i="1"/>
  <c r="I473" i="1" s="1"/>
  <c r="J473" i="1" s="1"/>
  <c r="F472" i="1"/>
  <c r="I472" i="1" s="1"/>
  <c r="J472" i="1" s="1"/>
  <c r="F471" i="1"/>
  <c r="I471" i="1" s="1"/>
  <c r="J471" i="1" s="1"/>
  <c r="F470" i="1"/>
  <c r="I470" i="1" s="1"/>
  <c r="J470" i="1" s="1"/>
  <c r="F469" i="1"/>
  <c r="I469" i="1" s="1"/>
  <c r="J469" i="1" s="1"/>
  <c r="F468" i="1"/>
  <c r="I468" i="1" s="1"/>
  <c r="J468" i="1" s="1"/>
  <c r="F467" i="1"/>
  <c r="I467" i="1" s="1"/>
  <c r="J467" i="1" s="1"/>
  <c r="F466" i="1"/>
  <c r="I466" i="1" s="1"/>
  <c r="J466" i="1" s="1"/>
  <c r="F465" i="1"/>
  <c r="I465" i="1" s="1"/>
  <c r="J465" i="1" s="1"/>
  <c r="F464" i="1"/>
  <c r="I464" i="1" s="1"/>
  <c r="J464" i="1" s="1"/>
  <c r="F463" i="1"/>
  <c r="I463" i="1" s="1"/>
  <c r="J463" i="1" s="1"/>
  <c r="F462" i="1"/>
  <c r="I462" i="1" s="1"/>
  <c r="J462" i="1" s="1"/>
  <c r="F461" i="1"/>
  <c r="I461" i="1" s="1"/>
  <c r="J461" i="1" s="1"/>
  <c r="F460" i="1"/>
  <c r="I460" i="1" s="1"/>
  <c r="J460" i="1" s="1"/>
  <c r="F459" i="1"/>
  <c r="I459" i="1" s="1"/>
  <c r="J459" i="1" s="1"/>
  <c r="F458" i="1"/>
  <c r="I458" i="1" s="1"/>
  <c r="J458" i="1" s="1"/>
  <c r="F457" i="1"/>
  <c r="I457" i="1" s="1"/>
  <c r="J457" i="1" s="1"/>
  <c r="F456" i="1"/>
  <c r="I456" i="1" s="1"/>
  <c r="J456" i="1" s="1"/>
  <c r="F455" i="1"/>
  <c r="I455" i="1" s="1"/>
  <c r="J455" i="1" s="1"/>
  <c r="F454" i="1"/>
  <c r="I454" i="1" s="1"/>
  <c r="J454" i="1" s="1"/>
  <c r="F453" i="1"/>
  <c r="I453" i="1" s="1"/>
  <c r="J453" i="1" s="1"/>
  <c r="F452" i="1"/>
  <c r="F451" i="1"/>
  <c r="I451" i="1" s="1"/>
  <c r="J451" i="1" s="1"/>
  <c r="F450" i="1"/>
  <c r="I450" i="1" s="1"/>
  <c r="J450" i="1" s="1"/>
  <c r="F449" i="1"/>
  <c r="I449" i="1" s="1"/>
  <c r="J449" i="1" s="1"/>
  <c r="F448" i="1"/>
  <c r="I448" i="1" s="1"/>
  <c r="J448" i="1" s="1"/>
  <c r="F447" i="1"/>
  <c r="I447" i="1" s="1"/>
  <c r="J447" i="1" s="1"/>
  <c r="F446" i="1"/>
  <c r="I446" i="1" s="1"/>
  <c r="J446" i="1" s="1"/>
  <c r="F445" i="1"/>
  <c r="I445" i="1" s="1"/>
  <c r="J445" i="1" s="1"/>
  <c r="F444" i="1"/>
  <c r="I444" i="1" s="1"/>
  <c r="J444" i="1" s="1"/>
  <c r="F443" i="1"/>
  <c r="I443" i="1" s="1"/>
  <c r="J443" i="1" s="1"/>
  <c r="F442" i="1"/>
  <c r="I442" i="1" s="1"/>
  <c r="J442" i="1" s="1"/>
  <c r="F441" i="1"/>
  <c r="I441" i="1" s="1"/>
  <c r="J441" i="1" s="1"/>
  <c r="F440" i="1"/>
  <c r="I440" i="1" s="1"/>
  <c r="J440" i="1" s="1"/>
  <c r="F439" i="1"/>
  <c r="I439" i="1" s="1"/>
  <c r="J439" i="1" s="1"/>
  <c r="F438" i="1"/>
  <c r="I438" i="1" s="1"/>
  <c r="J438" i="1" s="1"/>
  <c r="F437" i="1"/>
  <c r="I437" i="1" s="1"/>
  <c r="J437" i="1" s="1"/>
  <c r="F436" i="1"/>
  <c r="I436" i="1" s="1"/>
  <c r="J436" i="1" s="1"/>
  <c r="F435" i="1"/>
  <c r="I435" i="1" s="1"/>
  <c r="J435" i="1" s="1"/>
  <c r="F434" i="1"/>
  <c r="I434" i="1" s="1"/>
  <c r="J434" i="1" s="1"/>
  <c r="F433" i="1"/>
  <c r="I433" i="1" s="1"/>
  <c r="J433" i="1" s="1"/>
  <c r="F432" i="1"/>
  <c r="I432" i="1" s="1"/>
  <c r="J432" i="1" s="1"/>
  <c r="F431" i="1"/>
  <c r="I431" i="1" s="1"/>
  <c r="J431" i="1" s="1"/>
  <c r="F430" i="1"/>
  <c r="I430" i="1" s="1"/>
  <c r="J430" i="1" s="1"/>
  <c r="F429" i="1"/>
  <c r="I429" i="1" s="1"/>
  <c r="J429" i="1" s="1"/>
  <c r="F428" i="1"/>
  <c r="I428" i="1" s="1"/>
  <c r="J428" i="1" s="1"/>
  <c r="F427" i="1"/>
  <c r="I427" i="1" s="1"/>
  <c r="J427" i="1" s="1"/>
  <c r="F426" i="1"/>
  <c r="I426" i="1" s="1"/>
  <c r="J426" i="1" s="1"/>
  <c r="F425" i="1"/>
  <c r="I425" i="1" s="1"/>
  <c r="J425" i="1" s="1"/>
  <c r="F424" i="1"/>
  <c r="I424" i="1" s="1"/>
  <c r="J424" i="1" s="1"/>
  <c r="F423" i="1"/>
  <c r="I423" i="1" s="1"/>
  <c r="J423" i="1" s="1"/>
  <c r="F422" i="1"/>
  <c r="I422" i="1" s="1"/>
  <c r="J422" i="1" s="1"/>
  <c r="F421" i="1"/>
  <c r="I421" i="1" s="1"/>
  <c r="J421" i="1" s="1"/>
  <c r="F420" i="1"/>
  <c r="I420" i="1" s="1"/>
  <c r="J420" i="1" s="1"/>
  <c r="F419" i="1"/>
  <c r="I419" i="1" s="1"/>
  <c r="J419" i="1" s="1"/>
  <c r="F418" i="1"/>
  <c r="I418" i="1" s="1"/>
  <c r="J418" i="1" s="1"/>
  <c r="F417" i="1"/>
  <c r="I417" i="1" s="1"/>
  <c r="J417" i="1" s="1"/>
  <c r="F416" i="1"/>
  <c r="I416" i="1" s="1"/>
  <c r="J416" i="1" s="1"/>
  <c r="F415" i="1"/>
  <c r="I415" i="1" s="1"/>
  <c r="J415" i="1" s="1"/>
  <c r="F414" i="1"/>
  <c r="I414" i="1" s="1"/>
  <c r="J414" i="1" s="1"/>
  <c r="F413" i="1"/>
  <c r="I413" i="1" s="1"/>
  <c r="J413" i="1" s="1"/>
  <c r="F412" i="1"/>
  <c r="I412" i="1" s="1"/>
  <c r="J412" i="1" s="1"/>
  <c r="F411" i="1"/>
  <c r="I411" i="1" s="1"/>
  <c r="J411" i="1" s="1"/>
  <c r="F410" i="1"/>
  <c r="I410" i="1" s="1"/>
  <c r="J410" i="1" s="1"/>
  <c r="F409" i="1"/>
  <c r="I409" i="1" s="1"/>
  <c r="J409" i="1" s="1"/>
  <c r="F408" i="1"/>
  <c r="I408" i="1" s="1"/>
  <c r="J408" i="1" s="1"/>
  <c r="F407" i="1"/>
  <c r="I407" i="1" s="1"/>
  <c r="J407" i="1" s="1"/>
  <c r="F406" i="1"/>
  <c r="I406" i="1" s="1"/>
  <c r="J406" i="1" s="1"/>
  <c r="F405" i="1"/>
  <c r="I405" i="1" s="1"/>
  <c r="J405" i="1" s="1"/>
  <c r="F404" i="1"/>
  <c r="I404" i="1" s="1"/>
  <c r="J404" i="1" s="1"/>
  <c r="F403" i="1"/>
  <c r="I403" i="1" s="1"/>
  <c r="J403" i="1" s="1"/>
  <c r="F402" i="1"/>
  <c r="I402" i="1" s="1"/>
  <c r="J402" i="1" s="1"/>
  <c r="F401" i="1"/>
  <c r="I401" i="1" s="1"/>
  <c r="J401" i="1" s="1"/>
  <c r="F400" i="1"/>
  <c r="I400" i="1" s="1"/>
  <c r="J400" i="1" s="1"/>
  <c r="F399" i="1"/>
  <c r="I399" i="1" s="1"/>
  <c r="J399" i="1" s="1"/>
  <c r="F398" i="1"/>
  <c r="I398" i="1" s="1"/>
  <c r="J398" i="1" s="1"/>
  <c r="F397" i="1"/>
  <c r="I397" i="1" s="1"/>
  <c r="J397" i="1" s="1"/>
  <c r="F396" i="1"/>
  <c r="I396" i="1" s="1"/>
  <c r="J396" i="1" s="1"/>
  <c r="F395" i="1"/>
  <c r="I395" i="1" s="1"/>
  <c r="J395" i="1" s="1"/>
  <c r="F394" i="1"/>
  <c r="I394" i="1" s="1"/>
  <c r="J394" i="1" s="1"/>
  <c r="F393" i="1"/>
  <c r="I393" i="1" s="1"/>
  <c r="J393" i="1" s="1"/>
  <c r="F392" i="1"/>
  <c r="I392" i="1" s="1"/>
  <c r="J392" i="1" s="1"/>
  <c r="F391" i="1"/>
  <c r="I391" i="1" s="1"/>
  <c r="J391" i="1" s="1"/>
  <c r="F390" i="1"/>
  <c r="I390" i="1" s="1"/>
  <c r="J390" i="1" s="1"/>
  <c r="F389" i="1"/>
  <c r="I389" i="1" s="1"/>
  <c r="J389" i="1" s="1"/>
  <c r="F388" i="1"/>
  <c r="I388" i="1" s="1"/>
  <c r="J388" i="1" s="1"/>
  <c r="F387" i="1"/>
  <c r="I387" i="1" s="1"/>
  <c r="J387" i="1" s="1"/>
  <c r="F386" i="1"/>
  <c r="I386" i="1" s="1"/>
  <c r="J386" i="1" s="1"/>
  <c r="F385" i="1"/>
  <c r="I385" i="1" s="1"/>
  <c r="J385" i="1" s="1"/>
  <c r="F384" i="1"/>
  <c r="I384" i="1" s="1"/>
  <c r="J384" i="1" s="1"/>
  <c r="F383" i="1"/>
  <c r="I383" i="1" s="1"/>
  <c r="J383" i="1" s="1"/>
  <c r="F382" i="1"/>
  <c r="I382" i="1" s="1"/>
  <c r="J382" i="1" s="1"/>
  <c r="F381" i="1"/>
  <c r="I381" i="1" s="1"/>
  <c r="J381" i="1" s="1"/>
  <c r="F380" i="1"/>
  <c r="I380" i="1" s="1"/>
  <c r="J380" i="1" s="1"/>
  <c r="F379" i="1"/>
  <c r="I379" i="1" s="1"/>
  <c r="J379" i="1" s="1"/>
  <c r="F378" i="1"/>
  <c r="I378" i="1" s="1"/>
  <c r="J378" i="1" s="1"/>
  <c r="F377" i="1"/>
  <c r="I377" i="1" s="1"/>
  <c r="J377" i="1" s="1"/>
  <c r="F376" i="1"/>
  <c r="I376" i="1" s="1"/>
  <c r="J376" i="1" s="1"/>
  <c r="F375" i="1"/>
  <c r="I375" i="1" s="1"/>
  <c r="J375" i="1" s="1"/>
  <c r="F374" i="1"/>
  <c r="I374" i="1" s="1"/>
  <c r="J374" i="1" s="1"/>
  <c r="F373" i="1"/>
  <c r="I373" i="1" s="1"/>
  <c r="J373" i="1" s="1"/>
  <c r="F372" i="1"/>
  <c r="I372" i="1" s="1"/>
  <c r="J372" i="1" s="1"/>
  <c r="F371" i="1"/>
  <c r="I371" i="1" s="1"/>
  <c r="J371" i="1" s="1"/>
  <c r="F370" i="1"/>
  <c r="I370" i="1" s="1"/>
  <c r="J370" i="1" s="1"/>
  <c r="F369" i="1"/>
  <c r="I369" i="1" s="1"/>
  <c r="J369" i="1" s="1"/>
  <c r="F368" i="1"/>
  <c r="I368" i="1" s="1"/>
  <c r="J368" i="1" s="1"/>
  <c r="F367" i="1"/>
  <c r="I367" i="1" s="1"/>
  <c r="J367" i="1" s="1"/>
  <c r="F366" i="1"/>
  <c r="I366" i="1" s="1"/>
  <c r="J366" i="1" s="1"/>
  <c r="F365" i="1"/>
  <c r="I365" i="1" s="1"/>
  <c r="J365" i="1" s="1"/>
  <c r="F364" i="1"/>
  <c r="I364" i="1" s="1"/>
  <c r="J364" i="1" s="1"/>
  <c r="F363" i="1"/>
  <c r="I363" i="1" s="1"/>
  <c r="J363" i="1" s="1"/>
  <c r="F362" i="1"/>
  <c r="I362" i="1" s="1"/>
  <c r="J362" i="1" s="1"/>
  <c r="F361" i="1"/>
  <c r="I361" i="1" s="1"/>
  <c r="J361" i="1" s="1"/>
  <c r="F360" i="1"/>
  <c r="I360" i="1" s="1"/>
  <c r="J360" i="1" s="1"/>
  <c r="F359" i="1"/>
  <c r="I359" i="1" s="1"/>
  <c r="J359" i="1" s="1"/>
  <c r="F358" i="1"/>
  <c r="I358" i="1" s="1"/>
  <c r="J358" i="1" s="1"/>
  <c r="F357" i="1"/>
  <c r="I357" i="1" s="1"/>
  <c r="J357" i="1" s="1"/>
  <c r="F356" i="1"/>
  <c r="I356" i="1" s="1"/>
  <c r="J356" i="1" s="1"/>
  <c r="F355" i="1"/>
  <c r="I355" i="1" s="1"/>
  <c r="J355" i="1" s="1"/>
  <c r="F354" i="1"/>
  <c r="I354" i="1" s="1"/>
  <c r="J354" i="1" s="1"/>
  <c r="F353" i="1"/>
  <c r="I353" i="1" s="1"/>
  <c r="J353" i="1" s="1"/>
  <c r="F352" i="1"/>
  <c r="I352" i="1" s="1"/>
  <c r="J352" i="1" s="1"/>
  <c r="F351" i="1"/>
  <c r="I351" i="1" s="1"/>
  <c r="J351" i="1" s="1"/>
  <c r="F350" i="1"/>
  <c r="I350" i="1" s="1"/>
  <c r="J350" i="1" s="1"/>
  <c r="F349" i="1"/>
  <c r="I349" i="1" s="1"/>
  <c r="J349" i="1" s="1"/>
  <c r="F348" i="1"/>
  <c r="I348" i="1" s="1"/>
  <c r="J348" i="1" s="1"/>
  <c r="F347" i="1"/>
  <c r="I347" i="1" s="1"/>
  <c r="J347" i="1" s="1"/>
  <c r="F346" i="1"/>
  <c r="I346" i="1" s="1"/>
  <c r="J346" i="1" s="1"/>
  <c r="F345" i="1"/>
  <c r="I345" i="1" s="1"/>
  <c r="J345" i="1" s="1"/>
  <c r="F344" i="1"/>
  <c r="I344" i="1" s="1"/>
  <c r="J344" i="1" s="1"/>
  <c r="F343" i="1"/>
  <c r="I343" i="1" s="1"/>
  <c r="J343" i="1" s="1"/>
  <c r="F342" i="1"/>
  <c r="I342" i="1" s="1"/>
  <c r="J342" i="1" s="1"/>
  <c r="F341" i="1"/>
  <c r="I341" i="1" s="1"/>
  <c r="J341" i="1" s="1"/>
  <c r="F340" i="1"/>
  <c r="I340" i="1" s="1"/>
  <c r="J340" i="1" s="1"/>
  <c r="F339" i="1"/>
  <c r="I339" i="1" s="1"/>
  <c r="J339" i="1" s="1"/>
  <c r="F338" i="1"/>
  <c r="I338" i="1" s="1"/>
  <c r="J338" i="1" s="1"/>
  <c r="F337" i="1"/>
  <c r="I337" i="1" s="1"/>
  <c r="J337" i="1" s="1"/>
  <c r="F336" i="1"/>
  <c r="I336" i="1" s="1"/>
  <c r="J336" i="1" s="1"/>
  <c r="F335" i="1"/>
  <c r="I335" i="1" s="1"/>
  <c r="J335" i="1" s="1"/>
  <c r="F334" i="1"/>
  <c r="I334" i="1" s="1"/>
  <c r="J334" i="1" s="1"/>
  <c r="F333" i="1"/>
  <c r="I333" i="1" s="1"/>
  <c r="J333" i="1" s="1"/>
  <c r="F332" i="1"/>
  <c r="I332" i="1" s="1"/>
  <c r="J332" i="1" s="1"/>
  <c r="F331" i="1"/>
  <c r="I331" i="1" s="1"/>
  <c r="J331" i="1" s="1"/>
  <c r="F330" i="1"/>
  <c r="I330" i="1" s="1"/>
  <c r="J330" i="1" s="1"/>
  <c r="F329" i="1"/>
  <c r="I329" i="1" s="1"/>
  <c r="J329" i="1" s="1"/>
  <c r="F328" i="1"/>
  <c r="I328" i="1" s="1"/>
  <c r="J328" i="1" s="1"/>
  <c r="F327" i="1"/>
  <c r="I327" i="1" s="1"/>
  <c r="J327" i="1" s="1"/>
  <c r="F326" i="1"/>
  <c r="I326" i="1" s="1"/>
  <c r="J326" i="1" s="1"/>
  <c r="F325" i="1"/>
  <c r="I325" i="1" s="1"/>
  <c r="J325" i="1" s="1"/>
  <c r="F324" i="1"/>
  <c r="I324" i="1" s="1"/>
  <c r="J324" i="1" s="1"/>
  <c r="F323" i="1"/>
  <c r="I323" i="1" s="1"/>
  <c r="J323" i="1" s="1"/>
  <c r="F322" i="1"/>
  <c r="I322" i="1" s="1"/>
  <c r="J322" i="1" s="1"/>
  <c r="F321" i="1"/>
  <c r="I321" i="1" s="1"/>
  <c r="J321" i="1" s="1"/>
  <c r="F320" i="1"/>
  <c r="I320" i="1" s="1"/>
  <c r="J320" i="1" s="1"/>
  <c r="F319" i="1"/>
  <c r="I319" i="1" s="1"/>
  <c r="J319" i="1" s="1"/>
  <c r="F318" i="1"/>
  <c r="I318" i="1" s="1"/>
  <c r="J318" i="1" s="1"/>
  <c r="F317" i="1"/>
  <c r="I317" i="1" s="1"/>
  <c r="J317" i="1" s="1"/>
  <c r="F316" i="1"/>
  <c r="I316" i="1" s="1"/>
  <c r="J316" i="1" s="1"/>
  <c r="F315" i="1"/>
  <c r="I315" i="1" s="1"/>
  <c r="J315" i="1" s="1"/>
  <c r="F314" i="1"/>
  <c r="I314" i="1" s="1"/>
  <c r="J314" i="1" s="1"/>
  <c r="F313" i="1"/>
  <c r="I313" i="1" s="1"/>
  <c r="J313" i="1" s="1"/>
  <c r="F312" i="1"/>
  <c r="I312" i="1" s="1"/>
  <c r="J312" i="1" s="1"/>
  <c r="F311" i="1"/>
  <c r="I311" i="1" s="1"/>
  <c r="J311" i="1" s="1"/>
  <c r="F310" i="1"/>
  <c r="I310" i="1" s="1"/>
  <c r="J310" i="1" s="1"/>
  <c r="F309" i="1"/>
  <c r="I309" i="1" s="1"/>
  <c r="J309" i="1" s="1"/>
  <c r="F308" i="1"/>
  <c r="I308" i="1" s="1"/>
  <c r="J308" i="1" s="1"/>
  <c r="F307" i="1"/>
  <c r="I307" i="1" s="1"/>
  <c r="J307" i="1" s="1"/>
  <c r="F306" i="1"/>
  <c r="I306" i="1" s="1"/>
  <c r="J306" i="1" s="1"/>
  <c r="F305" i="1"/>
  <c r="I305" i="1" s="1"/>
  <c r="J305" i="1" s="1"/>
  <c r="F304" i="1"/>
  <c r="I304" i="1" s="1"/>
  <c r="J304" i="1" s="1"/>
  <c r="F303" i="1"/>
  <c r="I303" i="1" s="1"/>
  <c r="J303" i="1" s="1"/>
  <c r="F302" i="1"/>
  <c r="I302" i="1" s="1"/>
  <c r="J302" i="1" s="1"/>
  <c r="F301" i="1"/>
  <c r="I301" i="1" s="1"/>
  <c r="J301" i="1" s="1"/>
  <c r="F300" i="1"/>
  <c r="I300" i="1" s="1"/>
  <c r="J300" i="1" s="1"/>
  <c r="F299" i="1"/>
  <c r="I299" i="1" s="1"/>
  <c r="J299" i="1" s="1"/>
  <c r="F298" i="1"/>
  <c r="I298" i="1" s="1"/>
  <c r="J298" i="1" s="1"/>
  <c r="F297" i="1"/>
  <c r="I297" i="1" s="1"/>
  <c r="J297" i="1" s="1"/>
  <c r="F296" i="1"/>
  <c r="I296" i="1" s="1"/>
  <c r="J296" i="1" s="1"/>
  <c r="F295" i="1"/>
  <c r="I295" i="1" s="1"/>
  <c r="J295" i="1" s="1"/>
  <c r="F294" i="1"/>
  <c r="I294" i="1" s="1"/>
  <c r="J294" i="1" s="1"/>
  <c r="F293" i="1"/>
  <c r="I293" i="1" s="1"/>
  <c r="J293" i="1" s="1"/>
  <c r="F292" i="1"/>
  <c r="I292" i="1" s="1"/>
  <c r="J292" i="1" s="1"/>
  <c r="F291" i="1"/>
  <c r="I291" i="1" s="1"/>
  <c r="J291" i="1" s="1"/>
  <c r="F290" i="1"/>
  <c r="F289" i="1"/>
  <c r="I289" i="1" s="1"/>
  <c r="J289" i="1" s="1"/>
  <c r="F288" i="1"/>
  <c r="I288" i="1" s="1"/>
  <c r="J288" i="1" s="1"/>
  <c r="F287" i="1"/>
  <c r="I287" i="1" s="1"/>
  <c r="J287" i="1" s="1"/>
  <c r="F286" i="1"/>
  <c r="I286" i="1" s="1"/>
  <c r="J286" i="1" s="1"/>
  <c r="F285" i="1"/>
  <c r="I285" i="1" s="1"/>
  <c r="J285" i="1" s="1"/>
  <c r="F284" i="1"/>
  <c r="I284" i="1" s="1"/>
  <c r="J284" i="1" s="1"/>
  <c r="F283" i="1"/>
  <c r="I283" i="1" s="1"/>
  <c r="J283" i="1" s="1"/>
  <c r="F282" i="1"/>
  <c r="I282" i="1" s="1"/>
  <c r="J282" i="1" s="1"/>
  <c r="F281" i="1"/>
  <c r="I281" i="1" s="1"/>
  <c r="J281" i="1" s="1"/>
  <c r="F280" i="1"/>
  <c r="I280" i="1" s="1"/>
  <c r="J280" i="1" s="1"/>
  <c r="F279" i="1"/>
  <c r="I279" i="1" s="1"/>
  <c r="J279" i="1" s="1"/>
  <c r="F278" i="1"/>
  <c r="I278" i="1" s="1"/>
  <c r="J278" i="1" s="1"/>
  <c r="F277" i="1"/>
  <c r="I277" i="1" s="1"/>
  <c r="J277" i="1" s="1"/>
  <c r="F276" i="1"/>
  <c r="I276" i="1" s="1"/>
  <c r="J276" i="1" s="1"/>
  <c r="F275" i="1"/>
  <c r="I275" i="1" s="1"/>
  <c r="J275" i="1" s="1"/>
  <c r="F274" i="1"/>
  <c r="I274" i="1" s="1"/>
  <c r="J274" i="1" s="1"/>
  <c r="F273" i="1"/>
  <c r="I273" i="1" s="1"/>
  <c r="J273" i="1" s="1"/>
  <c r="F272" i="1"/>
  <c r="I272" i="1" s="1"/>
  <c r="J272" i="1" s="1"/>
  <c r="F271" i="1"/>
  <c r="I271" i="1" s="1"/>
  <c r="J271" i="1" s="1"/>
  <c r="F270" i="1"/>
  <c r="I270" i="1" s="1"/>
  <c r="J270" i="1" s="1"/>
  <c r="F269" i="1"/>
  <c r="I269" i="1" s="1"/>
  <c r="J269" i="1" s="1"/>
  <c r="F268" i="1"/>
  <c r="I268" i="1" s="1"/>
  <c r="J268" i="1" s="1"/>
  <c r="F267" i="1"/>
  <c r="I267" i="1" s="1"/>
  <c r="J267" i="1" s="1"/>
  <c r="F266" i="1"/>
  <c r="I266" i="1" s="1"/>
  <c r="J266" i="1" s="1"/>
  <c r="F265" i="1"/>
  <c r="I265" i="1" s="1"/>
  <c r="J265" i="1" s="1"/>
  <c r="F264" i="1"/>
  <c r="I264" i="1" s="1"/>
  <c r="J264" i="1" s="1"/>
  <c r="F263" i="1"/>
  <c r="I263" i="1" s="1"/>
  <c r="J263" i="1" s="1"/>
  <c r="F262" i="1"/>
  <c r="I262" i="1" s="1"/>
  <c r="J262" i="1" s="1"/>
  <c r="F261" i="1"/>
  <c r="I261" i="1" s="1"/>
  <c r="J261" i="1" s="1"/>
  <c r="F260" i="1"/>
  <c r="I260" i="1" s="1"/>
  <c r="J260" i="1" s="1"/>
  <c r="F259" i="1"/>
  <c r="I259" i="1" s="1"/>
  <c r="J259" i="1" s="1"/>
  <c r="F258" i="1"/>
  <c r="I258" i="1" s="1"/>
  <c r="J258" i="1" s="1"/>
  <c r="F257" i="1"/>
  <c r="I257" i="1" s="1"/>
  <c r="J257" i="1" s="1"/>
  <c r="F256" i="1"/>
  <c r="I256" i="1" s="1"/>
  <c r="J256" i="1" s="1"/>
  <c r="F255" i="1"/>
  <c r="I255" i="1" s="1"/>
  <c r="J255" i="1" s="1"/>
  <c r="F254" i="1"/>
  <c r="I254" i="1" s="1"/>
  <c r="J254" i="1" s="1"/>
  <c r="F253" i="1"/>
  <c r="I253" i="1" s="1"/>
  <c r="J253" i="1" s="1"/>
  <c r="F252" i="1"/>
  <c r="I252" i="1" s="1"/>
  <c r="J252" i="1" s="1"/>
  <c r="F251" i="1"/>
  <c r="I251" i="1" s="1"/>
  <c r="J251" i="1" s="1"/>
  <c r="F250" i="1"/>
  <c r="I250" i="1" s="1"/>
  <c r="J250" i="1" s="1"/>
  <c r="F249" i="1"/>
  <c r="I249" i="1" s="1"/>
  <c r="J249" i="1" s="1"/>
  <c r="F248" i="1"/>
  <c r="I248" i="1" s="1"/>
  <c r="J248" i="1" s="1"/>
  <c r="F247" i="1"/>
  <c r="I247" i="1" s="1"/>
  <c r="J247" i="1" s="1"/>
  <c r="F246" i="1"/>
  <c r="I246" i="1" s="1"/>
  <c r="J246" i="1" s="1"/>
  <c r="F245" i="1"/>
  <c r="I245" i="1" s="1"/>
  <c r="J245" i="1" s="1"/>
  <c r="F244" i="1"/>
  <c r="I244" i="1" s="1"/>
  <c r="J244" i="1" s="1"/>
  <c r="F243" i="1"/>
  <c r="I243" i="1" s="1"/>
  <c r="J243" i="1" s="1"/>
  <c r="F242" i="1"/>
  <c r="I242" i="1" s="1"/>
  <c r="J242" i="1" s="1"/>
  <c r="F241" i="1"/>
  <c r="I241" i="1" s="1"/>
  <c r="J241" i="1" s="1"/>
  <c r="F240" i="1"/>
  <c r="I240" i="1" s="1"/>
  <c r="J240" i="1" s="1"/>
  <c r="F239" i="1"/>
  <c r="I239" i="1" s="1"/>
  <c r="J239" i="1" s="1"/>
  <c r="F238" i="1"/>
  <c r="I238" i="1" s="1"/>
  <c r="J238" i="1" s="1"/>
  <c r="F237" i="1"/>
  <c r="I237" i="1" s="1"/>
  <c r="J237" i="1" s="1"/>
  <c r="F236" i="1"/>
  <c r="I236" i="1" s="1"/>
  <c r="J236" i="1" s="1"/>
  <c r="F235" i="1"/>
  <c r="I235" i="1" s="1"/>
  <c r="J235" i="1" s="1"/>
  <c r="F234" i="1"/>
  <c r="I234" i="1" s="1"/>
  <c r="J234" i="1" s="1"/>
  <c r="F233" i="1"/>
  <c r="I233" i="1" s="1"/>
  <c r="J233" i="1" s="1"/>
  <c r="F232" i="1"/>
  <c r="I232" i="1" s="1"/>
  <c r="J232" i="1" s="1"/>
  <c r="F231" i="1"/>
  <c r="I231" i="1" s="1"/>
  <c r="J231" i="1" s="1"/>
  <c r="F230" i="1"/>
  <c r="I230" i="1" s="1"/>
  <c r="J230" i="1" s="1"/>
  <c r="F229" i="1"/>
  <c r="I229" i="1" s="1"/>
  <c r="J229" i="1" s="1"/>
  <c r="F228" i="1"/>
  <c r="I228" i="1" s="1"/>
  <c r="J228" i="1" s="1"/>
  <c r="F227" i="1"/>
  <c r="I227" i="1" s="1"/>
  <c r="J227" i="1" s="1"/>
  <c r="F226" i="1"/>
  <c r="I226" i="1" s="1"/>
  <c r="J226" i="1" s="1"/>
  <c r="F225" i="1"/>
  <c r="I225" i="1" s="1"/>
  <c r="J225" i="1" s="1"/>
  <c r="F224" i="1"/>
  <c r="I224" i="1" s="1"/>
  <c r="J224" i="1" s="1"/>
  <c r="F223" i="1"/>
  <c r="I223" i="1" s="1"/>
  <c r="J223" i="1" s="1"/>
  <c r="F222" i="1"/>
  <c r="I222" i="1" s="1"/>
  <c r="J222" i="1" s="1"/>
  <c r="F221" i="1"/>
  <c r="I221" i="1" s="1"/>
  <c r="J221" i="1" s="1"/>
  <c r="F220" i="1"/>
  <c r="I220" i="1" s="1"/>
  <c r="J220" i="1" s="1"/>
  <c r="F219" i="1"/>
  <c r="I219" i="1" s="1"/>
  <c r="J219" i="1" s="1"/>
  <c r="F218" i="1"/>
  <c r="I218" i="1" s="1"/>
  <c r="J218" i="1" s="1"/>
  <c r="F217" i="1"/>
  <c r="I217" i="1" s="1"/>
  <c r="J217" i="1" s="1"/>
  <c r="F216" i="1"/>
  <c r="I216" i="1" s="1"/>
  <c r="J216" i="1" s="1"/>
  <c r="F215" i="1"/>
  <c r="I215" i="1" s="1"/>
  <c r="J215" i="1" s="1"/>
  <c r="F214" i="1"/>
  <c r="I214" i="1" s="1"/>
  <c r="J214" i="1" s="1"/>
  <c r="F213" i="1"/>
  <c r="I213" i="1" s="1"/>
  <c r="J213" i="1" s="1"/>
  <c r="F212" i="1"/>
  <c r="I212" i="1" s="1"/>
  <c r="J212" i="1" s="1"/>
  <c r="F211" i="1"/>
  <c r="I211" i="1" s="1"/>
  <c r="J211" i="1" s="1"/>
  <c r="F210" i="1"/>
  <c r="I210" i="1" s="1"/>
  <c r="J210" i="1" s="1"/>
  <c r="F209" i="1"/>
  <c r="I209" i="1" s="1"/>
  <c r="J209" i="1" s="1"/>
  <c r="F208" i="1"/>
  <c r="I208" i="1" s="1"/>
  <c r="J208" i="1" s="1"/>
  <c r="F207" i="1"/>
  <c r="I207" i="1" s="1"/>
  <c r="J207" i="1" s="1"/>
  <c r="F206" i="1"/>
  <c r="I206" i="1" s="1"/>
  <c r="J206" i="1" s="1"/>
  <c r="F205" i="1"/>
  <c r="I205" i="1" s="1"/>
  <c r="J205" i="1" s="1"/>
  <c r="F204" i="1"/>
  <c r="F203" i="1"/>
  <c r="I203" i="1" s="1"/>
  <c r="J203" i="1" s="1"/>
  <c r="F202" i="1"/>
  <c r="I202" i="1" s="1"/>
  <c r="J202" i="1" s="1"/>
  <c r="F201" i="1"/>
  <c r="I201" i="1" s="1"/>
  <c r="J201" i="1" s="1"/>
  <c r="F200" i="1"/>
  <c r="I200" i="1" s="1"/>
  <c r="J200" i="1" s="1"/>
  <c r="F199" i="1"/>
  <c r="I199" i="1" s="1"/>
  <c r="J199" i="1" s="1"/>
  <c r="F198" i="1"/>
  <c r="I198" i="1" s="1"/>
  <c r="J198" i="1" s="1"/>
  <c r="F197" i="1"/>
  <c r="I197" i="1" s="1"/>
  <c r="J197" i="1" s="1"/>
  <c r="F196" i="1"/>
  <c r="I196" i="1" s="1"/>
  <c r="J196" i="1" s="1"/>
  <c r="F195" i="1"/>
  <c r="I195" i="1" s="1"/>
  <c r="J195" i="1" s="1"/>
  <c r="F194" i="1"/>
  <c r="I194" i="1" s="1"/>
  <c r="J194" i="1" s="1"/>
  <c r="F193" i="1"/>
  <c r="I193" i="1" s="1"/>
  <c r="J193" i="1" s="1"/>
  <c r="F192" i="1"/>
  <c r="I192" i="1" s="1"/>
  <c r="J192" i="1" s="1"/>
  <c r="F191" i="1"/>
  <c r="I191" i="1" s="1"/>
  <c r="J191" i="1" s="1"/>
  <c r="F190" i="1"/>
  <c r="I190" i="1" s="1"/>
  <c r="J190" i="1" s="1"/>
  <c r="F189" i="1"/>
  <c r="I189" i="1" s="1"/>
  <c r="J189" i="1" s="1"/>
  <c r="F188" i="1"/>
  <c r="I188" i="1" s="1"/>
  <c r="J188" i="1" s="1"/>
  <c r="F187" i="1"/>
  <c r="I187" i="1" s="1"/>
  <c r="J187" i="1" s="1"/>
  <c r="F186" i="1"/>
  <c r="I186" i="1" s="1"/>
  <c r="J186" i="1" s="1"/>
  <c r="F185" i="1"/>
  <c r="I185" i="1" s="1"/>
  <c r="J185" i="1" s="1"/>
  <c r="F184" i="1"/>
  <c r="I184" i="1" s="1"/>
  <c r="J184" i="1" s="1"/>
  <c r="F183" i="1"/>
  <c r="I183" i="1" s="1"/>
  <c r="J183" i="1" s="1"/>
  <c r="F182" i="1"/>
  <c r="I182" i="1" s="1"/>
  <c r="J182" i="1" s="1"/>
  <c r="F181" i="1"/>
  <c r="I181" i="1" s="1"/>
  <c r="J181" i="1" s="1"/>
  <c r="F180" i="1"/>
  <c r="I180" i="1" s="1"/>
  <c r="J180" i="1" s="1"/>
  <c r="F179" i="1"/>
  <c r="I179" i="1" s="1"/>
  <c r="J179" i="1" s="1"/>
  <c r="F178" i="1"/>
  <c r="I178" i="1" s="1"/>
  <c r="J178" i="1" s="1"/>
  <c r="F177" i="1"/>
  <c r="I177" i="1" s="1"/>
  <c r="J177" i="1" s="1"/>
  <c r="F176" i="1"/>
  <c r="I176" i="1" s="1"/>
  <c r="J176" i="1" s="1"/>
  <c r="F175" i="1"/>
  <c r="I175" i="1" s="1"/>
  <c r="J175" i="1" s="1"/>
  <c r="F174" i="1"/>
  <c r="I174" i="1" s="1"/>
  <c r="J174" i="1" s="1"/>
  <c r="F173" i="1"/>
  <c r="I173" i="1" s="1"/>
  <c r="J173" i="1" s="1"/>
  <c r="F172" i="1"/>
  <c r="I172" i="1" s="1"/>
  <c r="J172" i="1" s="1"/>
  <c r="F171" i="1"/>
  <c r="I171" i="1" s="1"/>
  <c r="J171" i="1" s="1"/>
  <c r="F170" i="1"/>
  <c r="I170" i="1" s="1"/>
  <c r="J170" i="1" s="1"/>
  <c r="F169" i="1"/>
  <c r="I169" i="1" s="1"/>
  <c r="J169" i="1" s="1"/>
  <c r="F168" i="1"/>
  <c r="I168" i="1" s="1"/>
  <c r="J168" i="1" s="1"/>
  <c r="F167" i="1"/>
  <c r="I167" i="1" s="1"/>
  <c r="J167" i="1" s="1"/>
  <c r="F166" i="1"/>
  <c r="I166" i="1" s="1"/>
  <c r="J166" i="1" s="1"/>
  <c r="F165" i="1"/>
  <c r="I165" i="1" s="1"/>
  <c r="J165" i="1" s="1"/>
  <c r="F164" i="1"/>
  <c r="I164" i="1" s="1"/>
  <c r="J164" i="1" s="1"/>
  <c r="F163" i="1"/>
  <c r="I163" i="1" s="1"/>
  <c r="J163" i="1" s="1"/>
  <c r="F162" i="1"/>
  <c r="I162" i="1" s="1"/>
  <c r="J162" i="1" s="1"/>
  <c r="F161" i="1"/>
  <c r="I161" i="1" s="1"/>
  <c r="J161" i="1" s="1"/>
  <c r="F160" i="1"/>
  <c r="I160" i="1" s="1"/>
  <c r="J160" i="1" s="1"/>
  <c r="F159" i="1"/>
  <c r="I159" i="1" s="1"/>
  <c r="J159" i="1" s="1"/>
  <c r="F158" i="1"/>
  <c r="I158" i="1" s="1"/>
  <c r="J158" i="1" s="1"/>
  <c r="F157" i="1"/>
  <c r="I157" i="1" s="1"/>
  <c r="J157" i="1" s="1"/>
  <c r="F156" i="1"/>
  <c r="I156" i="1" s="1"/>
  <c r="J156" i="1" s="1"/>
  <c r="F155" i="1"/>
  <c r="I155" i="1" s="1"/>
  <c r="J155" i="1" s="1"/>
  <c r="F154" i="1"/>
  <c r="I154" i="1" s="1"/>
  <c r="J154" i="1" s="1"/>
  <c r="F153" i="1"/>
  <c r="I153" i="1" s="1"/>
  <c r="J153" i="1" s="1"/>
  <c r="F152" i="1"/>
  <c r="I152" i="1" s="1"/>
  <c r="J152" i="1" s="1"/>
  <c r="F151" i="1"/>
  <c r="I151" i="1" s="1"/>
  <c r="J151" i="1" s="1"/>
  <c r="F150" i="1"/>
  <c r="I150" i="1" s="1"/>
  <c r="J150" i="1" s="1"/>
  <c r="F149" i="1"/>
  <c r="I149" i="1" s="1"/>
  <c r="J149" i="1" s="1"/>
  <c r="F148" i="1"/>
  <c r="I148" i="1" s="1"/>
  <c r="J148" i="1" s="1"/>
  <c r="F147" i="1"/>
  <c r="I147" i="1" s="1"/>
  <c r="J147" i="1" s="1"/>
  <c r="F146" i="1"/>
  <c r="I146" i="1" s="1"/>
  <c r="J146" i="1" s="1"/>
  <c r="F145" i="1"/>
  <c r="I145" i="1" s="1"/>
  <c r="J145" i="1" s="1"/>
  <c r="F144" i="1"/>
  <c r="I144" i="1" s="1"/>
  <c r="J144" i="1" s="1"/>
  <c r="F143" i="1"/>
  <c r="I143" i="1" s="1"/>
  <c r="J143" i="1" s="1"/>
  <c r="F142" i="1"/>
  <c r="I142" i="1" s="1"/>
  <c r="J142" i="1" s="1"/>
  <c r="F141" i="1"/>
  <c r="I141" i="1" s="1"/>
  <c r="J141" i="1" s="1"/>
  <c r="F140" i="1"/>
  <c r="I140" i="1" s="1"/>
  <c r="J140" i="1" s="1"/>
  <c r="F139" i="1"/>
  <c r="I139" i="1" s="1"/>
  <c r="J139" i="1" s="1"/>
  <c r="F138" i="1"/>
  <c r="I138" i="1" s="1"/>
  <c r="J138" i="1" s="1"/>
  <c r="F137" i="1"/>
  <c r="I137" i="1" s="1"/>
  <c r="J137" i="1" s="1"/>
  <c r="F136" i="1"/>
  <c r="I136" i="1" s="1"/>
  <c r="J136" i="1" s="1"/>
  <c r="F135" i="1"/>
  <c r="I135" i="1" s="1"/>
  <c r="J135" i="1" s="1"/>
  <c r="F134" i="1"/>
  <c r="I134" i="1" s="1"/>
  <c r="J134" i="1" s="1"/>
  <c r="F133" i="1"/>
  <c r="I133" i="1" s="1"/>
  <c r="J133" i="1" s="1"/>
  <c r="F132" i="1"/>
  <c r="I132" i="1" s="1"/>
  <c r="J132" i="1" s="1"/>
  <c r="F131" i="1"/>
  <c r="I131" i="1" s="1"/>
  <c r="J131" i="1" s="1"/>
  <c r="F130" i="1"/>
  <c r="I130" i="1" s="1"/>
  <c r="J130" i="1" s="1"/>
  <c r="F129" i="1"/>
  <c r="I129" i="1" s="1"/>
  <c r="J129" i="1" s="1"/>
  <c r="F128" i="1"/>
  <c r="I128" i="1" s="1"/>
  <c r="J128" i="1" s="1"/>
  <c r="F127" i="1"/>
  <c r="I127" i="1" s="1"/>
  <c r="J127" i="1" s="1"/>
  <c r="F126" i="1"/>
  <c r="I126" i="1" s="1"/>
  <c r="J126" i="1" s="1"/>
  <c r="F125" i="1"/>
  <c r="I125" i="1" s="1"/>
  <c r="J125" i="1" s="1"/>
  <c r="F124" i="1"/>
  <c r="I124" i="1" s="1"/>
  <c r="J124" i="1" s="1"/>
  <c r="F123" i="1"/>
  <c r="I123" i="1" s="1"/>
  <c r="J123" i="1" s="1"/>
  <c r="F122" i="1"/>
  <c r="I122" i="1" s="1"/>
  <c r="J122" i="1" s="1"/>
  <c r="F121" i="1"/>
  <c r="I121" i="1" s="1"/>
  <c r="J121" i="1" s="1"/>
  <c r="F120" i="1"/>
  <c r="I120" i="1" s="1"/>
  <c r="J120" i="1" s="1"/>
  <c r="F119" i="1"/>
  <c r="I119" i="1" s="1"/>
  <c r="J119" i="1" s="1"/>
  <c r="F118" i="1"/>
  <c r="I118" i="1" s="1"/>
  <c r="J118" i="1" s="1"/>
  <c r="F117" i="1"/>
  <c r="I117" i="1" s="1"/>
  <c r="J117" i="1" s="1"/>
  <c r="F116" i="1"/>
  <c r="I116" i="1" s="1"/>
  <c r="J116" i="1" s="1"/>
  <c r="F115" i="1"/>
  <c r="I115" i="1" s="1"/>
  <c r="J115" i="1" s="1"/>
  <c r="F114" i="1"/>
  <c r="I114" i="1" s="1"/>
  <c r="J114" i="1" s="1"/>
  <c r="F113" i="1"/>
  <c r="I113" i="1" s="1"/>
  <c r="J113" i="1" s="1"/>
  <c r="F112" i="1"/>
  <c r="I112" i="1" s="1"/>
  <c r="J112" i="1" s="1"/>
  <c r="F111" i="1"/>
  <c r="I111" i="1" s="1"/>
  <c r="J111" i="1" s="1"/>
  <c r="F110" i="1"/>
  <c r="I110" i="1" s="1"/>
  <c r="J110" i="1" s="1"/>
  <c r="F109" i="1"/>
  <c r="I109" i="1" s="1"/>
  <c r="J109" i="1" s="1"/>
  <c r="F108" i="1"/>
  <c r="I108" i="1" s="1"/>
  <c r="J108" i="1" s="1"/>
  <c r="F107" i="1"/>
  <c r="I107" i="1" s="1"/>
  <c r="J107" i="1" s="1"/>
  <c r="F106" i="1"/>
  <c r="I106" i="1" s="1"/>
  <c r="J106" i="1" s="1"/>
  <c r="F105" i="1"/>
  <c r="I105" i="1" s="1"/>
  <c r="J105" i="1" s="1"/>
  <c r="F104" i="1"/>
  <c r="I104" i="1" s="1"/>
  <c r="J104" i="1" s="1"/>
  <c r="F103" i="1"/>
  <c r="I103" i="1" s="1"/>
  <c r="J103" i="1" s="1"/>
  <c r="F102" i="1"/>
  <c r="I102" i="1" s="1"/>
  <c r="J102" i="1" s="1"/>
  <c r="F101" i="1"/>
  <c r="I101" i="1" s="1"/>
  <c r="J101" i="1" s="1"/>
  <c r="F100" i="1"/>
  <c r="I100" i="1" s="1"/>
  <c r="J100" i="1" s="1"/>
  <c r="F99" i="1"/>
  <c r="I99" i="1" s="1"/>
  <c r="J99" i="1" s="1"/>
  <c r="F98" i="1"/>
  <c r="I98" i="1" s="1"/>
  <c r="J98" i="1" s="1"/>
  <c r="F97" i="1"/>
  <c r="I97" i="1" s="1"/>
  <c r="J97" i="1" s="1"/>
  <c r="F96" i="1"/>
  <c r="I96" i="1" s="1"/>
  <c r="J96" i="1" s="1"/>
  <c r="F95" i="1"/>
  <c r="I95" i="1" s="1"/>
  <c r="J95" i="1" s="1"/>
  <c r="F94" i="1"/>
  <c r="I94" i="1" s="1"/>
  <c r="J94" i="1" s="1"/>
  <c r="F93" i="1"/>
  <c r="I93" i="1" s="1"/>
  <c r="J93" i="1" s="1"/>
  <c r="F92" i="1"/>
  <c r="I92" i="1" s="1"/>
  <c r="J92" i="1" s="1"/>
  <c r="F91" i="1"/>
  <c r="I91" i="1" s="1"/>
  <c r="J91" i="1" s="1"/>
  <c r="F90" i="1"/>
  <c r="I90" i="1" s="1"/>
  <c r="J90" i="1" s="1"/>
  <c r="F89" i="1"/>
  <c r="I89" i="1" s="1"/>
  <c r="J89" i="1" s="1"/>
  <c r="F88" i="1"/>
  <c r="I88" i="1" s="1"/>
  <c r="J88" i="1" s="1"/>
  <c r="F87" i="1"/>
  <c r="I87" i="1" s="1"/>
  <c r="J87" i="1" s="1"/>
  <c r="F86" i="1"/>
  <c r="I86" i="1" s="1"/>
  <c r="J86" i="1" s="1"/>
  <c r="F85" i="1"/>
  <c r="I85" i="1" s="1"/>
  <c r="J85" i="1" s="1"/>
  <c r="F84" i="1"/>
  <c r="I84" i="1" s="1"/>
  <c r="J84" i="1" s="1"/>
  <c r="F83" i="1"/>
  <c r="I83" i="1" s="1"/>
  <c r="J83" i="1" s="1"/>
  <c r="F82" i="1"/>
  <c r="I82" i="1" s="1"/>
  <c r="J82" i="1" s="1"/>
  <c r="F81" i="1"/>
  <c r="I81" i="1" s="1"/>
  <c r="J81" i="1" s="1"/>
  <c r="F80" i="1"/>
  <c r="I80" i="1" s="1"/>
  <c r="J80" i="1" s="1"/>
  <c r="F79" i="1"/>
  <c r="I79" i="1" s="1"/>
  <c r="J79" i="1" s="1"/>
  <c r="F78" i="1"/>
  <c r="I78" i="1" s="1"/>
  <c r="J78" i="1" s="1"/>
  <c r="F77" i="1"/>
  <c r="I77" i="1" s="1"/>
  <c r="J77" i="1" s="1"/>
  <c r="F76" i="1"/>
  <c r="I76" i="1" s="1"/>
  <c r="J76" i="1" s="1"/>
  <c r="F75" i="1"/>
  <c r="I75" i="1" s="1"/>
  <c r="J75" i="1" s="1"/>
  <c r="F74" i="1"/>
  <c r="I74" i="1" s="1"/>
  <c r="J74" i="1" s="1"/>
  <c r="F73" i="1"/>
  <c r="I73" i="1" s="1"/>
  <c r="J73" i="1" s="1"/>
  <c r="F72" i="1"/>
  <c r="I72" i="1" s="1"/>
  <c r="J72" i="1" s="1"/>
  <c r="F71" i="1"/>
  <c r="I71" i="1" s="1"/>
  <c r="J71" i="1" s="1"/>
  <c r="F70" i="1"/>
  <c r="I70" i="1" s="1"/>
  <c r="J70" i="1" s="1"/>
  <c r="F69" i="1"/>
  <c r="I69" i="1" s="1"/>
  <c r="J69" i="1" s="1"/>
  <c r="F68" i="1"/>
  <c r="I68" i="1" s="1"/>
  <c r="J68" i="1" s="1"/>
  <c r="F67" i="1"/>
  <c r="I67" i="1" s="1"/>
  <c r="J67" i="1" s="1"/>
  <c r="F66" i="1"/>
  <c r="I66" i="1" s="1"/>
  <c r="J66" i="1" s="1"/>
  <c r="F65" i="1"/>
  <c r="I65" i="1" s="1"/>
  <c r="J65" i="1" s="1"/>
  <c r="F64" i="1"/>
  <c r="I64" i="1" s="1"/>
  <c r="J64" i="1" s="1"/>
  <c r="F63" i="1"/>
  <c r="I63" i="1" s="1"/>
  <c r="J63" i="1" s="1"/>
  <c r="F62" i="1"/>
  <c r="I62" i="1" s="1"/>
  <c r="J62" i="1" s="1"/>
  <c r="F61" i="1"/>
  <c r="I61" i="1" s="1"/>
  <c r="J61" i="1" s="1"/>
  <c r="F60" i="1"/>
  <c r="I60" i="1" s="1"/>
  <c r="J60" i="1" s="1"/>
  <c r="F59" i="1"/>
  <c r="I59" i="1" s="1"/>
  <c r="J59" i="1" s="1"/>
  <c r="F58" i="1"/>
  <c r="I58" i="1" s="1"/>
  <c r="J58" i="1" s="1"/>
  <c r="F57" i="1"/>
  <c r="I57" i="1" s="1"/>
  <c r="J57" i="1" s="1"/>
  <c r="F56" i="1"/>
  <c r="I56" i="1" s="1"/>
  <c r="J56" i="1" s="1"/>
  <c r="F55" i="1"/>
  <c r="I55" i="1" s="1"/>
  <c r="J55" i="1" s="1"/>
  <c r="F54" i="1"/>
  <c r="I54" i="1" s="1"/>
  <c r="J54" i="1" s="1"/>
  <c r="F53" i="1"/>
  <c r="I53" i="1" s="1"/>
  <c r="J53" i="1" s="1"/>
  <c r="F52" i="1"/>
  <c r="I52" i="1" s="1"/>
  <c r="J52" i="1" s="1"/>
  <c r="F51" i="1"/>
  <c r="I51" i="1" s="1"/>
  <c r="J51" i="1" s="1"/>
  <c r="F50" i="1"/>
  <c r="I50" i="1" s="1"/>
  <c r="J50" i="1" s="1"/>
  <c r="F49" i="1"/>
  <c r="I49" i="1" s="1"/>
  <c r="J49" i="1" s="1"/>
  <c r="F48" i="1"/>
  <c r="I48" i="1" s="1"/>
  <c r="J48" i="1" s="1"/>
  <c r="F47" i="1"/>
  <c r="I47" i="1" s="1"/>
  <c r="J47" i="1" s="1"/>
  <c r="F46" i="1"/>
  <c r="I46" i="1" s="1"/>
  <c r="J46" i="1" s="1"/>
  <c r="F45" i="1"/>
  <c r="I45" i="1" s="1"/>
  <c r="J45" i="1" s="1"/>
  <c r="F44" i="1"/>
  <c r="I44" i="1" s="1"/>
  <c r="J44" i="1" s="1"/>
  <c r="F43" i="1"/>
  <c r="I43" i="1" s="1"/>
  <c r="J43" i="1" s="1"/>
  <c r="F42" i="1"/>
  <c r="I42" i="1" s="1"/>
  <c r="J42" i="1" s="1"/>
  <c r="F41" i="1"/>
  <c r="I41" i="1" s="1"/>
  <c r="J41" i="1" s="1"/>
  <c r="F40" i="1"/>
  <c r="I40" i="1" s="1"/>
  <c r="J40" i="1" s="1"/>
  <c r="F39" i="1"/>
  <c r="I39" i="1" s="1"/>
  <c r="J39" i="1" s="1"/>
  <c r="F38" i="1"/>
  <c r="I38" i="1" s="1"/>
  <c r="J38" i="1" s="1"/>
  <c r="F37" i="1"/>
  <c r="I37" i="1" s="1"/>
  <c r="J37" i="1" s="1"/>
  <c r="F36" i="1"/>
  <c r="I36" i="1" s="1"/>
  <c r="J36" i="1" s="1"/>
  <c r="F35" i="1"/>
  <c r="I35" i="1" s="1"/>
  <c r="J35" i="1" s="1"/>
  <c r="F34" i="1"/>
  <c r="I34" i="1" s="1"/>
  <c r="J34" i="1" s="1"/>
  <c r="F33" i="1"/>
  <c r="I33" i="1" s="1"/>
  <c r="J33" i="1" s="1"/>
  <c r="F32" i="1"/>
  <c r="I32" i="1" s="1"/>
  <c r="J32" i="1" s="1"/>
  <c r="F31" i="1"/>
  <c r="I31" i="1" s="1"/>
  <c r="J31" i="1" s="1"/>
  <c r="F30" i="1"/>
  <c r="I30" i="1" s="1"/>
  <c r="J30" i="1" s="1"/>
  <c r="F29" i="1"/>
  <c r="I29" i="1" s="1"/>
  <c r="J29" i="1" s="1"/>
  <c r="F28" i="1"/>
  <c r="I28" i="1" s="1"/>
  <c r="J28" i="1" s="1"/>
  <c r="F27" i="1"/>
  <c r="I27" i="1" s="1"/>
  <c r="J27" i="1" s="1"/>
  <c r="F26" i="1"/>
  <c r="I26" i="1" s="1"/>
  <c r="J26" i="1" s="1"/>
  <c r="F25" i="1"/>
  <c r="I25" i="1" s="1"/>
  <c r="J25" i="1" s="1"/>
  <c r="F24" i="1"/>
  <c r="I24" i="1" s="1"/>
  <c r="J24" i="1" s="1"/>
  <c r="F23" i="1"/>
  <c r="I23" i="1" s="1"/>
  <c r="J23" i="1" s="1"/>
  <c r="F22" i="1"/>
  <c r="I22" i="1" s="1"/>
  <c r="J22" i="1" s="1"/>
  <c r="F21" i="1"/>
  <c r="I21" i="1" s="1"/>
  <c r="J21" i="1" s="1"/>
  <c r="F20" i="1"/>
  <c r="I20" i="1" s="1"/>
  <c r="J20" i="1" s="1"/>
  <c r="F19" i="1"/>
  <c r="I19" i="1" s="1"/>
  <c r="J19" i="1" s="1"/>
  <c r="F18" i="1"/>
  <c r="I18" i="1" s="1"/>
  <c r="J18" i="1" s="1"/>
  <c r="F17" i="1"/>
  <c r="I17" i="1" s="1"/>
  <c r="J17" i="1" s="1"/>
  <c r="F16" i="1"/>
  <c r="I16" i="1" s="1"/>
  <c r="J16" i="1" s="1"/>
  <c r="F15" i="1"/>
  <c r="I15" i="1" s="1"/>
  <c r="J15" i="1" s="1"/>
  <c r="F14" i="1"/>
  <c r="I14" i="1" s="1"/>
  <c r="J14" i="1" s="1"/>
  <c r="F13" i="1"/>
  <c r="I13" i="1" s="1"/>
  <c r="J13" i="1" s="1"/>
  <c r="F12" i="1"/>
  <c r="I12" i="1" s="1"/>
  <c r="J12" i="1" s="1"/>
  <c r="F11" i="1"/>
  <c r="I11" i="1" s="1"/>
  <c r="J11" i="1" s="1"/>
  <c r="F10" i="1"/>
  <c r="I10" i="1" s="1"/>
  <c r="J10" i="1" s="1"/>
  <c r="F9" i="1"/>
  <c r="I9" i="1" s="1"/>
  <c r="J9" i="1" s="1"/>
  <c r="F8" i="1"/>
  <c r="I8" i="1" s="1"/>
  <c r="J8" i="1" s="1"/>
  <c r="F7" i="1"/>
  <c r="I7" i="1" s="1"/>
  <c r="J7" i="1" s="1"/>
  <c r="F6" i="1"/>
  <c r="I6" i="1" s="1"/>
  <c r="J6" i="1" s="1"/>
  <c r="F5" i="1"/>
  <c r="I5" i="1" s="1"/>
  <c r="J5" i="1" s="1"/>
  <c r="F4" i="1"/>
  <c r="F3" i="1"/>
  <c r="I3" i="1" s="1"/>
  <c r="J3" i="1" s="1"/>
  <c r="F2" i="1"/>
  <c r="I2" i="1" s="1"/>
  <c r="J2" i="1" s="1"/>
  <c r="K204" i="1" l="1"/>
  <c r="I204" i="1"/>
  <c r="J204" i="1" s="1"/>
  <c r="K1236" i="1"/>
  <c r="I1236" i="1"/>
  <c r="J1236" i="1" s="1"/>
  <c r="K452" i="1"/>
  <c r="I452" i="1"/>
  <c r="J452" i="1" s="1"/>
  <c r="K4" i="1"/>
  <c r="I4" i="1"/>
  <c r="J4" i="1" s="1"/>
  <c r="K290" i="1"/>
  <c r="I290" i="1"/>
  <c r="J290" i="1" s="1"/>
  <c r="K1020" i="1"/>
  <c r="K1196" i="1"/>
  <c r="K21" i="1"/>
  <c r="K85" i="1"/>
  <c r="K141" i="1"/>
  <c r="K197" i="1"/>
  <c r="K253" i="1"/>
  <c r="K301" i="1"/>
  <c r="K357" i="1"/>
  <c r="K413" i="1"/>
  <c r="K453" i="1"/>
  <c r="K509" i="1"/>
  <c r="K565" i="1"/>
  <c r="K621" i="1"/>
  <c r="K661" i="1"/>
  <c r="K701" i="1"/>
  <c r="K757" i="1"/>
  <c r="K797" i="1"/>
  <c r="K837" i="1"/>
  <c r="K877" i="1"/>
  <c r="K917" i="1"/>
  <c r="K957" i="1"/>
  <c r="K989" i="1"/>
  <c r="K1013" i="1"/>
  <c r="K1029" i="1"/>
  <c r="K1045" i="1"/>
  <c r="K1061" i="1"/>
  <c r="K1085" i="1"/>
  <c r="K1109" i="1"/>
  <c r="K1149" i="1"/>
  <c r="K1237" i="1"/>
  <c r="K12" i="1"/>
  <c r="K36" i="1"/>
  <c r="K68" i="1"/>
  <c r="K108" i="1"/>
  <c r="K124" i="1"/>
  <c r="K156" i="1"/>
  <c r="K196" i="1"/>
  <c r="K228" i="1"/>
  <c r="K252" i="1"/>
  <c r="K284" i="1"/>
  <c r="K308" i="1"/>
  <c r="K340" i="1"/>
  <c r="K348" i="1"/>
  <c r="K380" i="1"/>
  <c r="K404" i="1"/>
  <c r="K428" i="1"/>
  <c r="K468" i="1"/>
  <c r="K508" i="1"/>
  <c r="K548" i="1"/>
  <c r="K596" i="1"/>
  <c r="K628" i="1"/>
  <c r="K668" i="1"/>
  <c r="K700" i="1"/>
  <c r="K740" i="1"/>
  <c r="K772" i="1"/>
  <c r="K812" i="1"/>
  <c r="K844" i="1"/>
  <c r="K884" i="1"/>
  <c r="K916" i="1"/>
  <c r="K948" i="1"/>
  <c r="K972" i="1"/>
  <c r="K1004" i="1"/>
  <c r="K1052" i="1"/>
  <c r="K1076" i="1"/>
  <c r="K1100" i="1"/>
  <c r="K1124" i="1"/>
  <c r="K1140" i="1"/>
  <c r="K1164" i="1"/>
  <c r="K1212" i="1"/>
  <c r="K5" i="1"/>
  <c r="K45" i="1"/>
  <c r="K77" i="1"/>
  <c r="K101" i="1"/>
  <c r="K125" i="1"/>
  <c r="K149" i="1"/>
  <c r="K181" i="1"/>
  <c r="K205" i="1"/>
  <c r="K237" i="1"/>
  <c r="K269" i="1"/>
  <c r="K293" i="1"/>
  <c r="K341" i="1"/>
  <c r="K365" i="1"/>
  <c r="K397" i="1"/>
  <c r="K429" i="1"/>
  <c r="K477" i="1"/>
  <c r="K493" i="1"/>
  <c r="K525" i="1"/>
  <c r="K549" i="1"/>
  <c r="K573" i="1"/>
  <c r="K597" i="1"/>
  <c r="K629" i="1"/>
  <c r="K645" i="1"/>
  <c r="K669" i="1"/>
  <c r="K685" i="1"/>
  <c r="K717" i="1"/>
  <c r="K749" i="1"/>
  <c r="K773" i="1"/>
  <c r="K789" i="1"/>
  <c r="K805" i="1"/>
  <c r="K829" i="1"/>
  <c r="K853" i="1"/>
  <c r="K869" i="1"/>
  <c r="K885" i="1"/>
  <c r="K901" i="1"/>
  <c r="K925" i="1"/>
  <c r="K941" i="1"/>
  <c r="K973" i="1"/>
  <c r="K981" i="1"/>
  <c r="K1005" i="1"/>
  <c r="K1021" i="1"/>
  <c r="K1037" i="1"/>
  <c r="K1053" i="1"/>
  <c r="K1069" i="1"/>
  <c r="K1077" i="1"/>
  <c r="K1093" i="1"/>
  <c r="K1101" i="1"/>
  <c r="K1117" i="1"/>
  <c r="K1125" i="1"/>
  <c r="K1133" i="1"/>
  <c r="K1141" i="1"/>
  <c r="K1165" i="1"/>
  <c r="K1197" i="1"/>
  <c r="K1205" i="1"/>
  <c r="K1213" i="1"/>
  <c r="K1221" i="1"/>
  <c r="K1229" i="1"/>
  <c r="K6" i="1"/>
  <c r="K14" i="1"/>
  <c r="K22" i="1"/>
  <c r="K30" i="1"/>
  <c r="K38" i="1"/>
  <c r="K46" i="1"/>
  <c r="K54" i="1"/>
  <c r="K62" i="1"/>
  <c r="K70" i="1"/>
  <c r="K78" i="1"/>
  <c r="K86" i="1"/>
  <c r="K484" i="1"/>
  <c r="K516" i="1"/>
  <c r="K556" i="1"/>
  <c r="K588" i="1"/>
  <c r="K620" i="1"/>
  <c r="K660" i="1"/>
  <c r="K692" i="1"/>
  <c r="K724" i="1"/>
  <c r="K756" i="1"/>
  <c r="K796" i="1"/>
  <c r="K820" i="1"/>
  <c r="K860" i="1"/>
  <c r="K900" i="1"/>
  <c r="K964" i="1"/>
  <c r="K1188" i="1"/>
  <c r="K29" i="1"/>
  <c r="K349" i="1"/>
  <c r="K1181" i="1"/>
  <c r="K31" i="1"/>
  <c r="K63" i="1"/>
  <c r="K87" i="1"/>
  <c r="K119" i="1"/>
  <c r="K135" i="1"/>
  <c r="K151" i="1"/>
  <c r="K159" i="1"/>
  <c r="K175" i="1"/>
  <c r="K183" i="1"/>
  <c r="K28" i="1"/>
  <c r="K60" i="1"/>
  <c r="K84" i="1"/>
  <c r="K116" i="1"/>
  <c r="K148" i="1"/>
  <c r="K172" i="1"/>
  <c r="K220" i="1"/>
  <c r="K260" i="1"/>
  <c r="K292" i="1"/>
  <c r="K332" i="1"/>
  <c r="K372" i="1"/>
  <c r="K396" i="1"/>
  <c r="K436" i="1"/>
  <c r="K492" i="1"/>
  <c r="K524" i="1"/>
  <c r="K564" i="1"/>
  <c r="K604" i="1"/>
  <c r="K636" i="1"/>
  <c r="K676" i="1"/>
  <c r="K716" i="1"/>
  <c r="K748" i="1"/>
  <c r="K788" i="1"/>
  <c r="K828" i="1"/>
  <c r="K868" i="1"/>
  <c r="K908" i="1"/>
  <c r="K956" i="1"/>
  <c r="K996" i="1"/>
  <c r="K1028" i="1"/>
  <c r="K1068" i="1"/>
  <c r="K1108" i="1"/>
  <c r="K1148" i="1"/>
  <c r="K1172" i="1"/>
  <c r="K1180" i="1"/>
  <c r="K1220" i="1"/>
  <c r="K53" i="1"/>
  <c r="K109" i="1"/>
  <c r="K165" i="1"/>
  <c r="K213" i="1"/>
  <c r="K261" i="1"/>
  <c r="K317" i="1"/>
  <c r="K373" i="1"/>
  <c r="K421" i="1"/>
  <c r="K461" i="1"/>
  <c r="K517" i="1"/>
  <c r="K589" i="1"/>
  <c r="K725" i="1"/>
  <c r="K1189" i="1"/>
  <c r="K23" i="1"/>
  <c r="K55" i="1"/>
  <c r="K95" i="1"/>
  <c r="K111" i="1"/>
  <c r="K143" i="1"/>
  <c r="K128" i="1"/>
  <c r="K52" i="1"/>
  <c r="K92" i="1"/>
  <c r="K140" i="1"/>
  <c r="K180" i="1"/>
  <c r="K236" i="1"/>
  <c r="K276" i="1"/>
  <c r="K316" i="1"/>
  <c r="K364" i="1"/>
  <c r="K412" i="1"/>
  <c r="K460" i="1"/>
  <c r="K532" i="1"/>
  <c r="K580" i="1"/>
  <c r="K644" i="1"/>
  <c r="K708" i="1"/>
  <c r="K780" i="1"/>
  <c r="K836" i="1"/>
  <c r="K892" i="1"/>
  <c r="K932" i="1"/>
  <c r="K988" i="1"/>
  <c r="K1036" i="1"/>
  <c r="K1084" i="1"/>
  <c r="K1204" i="1"/>
  <c r="K13" i="1"/>
  <c r="K69" i="1"/>
  <c r="K117" i="1"/>
  <c r="K173" i="1"/>
  <c r="K229" i="1"/>
  <c r="K277" i="1"/>
  <c r="K325" i="1"/>
  <c r="K389" i="1"/>
  <c r="K437" i="1"/>
  <c r="K485" i="1"/>
  <c r="K541" i="1"/>
  <c r="K613" i="1"/>
  <c r="K733" i="1"/>
  <c r="K1157" i="1"/>
  <c r="K7" i="1"/>
  <c r="K47" i="1"/>
  <c r="K79" i="1"/>
  <c r="K103" i="1"/>
  <c r="K127" i="1"/>
  <c r="K167" i="1"/>
  <c r="K8" i="1"/>
  <c r="K16" i="1"/>
  <c r="K24" i="1"/>
  <c r="K32" i="1"/>
  <c r="K40" i="1"/>
  <c r="K48" i="1"/>
  <c r="K56" i="1"/>
  <c r="K64" i="1"/>
  <c r="K72" i="1"/>
  <c r="K80" i="1"/>
  <c r="K88" i="1"/>
  <c r="K96" i="1"/>
  <c r="K104" i="1"/>
  <c r="K112" i="1"/>
  <c r="K120" i="1"/>
  <c r="K9" i="1"/>
  <c r="K17" i="1"/>
  <c r="K25" i="1"/>
  <c r="K33" i="1"/>
  <c r="K41" i="1"/>
  <c r="K49" i="1"/>
  <c r="K57" i="1"/>
  <c r="K65" i="1"/>
  <c r="K73" i="1"/>
  <c r="K81" i="1"/>
  <c r="K89" i="1"/>
  <c r="K20" i="1"/>
  <c r="K44" i="1"/>
  <c r="K76" i="1"/>
  <c r="K100" i="1"/>
  <c r="K132" i="1"/>
  <c r="K164" i="1"/>
  <c r="K188" i="1"/>
  <c r="K212" i="1"/>
  <c r="K244" i="1"/>
  <c r="K268" i="1"/>
  <c r="K300" i="1"/>
  <c r="K324" i="1"/>
  <c r="K356" i="1"/>
  <c r="K388" i="1"/>
  <c r="K420" i="1"/>
  <c r="K444" i="1"/>
  <c r="K476" i="1"/>
  <c r="K500" i="1"/>
  <c r="K540" i="1"/>
  <c r="K572" i="1"/>
  <c r="K612" i="1"/>
  <c r="K652" i="1"/>
  <c r="K684" i="1"/>
  <c r="K732" i="1"/>
  <c r="K764" i="1"/>
  <c r="K804" i="1"/>
  <c r="K852" i="1"/>
  <c r="K876" i="1"/>
  <c r="K924" i="1"/>
  <c r="K940" i="1"/>
  <c r="K980" i="1"/>
  <c r="K1012" i="1"/>
  <c r="K1044" i="1"/>
  <c r="K1060" i="1"/>
  <c r="K1092" i="1"/>
  <c r="K1116" i="1"/>
  <c r="K1132" i="1"/>
  <c r="K1156" i="1"/>
  <c r="K1228" i="1"/>
  <c r="K37" i="1"/>
  <c r="K61" i="1"/>
  <c r="K93" i="1"/>
  <c r="K133" i="1"/>
  <c r="K157" i="1"/>
  <c r="K189" i="1"/>
  <c r="K221" i="1"/>
  <c r="K245" i="1"/>
  <c r="K285" i="1"/>
  <c r="K309" i="1"/>
  <c r="K333" i="1"/>
  <c r="K381" i="1"/>
  <c r="K405" i="1"/>
  <c r="K445" i="1"/>
  <c r="K469" i="1"/>
  <c r="K501" i="1"/>
  <c r="K533" i="1"/>
  <c r="K557" i="1"/>
  <c r="K581" i="1"/>
  <c r="K605" i="1"/>
  <c r="K637" i="1"/>
  <c r="K653" i="1"/>
  <c r="K677" i="1"/>
  <c r="K693" i="1"/>
  <c r="K709" i="1"/>
  <c r="K741" i="1"/>
  <c r="K765" i="1"/>
  <c r="K781" i="1"/>
  <c r="K813" i="1"/>
  <c r="K821" i="1"/>
  <c r="K845" i="1"/>
  <c r="K861" i="1"/>
  <c r="K893" i="1"/>
  <c r="K909" i="1"/>
  <c r="K933" i="1"/>
  <c r="K949" i="1"/>
  <c r="K965" i="1"/>
  <c r="K997" i="1"/>
  <c r="K1173" i="1"/>
  <c r="K15" i="1"/>
  <c r="K39" i="1"/>
  <c r="K71" i="1"/>
  <c r="K2" i="1"/>
  <c r="K10" i="1"/>
  <c r="K18" i="1"/>
  <c r="K26" i="1"/>
  <c r="K34" i="1"/>
  <c r="K42" i="1"/>
  <c r="K50" i="1"/>
  <c r="K58" i="1"/>
  <c r="K66" i="1"/>
  <c r="K74" i="1"/>
  <c r="K82" i="1"/>
  <c r="K90" i="1"/>
  <c r="K98" i="1"/>
  <c r="K106" i="1"/>
  <c r="K114" i="1"/>
  <c r="K122" i="1"/>
  <c r="K130" i="1"/>
  <c r="K138" i="1"/>
  <c r="K146" i="1"/>
  <c r="K154" i="1"/>
  <c r="K162" i="1"/>
  <c r="K170" i="1"/>
  <c r="K178" i="1"/>
  <c r="K186" i="1"/>
  <c r="K194" i="1"/>
  <c r="K202" i="1"/>
  <c r="K210" i="1"/>
  <c r="K218" i="1"/>
  <c r="K226" i="1"/>
  <c r="K234" i="1"/>
  <c r="K242" i="1"/>
  <c r="K250" i="1"/>
  <c r="K258" i="1"/>
  <c r="K266" i="1"/>
  <c r="K274" i="1"/>
  <c r="K282" i="1"/>
  <c r="K298" i="1"/>
  <c r="K314" i="1"/>
  <c r="K322" i="1"/>
  <c r="K338" i="1"/>
  <c r="K354" i="1"/>
  <c r="K362" i="1"/>
  <c r="K378" i="1"/>
  <c r="K386" i="1"/>
  <c r="K402" i="1"/>
  <c r="K410" i="1"/>
  <c r="K426" i="1"/>
  <c r="K434" i="1"/>
  <c r="K450" i="1"/>
  <c r="K466" i="1"/>
  <c r="K530" i="1"/>
  <c r="K3" i="1"/>
  <c r="K11" i="1"/>
  <c r="K19" i="1"/>
  <c r="K27" i="1"/>
  <c r="K35" i="1"/>
  <c r="K43" i="1"/>
  <c r="K51" i="1"/>
  <c r="K59" i="1"/>
  <c r="K67" i="1"/>
  <c r="K75" i="1"/>
  <c r="K83" i="1"/>
  <c r="K91" i="1"/>
  <c r="K99" i="1"/>
  <c r="K107" i="1"/>
  <c r="K115" i="1"/>
  <c r="K123" i="1"/>
  <c r="K131" i="1"/>
  <c r="K139" i="1"/>
  <c r="K147" i="1"/>
  <c r="K155" i="1"/>
  <c r="K163" i="1"/>
  <c r="K171" i="1"/>
  <c r="K179" i="1"/>
  <c r="K187" i="1"/>
  <c r="K195" i="1"/>
  <c r="K203" i="1"/>
  <c r="K211" i="1"/>
  <c r="K219" i="1"/>
  <c r="K227" i="1"/>
  <c r="K235" i="1"/>
  <c r="K243" i="1"/>
  <c r="K251" i="1"/>
  <c r="K259" i="1"/>
  <c r="K267" i="1"/>
  <c r="K275" i="1"/>
  <c r="K283" i="1"/>
  <c r="K291" i="1"/>
  <c r="K299" i="1"/>
  <c r="K307" i="1"/>
  <c r="K315" i="1"/>
  <c r="K323" i="1"/>
  <c r="K331" i="1"/>
  <c r="K339" i="1"/>
  <c r="K347" i="1"/>
  <c r="K355" i="1"/>
  <c r="K363" i="1"/>
  <c r="K371" i="1"/>
  <c r="K379" i="1"/>
  <c r="K387" i="1"/>
  <c r="K395" i="1"/>
  <c r="K403" i="1"/>
  <c r="K411" i="1"/>
  <c r="K419" i="1"/>
  <c r="K427" i="1"/>
  <c r="K435" i="1"/>
  <c r="K443" i="1"/>
  <c r="K451" i="1"/>
  <c r="K459" i="1"/>
  <c r="K467" i="1"/>
  <c r="K475" i="1"/>
  <c r="K483" i="1"/>
  <c r="K491" i="1"/>
  <c r="K499" i="1"/>
  <c r="K507" i="1"/>
  <c r="K515" i="1"/>
  <c r="K523" i="1"/>
  <c r="K531" i="1"/>
  <c r="K539" i="1"/>
  <c r="K547" i="1"/>
  <c r="K555" i="1"/>
  <c r="K94" i="1"/>
  <c r="K102" i="1"/>
  <c r="K110" i="1"/>
  <c r="K118" i="1"/>
  <c r="K126" i="1"/>
  <c r="K134" i="1"/>
  <c r="K142" i="1"/>
  <c r="K150" i="1"/>
  <c r="K158" i="1"/>
  <c r="K166" i="1"/>
  <c r="K174" i="1"/>
  <c r="K182" i="1"/>
  <c r="K190" i="1"/>
  <c r="K198" i="1"/>
  <c r="K206" i="1"/>
  <c r="K214" i="1"/>
  <c r="K222" i="1"/>
  <c r="K230" i="1"/>
  <c r="K238" i="1"/>
  <c r="K246" i="1"/>
  <c r="K254" i="1"/>
  <c r="K262" i="1"/>
  <c r="K270" i="1"/>
  <c r="K278" i="1"/>
  <c r="K286" i="1"/>
  <c r="K294" i="1"/>
  <c r="K302" i="1"/>
  <c r="K310" i="1"/>
  <c r="K318" i="1"/>
  <c r="K326" i="1"/>
  <c r="K334" i="1"/>
  <c r="K342" i="1"/>
  <c r="K350" i="1"/>
  <c r="K358" i="1"/>
  <c r="K366" i="1"/>
  <c r="K374" i="1"/>
  <c r="K382" i="1"/>
  <c r="K390" i="1"/>
  <c r="K398" i="1"/>
  <c r="K406" i="1"/>
  <c r="K414" i="1"/>
  <c r="K422" i="1"/>
  <c r="K430" i="1"/>
  <c r="K438" i="1"/>
  <c r="K446" i="1"/>
  <c r="K454" i="1"/>
  <c r="K462" i="1"/>
  <c r="K470" i="1"/>
  <c r="K478" i="1"/>
  <c r="K486" i="1"/>
  <c r="K494" i="1"/>
  <c r="K502" i="1"/>
  <c r="K510" i="1"/>
  <c r="K518" i="1"/>
  <c r="K526" i="1"/>
  <c r="K534" i="1"/>
  <c r="K542" i="1"/>
  <c r="K550" i="1"/>
  <c r="K558" i="1"/>
  <c r="K191" i="1"/>
  <c r="K199" i="1"/>
  <c r="K207" i="1"/>
  <c r="K215" i="1"/>
  <c r="K223" i="1"/>
  <c r="K231" i="1"/>
  <c r="K239" i="1"/>
  <c r="K247" i="1"/>
  <c r="K255" i="1"/>
  <c r="K263" i="1"/>
  <c r="K271" i="1"/>
  <c r="K279" i="1"/>
  <c r="K287" i="1"/>
  <c r="K295" i="1"/>
  <c r="K303" i="1"/>
  <c r="K311" i="1"/>
  <c r="K319" i="1"/>
  <c r="K327" i="1"/>
  <c r="K335" i="1"/>
  <c r="K343" i="1"/>
  <c r="K351" i="1"/>
  <c r="K359" i="1"/>
  <c r="K367" i="1"/>
  <c r="K375" i="1"/>
  <c r="K383" i="1"/>
  <c r="K391" i="1"/>
  <c r="K399" i="1"/>
  <c r="K407" i="1"/>
  <c r="K415" i="1"/>
  <c r="K423" i="1"/>
  <c r="K431" i="1"/>
  <c r="K439" i="1"/>
  <c r="K447" i="1"/>
  <c r="K455" i="1"/>
  <c r="K463" i="1"/>
  <c r="K471" i="1"/>
  <c r="K479" i="1"/>
  <c r="K487" i="1"/>
  <c r="K495" i="1"/>
  <c r="K503" i="1"/>
  <c r="K511" i="1"/>
  <c r="K519" i="1"/>
  <c r="K527" i="1"/>
  <c r="K535" i="1"/>
  <c r="K543" i="1"/>
  <c r="K551" i="1"/>
  <c r="K559" i="1"/>
  <c r="K567" i="1"/>
  <c r="K575" i="1"/>
  <c r="K583" i="1"/>
  <c r="K591" i="1"/>
  <c r="K599" i="1"/>
  <c r="K607" i="1"/>
  <c r="K615" i="1"/>
  <c r="K623" i="1"/>
  <c r="K631" i="1"/>
  <c r="K639" i="1"/>
  <c r="K647" i="1"/>
  <c r="K655" i="1"/>
  <c r="K663" i="1"/>
  <c r="K671" i="1"/>
  <c r="K679" i="1"/>
  <c r="K687" i="1"/>
  <c r="K695" i="1"/>
  <c r="K703" i="1"/>
  <c r="K711" i="1"/>
  <c r="K719" i="1"/>
  <c r="K727" i="1"/>
  <c r="K735" i="1"/>
  <c r="K743" i="1"/>
  <c r="K751" i="1"/>
  <c r="K759" i="1"/>
  <c r="K767" i="1"/>
  <c r="K775" i="1"/>
  <c r="K783" i="1"/>
  <c r="K791" i="1"/>
  <c r="K799" i="1"/>
  <c r="K807" i="1"/>
  <c r="K815" i="1"/>
  <c r="K823" i="1"/>
  <c r="K831" i="1"/>
  <c r="K839" i="1"/>
  <c r="K136" i="1"/>
  <c r="K144" i="1"/>
  <c r="K152" i="1"/>
  <c r="K160" i="1"/>
  <c r="K168" i="1"/>
  <c r="K176" i="1"/>
  <c r="K184" i="1"/>
  <c r="K192" i="1"/>
  <c r="K200" i="1"/>
  <c r="K208" i="1"/>
  <c r="K216" i="1"/>
  <c r="K224" i="1"/>
  <c r="K232" i="1"/>
  <c r="K240" i="1"/>
  <c r="K248" i="1"/>
  <c r="K256" i="1"/>
  <c r="K264" i="1"/>
  <c r="K272" i="1"/>
  <c r="K280" i="1"/>
  <c r="K288" i="1"/>
  <c r="K296" i="1"/>
  <c r="K304" i="1"/>
  <c r="K312" i="1"/>
  <c r="K320" i="1"/>
  <c r="K328" i="1"/>
  <c r="K336" i="1"/>
  <c r="K344" i="1"/>
  <c r="K352" i="1"/>
  <c r="K360" i="1"/>
  <c r="K368" i="1"/>
  <c r="K376" i="1"/>
  <c r="K384" i="1"/>
  <c r="K392" i="1"/>
  <c r="K400" i="1"/>
  <c r="K408" i="1"/>
  <c r="K416" i="1"/>
  <c r="K424" i="1"/>
  <c r="K432" i="1"/>
  <c r="K440" i="1"/>
  <c r="K448" i="1"/>
  <c r="K456" i="1"/>
  <c r="K464" i="1"/>
  <c r="K472" i="1"/>
  <c r="K480" i="1"/>
  <c r="K488" i="1"/>
  <c r="K496" i="1"/>
  <c r="K504" i="1"/>
  <c r="K512" i="1"/>
  <c r="K520" i="1"/>
  <c r="K528" i="1"/>
  <c r="K536" i="1"/>
  <c r="K544" i="1"/>
  <c r="K552" i="1"/>
  <c r="K560" i="1"/>
  <c r="K568" i="1"/>
  <c r="K576" i="1"/>
  <c r="K584" i="1"/>
  <c r="K592" i="1"/>
  <c r="K600" i="1"/>
  <c r="K608" i="1"/>
  <c r="K616" i="1"/>
  <c r="K624" i="1"/>
  <c r="K632" i="1"/>
  <c r="K640" i="1"/>
  <c r="K648" i="1"/>
  <c r="K656" i="1"/>
  <c r="K664" i="1"/>
  <c r="K672" i="1"/>
  <c r="K680" i="1"/>
  <c r="K688" i="1"/>
  <c r="K696" i="1"/>
  <c r="K704" i="1"/>
  <c r="K712" i="1"/>
  <c r="K720" i="1"/>
  <c r="K97" i="1"/>
  <c r="K105" i="1"/>
  <c r="K113" i="1"/>
  <c r="K121" i="1"/>
  <c r="K129" i="1"/>
  <c r="K137" i="1"/>
  <c r="K145" i="1"/>
  <c r="K153" i="1"/>
  <c r="K161" i="1"/>
  <c r="K169" i="1"/>
  <c r="K177" i="1"/>
  <c r="K185" i="1"/>
  <c r="K193" i="1"/>
  <c r="K201" i="1"/>
  <c r="K209" i="1"/>
  <c r="K217" i="1"/>
  <c r="K225" i="1"/>
  <c r="K233" i="1"/>
  <c r="K241" i="1"/>
  <c r="K249" i="1"/>
  <c r="K257" i="1"/>
  <c r="K265" i="1"/>
  <c r="K273" i="1"/>
  <c r="K281" i="1"/>
  <c r="K289" i="1"/>
  <c r="K297" i="1"/>
  <c r="K305" i="1"/>
  <c r="K313" i="1"/>
  <c r="K321" i="1"/>
  <c r="K329" i="1"/>
  <c r="K337" i="1"/>
  <c r="K345" i="1"/>
  <c r="K353" i="1"/>
  <c r="K361" i="1"/>
  <c r="K369" i="1"/>
  <c r="K377" i="1"/>
  <c r="K385" i="1"/>
  <c r="K393" i="1"/>
  <c r="K401" i="1"/>
  <c r="K409" i="1"/>
  <c r="K417" i="1"/>
  <c r="K425" i="1"/>
  <c r="K433" i="1"/>
  <c r="K441" i="1"/>
  <c r="K449" i="1"/>
  <c r="K457" i="1"/>
  <c r="K465" i="1"/>
  <c r="K473" i="1"/>
  <c r="K481" i="1"/>
  <c r="K489" i="1"/>
  <c r="K497" i="1"/>
  <c r="K505" i="1"/>
  <c r="K513" i="1"/>
  <c r="K521" i="1"/>
  <c r="K529" i="1"/>
  <c r="K537" i="1"/>
  <c r="K545" i="1"/>
  <c r="K553" i="1"/>
  <c r="K561" i="1"/>
  <c r="K569" i="1"/>
  <c r="K577" i="1"/>
  <c r="K585" i="1"/>
  <c r="K593" i="1"/>
  <c r="K601" i="1"/>
  <c r="K609" i="1"/>
  <c r="K617" i="1"/>
  <c r="K625" i="1"/>
  <c r="K633" i="1"/>
  <c r="K641" i="1"/>
  <c r="K649" i="1"/>
  <c r="K657" i="1"/>
  <c r="K665" i="1"/>
  <c r="K673" i="1"/>
  <c r="K681" i="1"/>
  <c r="K689" i="1"/>
  <c r="K697" i="1"/>
  <c r="K705" i="1"/>
  <c r="K713" i="1"/>
  <c r="K721" i="1"/>
  <c r="K729" i="1"/>
  <c r="K306" i="1"/>
  <c r="K330" i="1"/>
  <c r="K346" i="1"/>
  <c r="K370" i="1"/>
  <c r="K394" i="1"/>
  <c r="K418" i="1"/>
  <c r="K442" i="1"/>
  <c r="K458" i="1"/>
  <c r="K474" i="1"/>
  <c r="K482" i="1"/>
  <c r="K490" i="1"/>
  <c r="K498" i="1"/>
  <c r="K506" i="1"/>
  <c r="K514" i="1"/>
  <c r="K522" i="1"/>
  <c r="K538" i="1"/>
  <c r="K546" i="1"/>
  <c r="K554" i="1"/>
  <c r="K562" i="1"/>
  <c r="K570" i="1"/>
  <c r="K578" i="1"/>
  <c r="K586" i="1"/>
  <c r="K594" i="1"/>
  <c r="K602" i="1"/>
  <c r="K610" i="1"/>
  <c r="K618" i="1"/>
  <c r="K626" i="1"/>
  <c r="K634" i="1"/>
  <c r="K642" i="1"/>
  <c r="K650" i="1"/>
  <c r="K658" i="1"/>
  <c r="K666" i="1"/>
  <c r="K674" i="1"/>
  <c r="K682" i="1"/>
  <c r="K690" i="1"/>
  <c r="K698" i="1"/>
  <c r="K706" i="1"/>
  <c r="K714" i="1"/>
  <c r="K722" i="1"/>
  <c r="K730" i="1"/>
  <c r="K738" i="1"/>
  <c r="K746" i="1"/>
  <c r="K754" i="1"/>
  <c r="K762" i="1"/>
  <c r="K770" i="1"/>
  <c r="K778" i="1"/>
  <c r="K786" i="1"/>
  <c r="K794" i="1"/>
  <c r="K802" i="1"/>
  <c r="K810" i="1"/>
  <c r="K818" i="1"/>
  <c r="K826" i="1"/>
  <c r="K834" i="1"/>
  <c r="K842" i="1"/>
  <c r="K563" i="1"/>
  <c r="K571" i="1"/>
  <c r="K579" i="1"/>
  <c r="K587" i="1"/>
  <c r="K595" i="1"/>
  <c r="K603" i="1"/>
  <c r="K611" i="1"/>
  <c r="K619" i="1"/>
  <c r="K627" i="1"/>
  <c r="K635" i="1"/>
  <c r="K643" i="1"/>
  <c r="K651" i="1"/>
  <c r="K659" i="1"/>
  <c r="K667" i="1"/>
  <c r="K675" i="1"/>
  <c r="K683" i="1"/>
  <c r="K691" i="1"/>
  <c r="K699" i="1"/>
  <c r="K707" i="1"/>
  <c r="K715" i="1"/>
  <c r="K723" i="1"/>
  <c r="K731" i="1"/>
  <c r="K739" i="1"/>
  <c r="K747" i="1"/>
  <c r="K755" i="1"/>
  <c r="K763" i="1"/>
  <c r="K771" i="1"/>
  <c r="K779" i="1"/>
  <c r="K787" i="1"/>
  <c r="K795" i="1"/>
  <c r="K803" i="1"/>
  <c r="K811" i="1"/>
  <c r="K819" i="1"/>
  <c r="K827" i="1"/>
  <c r="K835" i="1"/>
  <c r="K843" i="1"/>
  <c r="K851" i="1"/>
  <c r="K859" i="1"/>
  <c r="K867" i="1"/>
  <c r="K875" i="1"/>
  <c r="K883" i="1"/>
  <c r="K891" i="1"/>
  <c r="K899" i="1"/>
  <c r="K907" i="1"/>
  <c r="K915" i="1"/>
  <c r="K923" i="1"/>
  <c r="K931" i="1"/>
  <c r="K939" i="1"/>
  <c r="K947" i="1"/>
  <c r="K955" i="1"/>
  <c r="K963" i="1"/>
  <c r="K971" i="1"/>
  <c r="K979" i="1"/>
  <c r="K987" i="1"/>
  <c r="K995" i="1"/>
  <c r="K1003" i="1"/>
  <c r="K1011" i="1"/>
  <c r="K1019" i="1"/>
  <c r="K1027" i="1"/>
  <c r="K1035" i="1"/>
  <c r="K1043" i="1"/>
  <c r="K1051" i="1"/>
  <c r="K1059" i="1"/>
  <c r="K1067" i="1"/>
  <c r="K1075" i="1"/>
  <c r="K1083" i="1"/>
  <c r="K1091" i="1"/>
  <c r="K1099" i="1"/>
  <c r="K1107" i="1"/>
  <c r="K1115" i="1"/>
  <c r="K1123" i="1"/>
  <c r="K1131" i="1"/>
  <c r="K1139" i="1"/>
  <c r="K1147" i="1"/>
  <c r="K1155" i="1"/>
  <c r="K1163" i="1"/>
  <c r="K1171" i="1"/>
  <c r="K1179" i="1"/>
  <c r="K1187" i="1"/>
  <c r="K1195" i="1"/>
  <c r="K1203" i="1"/>
  <c r="K1211" i="1"/>
  <c r="K1219" i="1"/>
  <c r="K1227" i="1"/>
  <c r="K1235" i="1"/>
  <c r="K566" i="1"/>
  <c r="K574" i="1"/>
  <c r="K582" i="1"/>
  <c r="K590" i="1"/>
  <c r="K598" i="1"/>
  <c r="K606" i="1"/>
  <c r="K614" i="1"/>
  <c r="K622" i="1"/>
  <c r="K630" i="1"/>
  <c r="K638" i="1"/>
  <c r="K646" i="1"/>
  <c r="K654" i="1"/>
  <c r="K662" i="1"/>
  <c r="K670" i="1"/>
  <c r="K678" i="1"/>
  <c r="K686" i="1"/>
  <c r="K694" i="1"/>
  <c r="K702" i="1"/>
  <c r="K710" i="1"/>
  <c r="K718" i="1"/>
  <c r="K726" i="1"/>
  <c r="K734" i="1"/>
  <c r="K742" i="1"/>
  <c r="K750" i="1"/>
  <c r="K758" i="1"/>
  <c r="K766" i="1"/>
  <c r="K774" i="1"/>
  <c r="K782" i="1"/>
  <c r="K790" i="1"/>
  <c r="K798" i="1"/>
  <c r="K806" i="1"/>
  <c r="K814" i="1"/>
  <c r="K822" i="1"/>
  <c r="K830" i="1"/>
  <c r="K838" i="1"/>
  <c r="K846" i="1"/>
  <c r="K854" i="1"/>
  <c r="K862" i="1"/>
  <c r="K870" i="1"/>
  <c r="K878" i="1"/>
  <c r="K886" i="1"/>
  <c r="K894" i="1"/>
  <c r="K902" i="1"/>
  <c r="K910" i="1"/>
  <c r="K918" i="1"/>
  <c r="K926" i="1"/>
  <c r="K934" i="1"/>
  <c r="K942" i="1"/>
  <c r="K950" i="1"/>
  <c r="K958" i="1"/>
  <c r="K966" i="1"/>
  <c r="K974" i="1"/>
  <c r="K982" i="1"/>
  <c r="K990" i="1"/>
  <c r="K998" i="1"/>
  <c r="K1006" i="1"/>
  <c r="K1014" i="1"/>
  <c r="K1022" i="1"/>
  <c r="K1030" i="1"/>
  <c r="K1038" i="1"/>
  <c r="K1046" i="1"/>
  <c r="K1054" i="1"/>
  <c r="K1062" i="1"/>
  <c r="K1070" i="1"/>
  <c r="K1078" i="1"/>
  <c r="K1086" i="1"/>
  <c r="K1094" i="1"/>
  <c r="K1102" i="1"/>
  <c r="K1110" i="1"/>
  <c r="K1118" i="1"/>
  <c r="K1126" i="1"/>
  <c r="K1134" i="1"/>
  <c r="K1142" i="1"/>
  <c r="K1150" i="1"/>
  <c r="K1158" i="1"/>
  <c r="K1166" i="1"/>
  <c r="K1174" i="1"/>
  <c r="K1182" i="1"/>
  <c r="K1190" i="1"/>
  <c r="K1198" i="1"/>
  <c r="K1206" i="1"/>
  <c r="K1214" i="1"/>
  <c r="K1222" i="1"/>
  <c r="K1230" i="1"/>
  <c r="K1238" i="1"/>
  <c r="K847" i="1"/>
  <c r="K855" i="1"/>
  <c r="K863" i="1"/>
  <c r="K871" i="1"/>
  <c r="K879" i="1"/>
  <c r="K887" i="1"/>
  <c r="K895" i="1"/>
  <c r="K903" i="1"/>
  <c r="K911" i="1"/>
  <c r="K919" i="1"/>
  <c r="K927" i="1"/>
  <c r="K935" i="1"/>
  <c r="K943" i="1"/>
  <c r="K951" i="1"/>
  <c r="K959" i="1"/>
  <c r="K967" i="1"/>
  <c r="K975" i="1"/>
  <c r="K983" i="1"/>
  <c r="K991" i="1"/>
  <c r="K999" i="1"/>
  <c r="K1007" i="1"/>
  <c r="K1015" i="1"/>
  <c r="K1023" i="1"/>
  <c r="K1031" i="1"/>
  <c r="K1039" i="1"/>
  <c r="K1047" i="1"/>
  <c r="K1055" i="1"/>
  <c r="K1063" i="1"/>
  <c r="K1071" i="1"/>
  <c r="K1079" i="1"/>
  <c r="K1087" i="1"/>
  <c r="K1095" i="1"/>
  <c r="K1103" i="1"/>
  <c r="K1111" i="1"/>
  <c r="K1119" i="1"/>
  <c r="K1127" i="1"/>
  <c r="K1135" i="1"/>
  <c r="K1143" i="1"/>
  <c r="K1151" i="1"/>
  <c r="K1159" i="1"/>
  <c r="K1167" i="1"/>
  <c r="K1175" i="1"/>
  <c r="K1183" i="1"/>
  <c r="K1191" i="1"/>
  <c r="K1199" i="1"/>
  <c r="K1207" i="1"/>
  <c r="K1215" i="1"/>
  <c r="K1223" i="1"/>
  <c r="K1231" i="1"/>
  <c r="K1239" i="1"/>
  <c r="K728" i="1"/>
  <c r="K736" i="1"/>
  <c r="K744" i="1"/>
  <c r="K752" i="1"/>
  <c r="K760" i="1"/>
  <c r="K768" i="1"/>
  <c r="K776" i="1"/>
  <c r="K784" i="1"/>
  <c r="K792" i="1"/>
  <c r="K800" i="1"/>
  <c r="K808" i="1"/>
  <c r="K816" i="1"/>
  <c r="K824" i="1"/>
  <c r="K832" i="1"/>
  <c r="K840" i="1"/>
  <c r="K848" i="1"/>
  <c r="K856" i="1"/>
  <c r="K864" i="1"/>
  <c r="K872" i="1"/>
  <c r="K880" i="1"/>
  <c r="K888" i="1"/>
  <c r="K896" i="1"/>
  <c r="K904" i="1"/>
  <c r="K912" i="1"/>
  <c r="K920" i="1"/>
  <c r="K928" i="1"/>
  <c r="K936" i="1"/>
  <c r="K944" i="1"/>
  <c r="K952" i="1"/>
  <c r="K960" i="1"/>
  <c r="K968" i="1"/>
  <c r="K976" i="1"/>
  <c r="K984" i="1"/>
  <c r="K992" i="1"/>
  <c r="K1000" i="1"/>
  <c r="K1008" i="1"/>
  <c r="K1016" i="1"/>
  <c r="K1024" i="1"/>
  <c r="K1032" i="1"/>
  <c r="K1040" i="1"/>
  <c r="K1048" i="1"/>
  <c r="K1056" i="1"/>
  <c r="K1064" i="1"/>
  <c r="K1072" i="1"/>
  <c r="K1080" i="1"/>
  <c r="K1088" i="1"/>
  <c r="K1096" i="1"/>
  <c r="K1104" i="1"/>
  <c r="K1112" i="1"/>
  <c r="K1120" i="1"/>
  <c r="K1128" i="1"/>
  <c r="K1136" i="1"/>
  <c r="K1144" i="1"/>
  <c r="K1152" i="1"/>
  <c r="K1160" i="1"/>
  <c r="K1168" i="1"/>
  <c r="K1176" i="1"/>
  <c r="K1184" i="1"/>
  <c r="K1192" i="1"/>
  <c r="K1200" i="1"/>
  <c r="K1208" i="1"/>
  <c r="K1216" i="1"/>
  <c r="K1224" i="1"/>
  <c r="K1232" i="1"/>
  <c r="K1240" i="1"/>
  <c r="K737" i="1"/>
  <c r="K745" i="1"/>
  <c r="K753" i="1"/>
  <c r="K761" i="1"/>
  <c r="K769" i="1"/>
  <c r="K777" i="1"/>
  <c r="K785" i="1"/>
  <c r="K793" i="1"/>
  <c r="K801" i="1"/>
  <c r="K809" i="1"/>
  <c r="K817" i="1"/>
  <c r="K825" i="1"/>
  <c r="K833" i="1"/>
  <c r="K841" i="1"/>
  <c r="K849" i="1"/>
  <c r="K857" i="1"/>
  <c r="K865" i="1"/>
  <c r="K873" i="1"/>
  <c r="K881" i="1"/>
  <c r="K889" i="1"/>
  <c r="K897" i="1"/>
  <c r="K905" i="1"/>
  <c r="K913" i="1"/>
  <c r="K921" i="1"/>
  <c r="K929" i="1"/>
  <c r="K937" i="1"/>
  <c r="K945" i="1"/>
  <c r="K953" i="1"/>
  <c r="K961" i="1"/>
  <c r="K969" i="1"/>
  <c r="K977" i="1"/>
  <c r="K985" i="1"/>
  <c r="K993" i="1"/>
  <c r="K1001" i="1"/>
  <c r="K1009" i="1"/>
  <c r="K1017" i="1"/>
  <c r="K1025" i="1"/>
  <c r="K1033" i="1"/>
  <c r="K1041" i="1"/>
  <c r="K1049" i="1"/>
  <c r="K1057" i="1"/>
  <c r="K1065" i="1"/>
  <c r="K1073" i="1"/>
  <c r="K1081" i="1"/>
  <c r="K1089" i="1"/>
  <c r="K1097" i="1"/>
  <c r="K1105" i="1"/>
  <c r="K1113" i="1"/>
  <c r="K1121" i="1"/>
  <c r="K1129" i="1"/>
  <c r="K1137" i="1"/>
  <c r="K1145" i="1"/>
  <c r="K1153" i="1"/>
  <c r="K1161" i="1"/>
  <c r="K1169" i="1"/>
  <c r="K1177" i="1"/>
  <c r="K1185" i="1"/>
  <c r="K1193" i="1"/>
  <c r="K1201" i="1"/>
  <c r="K1209" i="1"/>
  <c r="K1217" i="1"/>
  <c r="K1225" i="1"/>
  <c r="K1233" i="1"/>
  <c r="K1241" i="1"/>
  <c r="K850" i="1"/>
  <c r="K858" i="1"/>
  <c r="K866" i="1"/>
  <c r="K874" i="1"/>
  <c r="K882" i="1"/>
  <c r="K890" i="1"/>
  <c r="K898" i="1"/>
  <c r="K906" i="1"/>
  <c r="K914" i="1"/>
  <c r="K922" i="1"/>
  <c r="K930" i="1"/>
  <c r="K938" i="1"/>
  <c r="K946" i="1"/>
  <c r="K954" i="1"/>
  <c r="K962" i="1"/>
  <c r="K970" i="1"/>
  <c r="K978" i="1"/>
  <c r="K986" i="1"/>
  <c r="K994" i="1"/>
  <c r="K1002" i="1"/>
  <c r="K1010" i="1"/>
  <c r="K1018" i="1"/>
  <c r="K1026" i="1"/>
  <c r="K1034" i="1"/>
  <c r="K1042" i="1"/>
  <c r="K1050" i="1"/>
  <c r="K1058" i="1"/>
  <c r="K1066" i="1"/>
  <c r="K1074" i="1"/>
  <c r="K1082" i="1"/>
  <c r="K1090" i="1"/>
  <c r="K1098" i="1"/>
  <c r="K1106" i="1"/>
  <c r="K1114" i="1"/>
  <c r="K1122" i="1"/>
  <c r="K1130" i="1"/>
  <c r="K1138" i="1"/>
  <c r="K1146" i="1"/>
  <c r="K1154" i="1"/>
  <c r="K1162" i="1"/>
  <c r="K1170" i="1"/>
  <c r="K1178" i="1"/>
  <c r="K1186" i="1"/>
  <c r="K1194" i="1"/>
  <c r="K1202" i="1"/>
  <c r="K1210" i="1"/>
  <c r="K1218" i="1"/>
  <c r="K1226" i="1"/>
  <c r="K1234" i="1"/>
  <c r="K1242" i="1"/>
  <c r="E3" i="3"/>
  <c r="L44" i="1" l="1"/>
  <c r="F3" i="3"/>
  <c r="L1081" i="1"/>
  <c r="L1118" i="1"/>
  <c r="L1084" i="1"/>
  <c r="L1083" i="1"/>
  <c r="L386" i="1"/>
  <c r="L729" i="1"/>
  <c r="L153" i="1"/>
  <c r="L1176" i="1"/>
  <c r="L820" i="1"/>
  <c r="L1036" i="1"/>
  <c r="L262" i="1"/>
  <c r="L1102" i="1"/>
  <c r="L1067" i="1"/>
  <c r="L803" i="1"/>
  <c r="L1010" i="1"/>
  <c r="L298" i="1"/>
  <c r="L713" i="1"/>
  <c r="L457" i="1"/>
  <c r="L89" i="1"/>
  <c r="L1112" i="1"/>
  <c r="L560" i="1"/>
  <c r="L436" i="1"/>
  <c r="L791" i="1"/>
  <c r="L279" i="1"/>
  <c r="L788" i="1"/>
  <c r="L782" i="1"/>
  <c r="L699" i="1"/>
  <c r="L1017" i="1"/>
  <c r="L1239" i="1"/>
  <c r="L1046" i="1"/>
  <c r="L1019" i="1"/>
  <c r="L890" i="1"/>
  <c r="L921" i="1"/>
  <c r="L665" i="1"/>
  <c r="L409" i="1"/>
  <c r="L25" i="1"/>
  <c r="L1040" i="1"/>
  <c r="L488" i="1"/>
  <c r="L68" i="1"/>
  <c r="L727" i="1"/>
  <c r="L215" i="1"/>
  <c r="L444" i="1"/>
  <c r="L702" i="1"/>
  <c r="L905" i="1"/>
  <c r="L82" i="1"/>
  <c r="L36" i="1"/>
  <c r="L953" i="1"/>
  <c r="L857" i="1"/>
  <c r="L732" i="1"/>
  <c r="L904" i="1"/>
  <c r="L344" i="1"/>
  <c r="L1111" i="1"/>
  <c r="L599" i="1"/>
  <c r="L558" i="1"/>
  <c r="L1001" i="1"/>
  <c r="L1003" i="1"/>
  <c r="L850" i="1"/>
  <c r="L393" i="1"/>
  <c r="L976" i="1"/>
  <c r="L663" i="1"/>
  <c r="L151" i="1"/>
  <c r="L1209" i="1"/>
  <c r="L1175" i="1"/>
  <c r="L947" i="1"/>
  <c r="L730" i="1"/>
  <c r="L601" i="1"/>
  <c r="L2" i="1"/>
  <c r="L937" i="1"/>
  <c r="L1230" i="1"/>
  <c r="L931" i="1"/>
  <c r="L690" i="1"/>
  <c r="L585" i="1"/>
  <c r="L329" i="1"/>
  <c r="L380" i="1"/>
  <c r="L840" i="1"/>
  <c r="L272" i="1"/>
  <c r="L1047" i="1"/>
  <c r="L535" i="1"/>
  <c r="L23" i="1"/>
  <c r="L486" i="1"/>
  <c r="L1145" i="1"/>
  <c r="L1182" i="1"/>
  <c r="L1213" i="1"/>
  <c r="L1196" i="1"/>
  <c r="L1147" i="1"/>
  <c r="L883" i="1"/>
  <c r="L1178" i="1"/>
  <c r="L578" i="1"/>
  <c r="L793" i="1"/>
  <c r="L537" i="1"/>
  <c r="L281" i="1"/>
  <c r="L442" i="1"/>
  <c r="L776" i="1"/>
  <c r="L200" i="1"/>
  <c r="L983" i="1"/>
  <c r="L471" i="1"/>
  <c r="L78" i="1"/>
  <c r="L998" i="1"/>
  <c r="L414" i="1"/>
  <c r="L1223" i="1"/>
  <c r="L649" i="1"/>
  <c r="L40" i="1"/>
  <c r="L416" i="1"/>
  <c r="L630" i="1"/>
  <c r="L1211" i="1"/>
  <c r="L345" i="1"/>
  <c r="L87" i="1"/>
  <c r="L1193" i="1"/>
  <c r="L1195" i="1"/>
  <c r="L841" i="1"/>
  <c r="L1129" i="1"/>
  <c r="L1166" i="1"/>
  <c r="L1197" i="1"/>
  <c r="L1164" i="1"/>
  <c r="L1131" i="1"/>
  <c r="L867" i="1"/>
  <c r="L1146" i="1"/>
  <c r="L546" i="1"/>
  <c r="L777" i="1"/>
  <c r="L521" i="1"/>
  <c r="L217" i="1"/>
  <c r="L1240" i="1"/>
  <c r="L712" i="1"/>
  <c r="L104" i="1"/>
  <c r="L919" i="1"/>
  <c r="L407" i="1"/>
  <c r="L934" i="1"/>
  <c r="L334" i="1"/>
  <c r="L819" i="1"/>
  <c r="L1034" i="1"/>
  <c r="L473" i="1"/>
  <c r="L632" i="1"/>
  <c r="L855" i="1"/>
  <c r="L343" i="1"/>
  <c r="L862" i="1"/>
  <c r="L1065" i="1"/>
  <c r="L201" i="1"/>
  <c r="L16" i="1"/>
  <c r="L266" i="1"/>
  <c r="L1160" i="1"/>
  <c r="L888" i="1"/>
  <c r="L688" i="1"/>
  <c r="L472" i="1"/>
  <c r="L328" i="1"/>
  <c r="L72" i="1"/>
  <c r="L1159" i="1"/>
  <c r="L1031" i="1"/>
  <c r="L903" i="1"/>
  <c r="L711" i="1"/>
  <c r="L583" i="1"/>
  <c r="L455" i="1"/>
  <c r="L263" i="1"/>
  <c r="L71" i="1"/>
  <c r="L700" i="1"/>
  <c r="L378" i="1"/>
  <c r="L982" i="1"/>
  <c r="L846" i="1"/>
  <c r="L686" i="1"/>
  <c r="L462" i="1"/>
  <c r="L318" i="1"/>
  <c r="L158" i="1"/>
  <c r="L1140" i="1"/>
  <c r="L572" i="1"/>
  <c r="L1133" i="1"/>
  <c r="L1069" i="1"/>
  <c r="L941" i="1"/>
  <c r="L877" i="1"/>
  <c r="L813" i="1"/>
  <c r="L749" i="1"/>
  <c r="L685" i="1"/>
  <c r="L557" i="1"/>
  <c r="L493" i="1"/>
  <c r="L429" i="1"/>
  <c r="L365" i="1"/>
  <c r="L301" i="1"/>
  <c r="L237" i="1"/>
  <c r="L173" i="1"/>
  <c r="L109" i="1"/>
  <c r="L45" i="1"/>
  <c r="L980" i="1"/>
  <c r="L708" i="1"/>
  <c r="L284" i="1"/>
  <c r="L282" i="1"/>
  <c r="L763" i="1"/>
  <c r="L635" i="1"/>
  <c r="L507" i="1"/>
  <c r="L443" i="1"/>
  <c r="L379" i="1"/>
  <c r="L315" i="1"/>
  <c r="L251" i="1"/>
  <c r="L187" i="1"/>
  <c r="L123" i="1"/>
  <c r="L59" i="1"/>
  <c r="L1138" i="1"/>
  <c r="L1026" i="1"/>
  <c r="L906" i="1"/>
  <c r="L802" i="1"/>
  <c r="L698" i="1"/>
  <c r="L586" i="1"/>
  <c r="L450" i="1"/>
  <c r="L242" i="1"/>
  <c r="L920" i="1"/>
  <c r="L192" i="1"/>
  <c r="L662" i="1"/>
  <c r="L86" i="1"/>
  <c r="L428" i="1"/>
  <c r="L1185" i="1"/>
  <c r="L1121" i="1"/>
  <c r="L1057" i="1"/>
  <c r="L993" i="1"/>
  <c r="L929" i="1"/>
  <c r="L1215" i="1"/>
  <c r="L1222" i="1"/>
  <c r="L1158" i="1"/>
  <c r="L1094" i="1"/>
  <c r="L1189" i="1"/>
  <c r="L1148" i="1"/>
  <c r="L1187" i="1"/>
  <c r="L1123" i="1"/>
  <c r="L1059" i="1"/>
  <c r="L995" i="1"/>
  <c r="L923" i="1"/>
  <c r="L859" i="1"/>
  <c r="L795" i="1"/>
  <c r="L1130" i="1"/>
  <c r="L994" i="1"/>
  <c r="L834" i="1"/>
  <c r="L674" i="1"/>
  <c r="L522" i="1"/>
  <c r="L250" i="1"/>
  <c r="L897" i="1"/>
  <c r="L833" i="1"/>
  <c r="L769" i="1"/>
  <c r="L705" i="1"/>
  <c r="L641" i="1"/>
  <c r="L577" i="1"/>
  <c r="L513" i="1"/>
  <c r="L449" i="1"/>
  <c r="L385" i="1"/>
  <c r="L321" i="1"/>
  <c r="L257" i="1"/>
  <c r="L193" i="1"/>
  <c r="L129" i="1"/>
  <c r="L65" i="1"/>
  <c r="L144" i="1"/>
  <c r="L588" i="1"/>
  <c r="L212" i="1"/>
  <c r="L186" i="1"/>
  <c r="L1216" i="1"/>
  <c r="L1152" i="1"/>
  <c r="L1088" i="1"/>
  <c r="L1016" i="1"/>
  <c r="L952" i="1"/>
  <c r="L880" i="1"/>
  <c r="L816" i="1"/>
  <c r="L752" i="1"/>
  <c r="L680" i="1"/>
  <c r="L608" i="1"/>
  <c r="L536" i="1"/>
  <c r="L464" i="1"/>
  <c r="L392" i="1"/>
  <c r="L312" i="1"/>
  <c r="L240" i="1"/>
  <c r="L168" i="1"/>
  <c r="L48" i="1"/>
  <c r="L676" i="1"/>
  <c r="L308" i="1"/>
  <c r="L338" i="1"/>
  <c r="L1151" i="1"/>
  <c r="L1087" i="1"/>
  <c r="L1023" i="1"/>
  <c r="L959" i="1"/>
  <c r="L895" i="1"/>
  <c r="L831" i="1"/>
  <c r="L767" i="1"/>
  <c r="L703" i="1"/>
  <c r="L639" i="1"/>
  <c r="L575" i="1"/>
  <c r="L511" i="1"/>
  <c r="L447" i="1"/>
  <c r="L383" i="1"/>
  <c r="L319" i="1"/>
  <c r="L255" i="1"/>
  <c r="L191" i="1"/>
  <c r="L127" i="1"/>
  <c r="L63" i="1"/>
  <c r="L198" i="1"/>
  <c r="L30" i="1"/>
  <c r="L956" i="1"/>
  <c r="L652" i="1"/>
  <c r="L268" i="1"/>
  <c r="L306" i="1"/>
  <c r="L1054" i="1"/>
  <c r="L974" i="1"/>
  <c r="L910" i="1"/>
  <c r="L830" i="1"/>
  <c r="L750" i="1"/>
  <c r="L678" i="1"/>
  <c r="L606" i="1"/>
  <c r="L526" i="1"/>
  <c r="L454" i="1"/>
  <c r="L382" i="1"/>
  <c r="L310" i="1"/>
  <c r="L238" i="1"/>
  <c r="L142" i="1"/>
  <c r="L1108" i="1"/>
  <c r="L844" i="1"/>
  <c r="L548" i="1"/>
  <c r="L196" i="1"/>
  <c r="L258" i="1"/>
  <c r="L1125" i="1"/>
  <c r="L1061" i="1"/>
  <c r="L997" i="1"/>
  <c r="L933" i="1"/>
  <c r="L869" i="1"/>
  <c r="L805" i="1"/>
  <c r="L741" i="1"/>
  <c r="L677" i="1"/>
  <c r="L613" i="1"/>
  <c r="L549" i="1"/>
  <c r="L485" i="1"/>
  <c r="L421" i="1"/>
  <c r="L357" i="1"/>
  <c r="L293" i="1"/>
  <c r="L229" i="1"/>
  <c r="L165" i="1"/>
  <c r="L101" i="1"/>
  <c r="L37" i="1"/>
  <c r="L948" i="1"/>
  <c r="L668" i="1"/>
  <c r="L252" i="1"/>
  <c r="L194" i="1"/>
  <c r="L755" i="1"/>
  <c r="L691" i="1"/>
  <c r="L627" i="1"/>
  <c r="L563" i="1"/>
  <c r="L499" i="1"/>
  <c r="L435" i="1"/>
  <c r="L371" i="1"/>
  <c r="L307" i="1"/>
  <c r="L243" i="1"/>
  <c r="L179" i="1"/>
  <c r="L115" i="1"/>
  <c r="L51" i="1"/>
  <c r="L1242" i="1"/>
  <c r="L1122" i="1"/>
  <c r="L1002" i="1"/>
  <c r="L898" i="1"/>
  <c r="L786" i="1"/>
  <c r="L682" i="1"/>
  <c r="L570" i="1"/>
  <c r="L418" i="1"/>
  <c r="L202" i="1"/>
  <c r="L704" i="1"/>
  <c r="L128" i="1"/>
  <c r="L598" i="1"/>
  <c r="L22" i="1"/>
  <c r="L364" i="1"/>
  <c r="L137" i="1"/>
  <c r="L628" i="1"/>
  <c r="L1224" i="1"/>
  <c r="L960" i="1"/>
  <c r="L760" i="1"/>
  <c r="L400" i="1"/>
  <c r="L248" i="1"/>
  <c r="L716" i="1"/>
  <c r="L1095" i="1"/>
  <c r="L839" i="1"/>
  <c r="L647" i="1"/>
  <c r="L391" i="1"/>
  <c r="L199" i="1"/>
  <c r="L46" i="1"/>
  <c r="L340" i="1"/>
  <c r="L918" i="1"/>
  <c r="L758" i="1"/>
  <c r="L542" i="1"/>
  <c r="L390" i="1"/>
  <c r="L246" i="1"/>
  <c r="L6" i="1"/>
  <c r="L868" i="1"/>
  <c r="L244" i="1"/>
  <c r="L1005" i="1"/>
  <c r="L621" i="1"/>
  <c r="L1241" i="1"/>
  <c r="L1113" i="1"/>
  <c r="L1207" i="1"/>
  <c r="L1214" i="1"/>
  <c r="L1150" i="1"/>
  <c r="L1086" i="1"/>
  <c r="L1181" i="1"/>
  <c r="L1132" i="1"/>
  <c r="L1179" i="1"/>
  <c r="L1115" i="1"/>
  <c r="L1051" i="1"/>
  <c r="L987" i="1"/>
  <c r="L915" i="1"/>
  <c r="L851" i="1"/>
  <c r="L1114" i="1"/>
  <c r="L970" i="1"/>
  <c r="L810" i="1"/>
  <c r="L650" i="1"/>
  <c r="L506" i="1"/>
  <c r="L218" i="1"/>
  <c r="L889" i="1"/>
  <c r="L825" i="1"/>
  <c r="L761" i="1"/>
  <c r="L697" i="1"/>
  <c r="L633" i="1"/>
  <c r="L569" i="1"/>
  <c r="L505" i="1"/>
  <c r="L441" i="1"/>
  <c r="L377" i="1"/>
  <c r="L313" i="1"/>
  <c r="L249" i="1"/>
  <c r="L185" i="1"/>
  <c r="L121" i="1"/>
  <c r="L57" i="1"/>
  <c r="L112" i="1"/>
  <c r="L1004" i="1"/>
  <c r="L540" i="1"/>
  <c r="L164" i="1"/>
  <c r="L114" i="1"/>
  <c r="L1208" i="1"/>
  <c r="L1144" i="1"/>
  <c r="L1072" i="1"/>
  <c r="L1008" i="1"/>
  <c r="L944" i="1"/>
  <c r="L872" i="1"/>
  <c r="L808" i="1"/>
  <c r="L744" i="1"/>
  <c r="L672" i="1"/>
  <c r="L600" i="1"/>
  <c r="L528" i="1"/>
  <c r="L456" i="1"/>
  <c r="L376" i="1"/>
  <c r="L304" i="1"/>
  <c r="L232" i="1"/>
  <c r="L160" i="1"/>
  <c r="L32" i="1"/>
  <c r="L636" i="1"/>
  <c r="L260" i="1"/>
  <c r="L290" i="1"/>
  <c r="L1143" i="1"/>
  <c r="L1079" i="1"/>
  <c r="L1015" i="1"/>
  <c r="L951" i="1"/>
  <c r="L887" i="1"/>
  <c r="L823" i="1"/>
  <c r="L759" i="1"/>
  <c r="L695" i="1"/>
  <c r="L631" i="1"/>
  <c r="L567" i="1"/>
  <c r="L503" i="1"/>
  <c r="L439" i="1"/>
  <c r="L375" i="1"/>
  <c r="L311" i="1"/>
  <c r="L247" i="1"/>
  <c r="L183" i="1"/>
  <c r="L119" i="1"/>
  <c r="L55" i="1"/>
  <c r="L166" i="1"/>
  <c r="L14" i="1"/>
  <c r="L1188" i="1"/>
  <c r="L932" i="1"/>
  <c r="L604" i="1"/>
  <c r="L228" i="1"/>
  <c r="L234" i="1"/>
  <c r="L1030" i="1"/>
  <c r="L966" i="1"/>
  <c r="L902" i="1"/>
  <c r="L822" i="1"/>
  <c r="L742" i="1"/>
  <c r="L670" i="1"/>
  <c r="L590" i="1"/>
  <c r="L518" i="1"/>
  <c r="L446" i="1"/>
  <c r="L374" i="1"/>
  <c r="L302" i="1"/>
  <c r="L230" i="1"/>
  <c r="L126" i="1"/>
  <c r="L1052" i="1"/>
  <c r="L804" i="1"/>
  <c r="L508" i="1"/>
  <c r="L148" i="1"/>
  <c r="L210" i="1"/>
  <c r="L1117" i="1"/>
  <c r="L1053" i="1"/>
  <c r="L989" i="1"/>
  <c r="L925" i="1"/>
  <c r="L861" i="1"/>
  <c r="L797" i="1"/>
  <c r="L733" i="1"/>
  <c r="L669" i="1"/>
  <c r="L605" i="1"/>
  <c r="L541" i="1"/>
  <c r="L477" i="1"/>
  <c r="L413" i="1"/>
  <c r="L349" i="1"/>
  <c r="L285" i="1"/>
  <c r="L221" i="1"/>
  <c r="L157" i="1"/>
  <c r="L93" i="1"/>
  <c r="L29" i="1"/>
  <c r="L924" i="1"/>
  <c r="L580" i="1"/>
  <c r="L220" i="1"/>
  <c r="L98" i="1"/>
  <c r="L747" i="1"/>
  <c r="L683" i="1"/>
  <c r="L619" i="1"/>
  <c r="L555" i="1"/>
  <c r="L491" i="1"/>
  <c r="L427" i="1"/>
  <c r="L363" i="1"/>
  <c r="L299" i="1"/>
  <c r="L235" i="1"/>
  <c r="L171" i="1"/>
  <c r="L107" i="1"/>
  <c r="L43" i="1"/>
  <c r="L1234" i="1"/>
  <c r="L1106" i="1"/>
  <c r="L986" i="1"/>
  <c r="L882" i="1"/>
  <c r="L778" i="1"/>
  <c r="L666" i="1"/>
  <c r="L554" i="1"/>
  <c r="L410" i="1"/>
  <c r="L154" i="1"/>
  <c r="L640" i="1"/>
  <c r="L64" i="1"/>
  <c r="L534" i="1"/>
  <c r="L988" i="1"/>
  <c r="L300" i="1"/>
  <c r="L9" i="1"/>
  <c r="L1096" i="1"/>
  <c r="L824" i="1"/>
  <c r="L544" i="1"/>
  <c r="L176" i="1"/>
  <c r="L348" i="1"/>
  <c r="L967" i="1"/>
  <c r="L775" i="1"/>
  <c r="L519" i="1"/>
  <c r="L327" i="1"/>
  <c r="L135" i="1"/>
  <c r="L972" i="1"/>
  <c r="L614" i="1"/>
  <c r="L346" i="1"/>
  <c r="L1177" i="1"/>
  <c r="L1049" i="1"/>
  <c r="L985" i="1"/>
  <c r="L1233" i="1"/>
  <c r="L1169" i="1"/>
  <c r="L1105" i="1"/>
  <c r="L1041" i="1"/>
  <c r="L977" i="1"/>
  <c r="L1199" i="1"/>
  <c r="L1206" i="1"/>
  <c r="L1142" i="1"/>
  <c r="L1078" i="1"/>
  <c r="L1237" i="1"/>
  <c r="L1173" i="1"/>
  <c r="L1116" i="1"/>
  <c r="L1235" i="1"/>
  <c r="L1171" i="1"/>
  <c r="L1107" i="1"/>
  <c r="L1043" i="1"/>
  <c r="L971" i="1"/>
  <c r="L907" i="1"/>
  <c r="L843" i="1"/>
  <c r="L1226" i="1"/>
  <c r="L1090" i="1"/>
  <c r="L954" i="1"/>
  <c r="L794" i="1"/>
  <c r="L626" i="1"/>
  <c r="L466" i="1"/>
  <c r="L170" i="1"/>
  <c r="L881" i="1"/>
  <c r="L817" i="1"/>
  <c r="L753" i="1"/>
  <c r="L689" i="1"/>
  <c r="L625" i="1"/>
  <c r="L561" i="1"/>
  <c r="L497" i="1"/>
  <c r="L433" i="1"/>
  <c r="L369" i="1"/>
  <c r="L305" i="1"/>
  <c r="L241" i="1"/>
  <c r="L177" i="1"/>
  <c r="L113" i="1"/>
  <c r="L49" i="1"/>
  <c r="L96" i="1"/>
  <c r="L884" i="1"/>
  <c r="L500" i="1"/>
  <c r="L76" i="1"/>
  <c r="L50" i="1"/>
  <c r="L1200" i="1"/>
  <c r="L1136" i="1"/>
  <c r="L1064" i="1"/>
  <c r="L1000" i="1"/>
  <c r="L936" i="1"/>
  <c r="L864" i="1"/>
  <c r="L800" i="1"/>
  <c r="L736" i="1"/>
  <c r="L664" i="1"/>
  <c r="L592" i="1"/>
  <c r="L520" i="1"/>
  <c r="L440" i="1"/>
  <c r="L368" i="1"/>
  <c r="L296" i="1"/>
  <c r="L224" i="1"/>
  <c r="L152" i="1"/>
  <c r="L8" i="1"/>
  <c r="L596" i="1"/>
  <c r="L204" i="1"/>
  <c r="L226" i="1"/>
  <c r="L1135" i="1"/>
  <c r="L1071" i="1"/>
  <c r="L1007" i="1"/>
  <c r="L943" i="1"/>
  <c r="L879" i="1"/>
  <c r="L815" i="1"/>
  <c r="L751" i="1"/>
  <c r="L687" i="1"/>
  <c r="L623" i="1"/>
  <c r="L559" i="1"/>
  <c r="L495" i="1"/>
  <c r="L431" i="1"/>
  <c r="L367" i="1"/>
  <c r="L303" i="1"/>
  <c r="L239" i="1"/>
  <c r="L175" i="1"/>
  <c r="L111" i="1"/>
  <c r="L47" i="1"/>
  <c r="L134" i="1"/>
  <c r="L1172" i="1"/>
  <c r="L908" i="1"/>
  <c r="L564" i="1"/>
  <c r="L188" i="1"/>
  <c r="L162" i="1"/>
  <c r="L1022" i="1"/>
  <c r="L958" i="1"/>
  <c r="L894" i="1"/>
  <c r="L814" i="1"/>
  <c r="L734" i="1"/>
  <c r="L654" i="1"/>
  <c r="L582" i="1"/>
  <c r="L510" i="1"/>
  <c r="L438" i="1"/>
  <c r="L366" i="1"/>
  <c r="L294" i="1"/>
  <c r="L222" i="1"/>
  <c r="L110" i="1"/>
  <c r="L1028" i="1"/>
  <c r="L764" i="1"/>
  <c r="L460" i="1"/>
  <c r="L124" i="1"/>
  <c r="L146" i="1"/>
  <c r="L1109" i="1"/>
  <c r="L1045" i="1"/>
  <c r="L981" i="1"/>
  <c r="L917" i="1"/>
  <c r="L853" i="1"/>
  <c r="L789" i="1"/>
  <c r="L725" i="1"/>
  <c r="L661" i="1"/>
  <c r="L597" i="1"/>
  <c r="L533" i="1"/>
  <c r="L469" i="1"/>
  <c r="L405" i="1"/>
  <c r="L341" i="1"/>
  <c r="L277" i="1"/>
  <c r="L213" i="1"/>
  <c r="L149" i="1"/>
  <c r="L85" i="1"/>
  <c r="L21" i="1"/>
  <c r="L1220" i="1"/>
  <c r="L892" i="1"/>
  <c r="L532" i="1"/>
  <c r="L180" i="1"/>
  <c r="L26" i="1"/>
  <c r="L739" i="1"/>
  <c r="L675" i="1"/>
  <c r="L611" i="1"/>
  <c r="L547" i="1"/>
  <c r="L483" i="1"/>
  <c r="L419" i="1"/>
  <c r="L355" i="1"/>
  <c r="L291" i="1"/>
  <c r="L227" i="1"/>
  <c r="L163" i="1"/>
  <c r="L99" i="1"/>
  <c r="L35" i="1"/>
  <c r="L1218" i="1"/>
  <c r="L1098" i="1"/>
  <c r="L978" i="1"/>
  <c r="L866" i="1"/>
  <c r="L762" i="1"/>
  <c r="L658" i="1"/>
  <c r="L538" i="1"/>
  <c r="L394" i="1"/>
  <c r="L106" i="1"/>
  <c r="L512" i="1"/>
  <c r="L870" i="1"/>
  <c r="L470" i="1"/>
  <c r="L748" i="1"/>
  <c r="L236" i="1"/>
  <c r="L1097" i="1"/>
  <c r="L969" i="1"/>
  <c r="L1191" i="1"/>
  <c r="L1198" i="1"/>
  <c r="L1134" i="1"/>
  <c r="L1070" i="1"/>
  <c r="L1229" i="1"/>
  <c r="L1165" i="1"/>
  <c r="L1228" i="1"/>
  <c r="L1100" i="1"/>
  <c r="L1227" i="1"/>
  <c r="L1163" i="1"/>
  <c r="L1099" i="1"/>
  <c r="L1035" i="1"/>
  <c r="L963" i="1"/>
  <c r="L899" i="1"/>
  <c r="L835" i="1"/>
  <c r="L1210" i="1"/>
  <c r="L1074" i="1"/>
  <c r="L930" i="1"/>
  <c r="L770" i="1"/>
  <c r="L610" i="1"/>
  <c r="L426" i="1"/>
  <c r="L130" i="1"/>
  <c r="L873" i="1"/>
  <c r="L809" i="1"/>
  <c r="L745" i="1"/>
  <c r="L681" i="1"/>
  <c r="L617" i="1"/>
  <c r="L553" i="1"/>
  <c r="L489" i="1"/>
  <c r="L425" i="1"/>
  <c r="L361" i="1"/>
  <c r="L297" i="1"/>
  <c r="L233" i="1"/>
  <c r="L169" i="1"/>
  <c r="L105" i="1"/>
  <c r="L41" i="1"/>
  <c r="L80" i="1"/>
  <c r="L828" i="1"/>
  <c r="L468" i="1"/>
  <c r="L52" i="1"/>
  <c r="L10" i="1"/>
  <c r="L1192" i="1"/>
  <c r="L1128" i="1"/>
  <c r="L1056" i="1"/>
  <c r="L992" i="1"/>
  <c r="L928" i="1"/>
  <c r="L856" i="1"/>
  <c r="L792" i="1"/>
  <c r="L728" i="1"/>
  <c r="L656" i="1"/>
  <c r="L584" i="1"/>
  <c r="L504" i="1"/>
  <c r="L432" i="1"/>
  <c r="L360" i="1"/>
  <c r="L288" i="1"/>
  <c r="L216" i="1"/>
  <c r="L136" i="1"/>
  <c r="L916" i="1"/>
  <c r="L524" i="1"/>
  <c r="L156" i="1"/>
  <c r="L178" i="1"/>
  <c r="L1127" i="1"/>
  <c r="L1063" i="1"/>
  <c r="L999" i="1"/>
  <c r="L935" i="1"/>
  <c r="L871" i="1"/>
  <c r="L807" i="1"/>
  <c r="L743" i="1"/>
  <c r="L679" i="1"/>
  <c r="L615" i="1"/>
  <c r="L551" i="1"/>
  <c r="L487" i="1"/>
  <c r="L423" i="1"/>
  <c r="L359" i="1"/>
  <c r="L295" i="1"/>
  <c r="L231" i="1"/>
  <c r="L167" i="1"/>
  <c r="L103" i="1"/>
  <c r="L39" i="1"/>
  <c r="L118" i="1"/>
  <c r="L1124" i="1"/>
  <c r="L876" i="1"/>
  <c r="L516" i="1"/>
  <c r="L132" i="1"/>
  <c r="L122" i="1"/>
  <c r="L1014" i="1"/>
  <c r="L950" i="1"/>
  <c r="L886" i="1"/>
  <c r="L798" i="1"/>
  <c r="L718" i="1"/>
  <c r="L646" i="1"/>
  <c r="L574" i="1"/>
  <c r="L502" i="1"/>
  <c r="L430" i="1"/>
  <c r="L358" i="1"/>
  <c r="L286" i="1"/>
  <c r="L206" i="1"/>
  <c r="L94" i="1"/>
  <c r="L996" i="1"/>
  <c r="L724" i="1"/>
  <c r="L404" i="1"/>
  <c r="L84" i="1"/>
  <c r="L90" i="1"/>
  <c r="L1101" i="1"/>
  <c r="L1037" i="1"/>
  <c r="L973" i="1"/>
  <c r="L909" i="1"/>
  <c r="L845" i="1"/>
  <c r="L781" i="1"/>
  <c r="L717" i="1"/>
  <c r="L653" i="1"/>
  <c r="L589" i="1"/>
  <c r="L525" i="1"/>
  <c r="L461" i="1"/>
  <c r="L397" i="1"/>
  <c r="L333" i="1"/>
  <c r="L269" i="1"/>
  <c r="L205" i="1"/>
  <c r="L141" i="1"/>
  <c r="L77" i="1"/>
  <c r="L13" i="1"/>
  <c r="L1156" i="1"/>
  <c r="L852" i="1"/>
  <c r="L452" i="1"/>
  <c r="L140" i="1"/>
  <c r="L979" i="1"/>
  <c r="L731" i="1"/>
  <c r="L667" i="1"/>
  <c r="L603" i="1"/>
  <c r="L539" i="1"/>
  <c r="L475" i="1"/>
  <c r="L411" i="1"/>
  <c r="L347" i="1"/>
  <c r="L283" i="1"/>
  <c r="L219" i="1"/>
  <c r="L155" i="1"/>
  <c r="L91" i="1"/>
  <c r="L27" i="1"/>
  <c r="L1202" i="1"/>
  <c r="L1082" i="1"/>
  <c r="L962" i="1"/>
  <c r="L858" i="1"/>
  <c r="L746" i="1"/>
  <c r="L642" i="1"/>
  <c r="L530" i="1"/>
  <c r="L370" i="1"/>
  <c r="L58" i="1"/>
  <c r="L448" i="1"/>
  <c r="L838" i="1"/>
  <c r="L342" i="1"/>
  <c r="L684" i="1"/>
  <c r="L172" i="1"/>
  <c r="L265" i="1"/>
  <c r="L73" i="1"/>
  <c r="L292" i="1"/>
  <c r="L1024" i="1"/>
  <c r="L616" i="1"/>
  <c r="L434" i="1"/>
  <c r="L7" i="1"/>
  <c r="L571" i="1"/>
  <c r="L1225" i="1"/>
  <c r="L1161" i="1"/>
  <c r="L1033" i="1"/>
  <c r="L1217" i="1"/>
  <c r="L1153" i="1"/>
  <c r="L1089" i="1"/>
  <c r="L1025" i="1"/>
  <c r="L961" i="1"/>
  <c r="L1183" i="1"/>
  <c r="L1190" i="1"/>
  <c r="L1126" i="1"/>
  <c r="L1062" i="1"/>
  <c r="L1221" i="1"/>
  <c r="L1157" i="1"/>
  <c r="L1212" i="1"/>
  <c r="L1092" i="1"/>
  <c r="L1219" i="1"/>
  <c r="L1155" i="1"/>
  <c r="L1091" i="1"/>
  <c r="L1027" i="1"/>
  <c r="L955" i="1"/>
  <c r="L891" i="1"/>
  <c r="L827" i="1"/>
  <c r="L1194" i="1"/>
  <c r="L1058" i="1"/>
  <c r="L914" i="1"/>
  <c r="L754" i="1"/>
  <c r="L594" i="1"/>
  <c r="L402" i="1"/>
  <c r="L66" i="1"/>
  <c r="L865" i="1"/>
  <c r="L801" i="1"/>
  <c r="L737" i="1"/>
  <c r="L673" i="1"/>
  <c r="L609" i="1"/>
  <c r="L545" i="1"/>
  <c r="L481" i="1"/>
  <c r="L417" i="1"/>
  <c r="L353" i="1"/>
  <c r="L289" i="1"/>
  <c r="L225" i="1"/>
  <c r="L161" i="1"/>
  <c r="L97" i="1"/>
  <c r="L33" i="1"/>
  <c r="L56" i="1"/>
  <c r="L772" i="1"/>
  <c r="L420" i="1"/>
  <c r="L12" i="1"/>
  <c r="L1184" i="1"/>
  <c r="L1120" i="1"/>
  <c r="L1048" i="1"/>
  <c r="L984" i="1"/>
  <c r="L912" i="1"/>
  <c r="L848" i="1"/>
  <c r="L784" i="1"/>
  <c r="L720" i="1"/>
  <c r="L648" i="1"/>
  <c r="L568" i="1"/>
  <c r="L496" i="1"/>
  <c r="L424" i="1"/>
  <c r="L352" i="1"/>
  <c r="L280" i="1"/>
  <c r="L208" i="1"/>
  <c r="L120" i="1"/>
  <c r="L860" i="1"/>
  <c r="L484" i="1"/>
  <c r="L116" i="1"/>
  <c r="L138" i="1"/>
  <c r="L1119" i="1"/>
  <c r="L1055" i="1"/>
  <c r="L991" i="1"/>
  <c r="L927" i="1"/>
  <c r="L863" i="1"/>
  <c r="L799" i="1"/>
  <c r="L735" i="1"/>
  <c r="L671" i="1"/>
  <c r="L607" i="1"/>
  <c r="L543" i="1"/>
  <c r="L479" i="1"/>
  <c r="L415" i="1"/>
  <c r="L351" i="1"/>
  <c r="L287" i="1"/>
  <c r="L223" i="1"/>
  <c r="L159" i="1"/>
  <c r="L95" i="1"/>
  <c r="L31" i="1"/>
  <c r="L102" i="1"/>
  <c r="L1060" i="1"/>
  <c r="L836" i="1"/>
  <c r="L476" i="1"/>
  <c r="L92" i="1"/>
  <c r="L74" i="1"/>
  <c r="L1006" i="1"/>
  <c r="L942" i="1"/>
  <c r="L878" i="1"/>
  <c r="L790" i="1"/>
  <c r="L710" i="1"/>
  <c r="L638" i="1"/>
  <c r="L566" i="1"/>
  <c r="L494" i="1"/>
  <c r="L422" i="1"/>
  <c r="L350" i="1"/>
  <c r="L270" i="1"/>
  <c r="L190" i="1"/>
  <c r="L70" i="1"/>
  <c r="L964" i="1"/>
  <c r="L692" i="1"/>
  <c r="L356" i="1"/>
  <c r="L60" i="1"/>
  <c r="L34" i="1"/>
  <c r="L1093" i="1"/>
  <c r="L1029" i="1"/>
  <c r="L965" i="1"/>
  <c r="L901" i="1"/>
  <c r="L837" i="1"/>
  <c r="L773" i="1"/>
  <c r="L709" i="1"/>
  <c r="L645" i="1"/>
  <c r="L581" i="1"/>
  <c r="L517" i="1"/>
  <c r="L453" i="1"/>
  <c r="L389" i="1"/>
  <c r="L325" i="1"/>
  <c r="L261" i="1"/>
  <c r="L197" i="1"/>
  <c r="L133" i="1"/>
  <c r="L69" i="1"/>
  <c r="L5" i="1"/>
  <c r="L1068" i="1"/>
  <c r="L812" i="1"/>
  <c r="L412" i="1"/>
  <c r="L100" i="1"/>
  <c r="L787" i="1"/>
  <c r="L723" i="1"/>
  <c r="L659" i="1"/>
  <c r="L595" i="1"/>
  <c r="L531" i="1"/>
  <c r="L467" i="1"/>
  <c r="L403" i="1"/>
  <c r="L339" i="1"/>
  <c r="L275" i="1"/>
  <c r="L211" i="1"/>
  <c r="L147" i="1"/>
  <c r="L83" i="1"/>
  <c r="L19" i="1"/>
  <c r="L1186" i="1"/>
  <c r="L1066" i="1"/>
  <c r="L946" i="1"/>
  <c r="L842" i="1"/>
  <c r="L738" i="1"/>
  <c r="L634" i="1"/>
  <c r="L514" i="1"/>
  <c r="L322" i="1"/>
  <c r="L18" i="1"/>
  <c r="L384" i="1"/>
  <c r="L806" i="1"/>
  <c r="L278" i="1"/>
  <c r="L620" i="1"/>
  <c r="L108" i="1"/>
  <c r="L182" i="1"/>
  <c r="L54" i="1"/>
  <c r="L940" i="1"/>
  <c r="L644" i="1"/>
  <c r="L316" i="1"/>
  <c r="L28" i="1"/>
  <c r="L1149" i="1"/>
  <c r="L1085" i="1"/>
  <c r="L1021" i="1"/>
  <c r="L957" i="1"/>
  <c r="L893" i="1"/>
  <c r="L829" i="1"/>
  <c r="L765" i="1"/>
  <c r="L701" i="1"/>
  <c r="L637" i="1"/>
  <c r="L573" i="1"/>
  <c r="L509" i="1"/>
  <c r="L445" i="1"/>
  <c r="L381" i="1"/>
  <c r="L317" i="1"/>
  <c r="L253" i="1"/>
  <c r="L189" i="1"/>
  <c r="L125" i="1"/>
  <c r="L61" i="1"/>
  <c r="L1044" i="1"/>
  <c r="L780" i="1"/>
  <c r="L372" i="1"/>
  <c r="L458" i="1"/>
  <c r="L779" i="1"/>
  <c r="L715" i="1"/>
  <c r="L651" i="1"/>
  <c r="L587" i="1"/>
  <c r="L523" i="1"/>
  <c r="L459" i="1"/>
  <c r="L395" i="1"/>
  <c r="L331" i="1"/>
  <c r="L267" i="1"/>
  <c r="L203" i="1"/>
  <c r="L139" i="1"/>
  <c r="L75" i="1"/>
  <c r="L11" i="1"/>
  <c r="L1170" i="1"/>
  <c r="L1050" i="1"/>
  <c r="L938" i="1"/>
  <c r="L826" i="1"/>
  <c r="L722" i="1"/>
  <c r="L618" i="1"/>
  <c r="L498" i="1"/>
  <c r="L314" i="1"/>
  <c r="L320" i="1"/>
  <c r="L774" i="1"/>
  <c r="L214" i="1"/>
  <c r="L556" i="1"/>
  <c r="L576" i="1"/>
  <c r="L1204" i="1"/>
  <c r="L406" i="1"/>
  <c r="L1201" i="1"/>
  <c r="L1137" i="1"/>
  <c r="L1073" i="1"/>
  <c r="L1009" i="1"/>
  <c r="L945" i="1"/>
  <c r="L1231" i="1"/>
  <c r="L1167" i="1"/>
  <c r="L1238" i="1"/>
  <c r="L1174" i="1"/>
  <c r="L1110" i="1"/>
  <c r="L1038" i="1"/>
  <c r="L1205" i="1"/>
  <c r="L1180" i="1"/>
  <c r="L1076" i="1"/>
  <c r="L1203" i="1"/>
  <c r="L1139" i="1"/>
  <c r="L1075" i="1"/>
  <c r="L1011" i="1"/>
  <c r="L939" i="1"/>
  <c r="L875" i="1"/>
  <c r="L811" i="1"/>
  <c r="L1162" i="1"/>
  <c r="L1018" i="1"/>
  <c r="L874" i="1"/>
  <c r="L706" i="1"/>
  <c r="L562" i="1"/>
  <c r="L330" i="1"/>
  <c r="L913" i="1"/>
  <c r="L849" i="1"/>
  <c r="L785" i="1"/>
  <c r="L721" i="1"/>
  <c r="L657" i="1"/>
  <c r="L593" i="1"/>
  <c r="L529" i="1"/>
  <c r="L465" i="1"/>
  <c r="L401" i="1"/>
  <c r="L337" i="1"/>
  <c r="L273" i="1"/>
  <c r="L209" i="1"/>
  <c r="L145" i="1"/>
  <c r="L81" i="1"/>
  <c r="L17" i="1"/>
  <c r="L24" i="1"/>
  <c r="L660" i="1"/>
  <c r="L332" i="1"/>
  <c r="L354" i="1"/>
  <c r="L1232" i="1"/>
  <c r="L1168" i="1"/>
  <c r="L1104" i="1"/>
  <c r="L1032" i="1"/>
  <c r="L968" i="1"/>
  <c r="L896" i="1"/>
  <c r="L832" i="1"/>
  <c r="L768" i="1"/>
  <c r="L696" i="1"/>
  <c r="L624" i="1"/>
  <c r="L552" i="1"/>
  <c r="L480" i="1"/>
  <c r="L408" i="1"/>
  <c r="L336" i="1"/>
  <c r="L264" i="1"/>
  <c r="L184" i="1"/>
  <c r="L88" i="1"/>
  <c r="L796" i="1"/>
  <c r="L388" i="1"/>
  <c r="L20" i="1"/>
  <c r="L42" i="1"/>
  <c r="L1103" i="1"/>
  <c r="L1039" i="1"/>
  <c r="L975" i="1"/>
  <c r="L911" i="1"/>
  <c r="L847" i="1"/>
  <c r="L783" i="1"/>
  <c r="L719" i="1"/>
  <c r="L655" i="1"/>
  <c r="L591" i="1"/>
  <c r="L527" i="1"/>
  <c r="L463" i="1"/>
  <c r="L399" i="1"/>
  <c r="L335" i="1"/>
  <c r="L271" i="1"/>
  <c r="L207" i="1"/>
  <c r="L143" i="1"/>
  <c r="L79" i="1"/>
  <c r="L15" i="1"/>
  <c r="L62" i="1"/>
  <c r="L1012" i="1"/>
  <c r="L740" i="1"/>
  <c r="L396" i="1"/>
  <c r="L474" i="1"/>
  <c r="L990" i="1"/>
  <c r="L926" i="1"/>
  <c r="L854" i="1"/>
  <c r="L766" i="1"/>
  <c r="L694" i="1"/>
  <c r="L622" i="1"/>
  <c r="L550" i="1"/>
  <c r="L478" i="1"/>
  <c r="L398" i="1"/>
  <c r="L326" i="1"/>
  <c r="L254" i="1"/>
  <c r="L174" i="1"/>
  <c r="L38" i="1"/>
  <c r="L1236" i="1"/>
  <c r="L900" i="1"/>
  <c r="L612" i="1"/>
  <c r="L276" i="1"/>
  <c r="L482" i="1"/>
  <c r="L1141" i="1"/>
  <c r="L1077" i="1"/>
  <c r="L1013" i="1"/>
  <c r="L949" i="1"/>
  <c r="L885" i="1"/>
  <c r="L821" i="1"/>
  <c r="L757" i="1"/>
  <c r="L693" i="1"/>
  <c r="L629" i="1"/>
  <c r="L565" i="1"/>
  <c r="L501" i="1"/>
  <c r="L437" i="1"/>
  <c r="L373" i="1"/>
  <c r="L309" i="1"/>
  <c r="L245" i="1"/>
  <c r="L181" i="1"/>
  <c r="L117" i="1"/>
  <c r="L53" i="1"/>
  <c r="L1020" i="1"/>
  <c r="L756" i="1"/>
  <c r="L324" i="1"/>
  <c r="L362" i="1"/>
  <c r="L771" i="1"/>
  <c r="L707" i="1"/>
  <c r="L643" i="1"/>
  <c r="L579" i="1"/>
  <c r="L515" i="1"/>
  <c r="L451" i="1"/>
  <c r="L387" i="1"/>
  <c r="L323" i="1"/>
  <c r="L259" i="1"/>
  <c r="L195" i="1"/>
  <c r="L131" i="1"/>
  <c r="L67" i="1"/>
  <c r="L3" i="1"/>
  <c r="L1154" i="1"/>
  <c r="L1042" i="1"/>
  <c r="L922" i="1"/>
  <c r="L818" i="1"/>
  <c r="L714" i="1"/>
  <c r="L602" i="1"/>
  <c r="L490" i="1"/>
  <c r="L274" i="1"/>
  <c r="L1080" i="1"/>
  <c r="L256" i="1"/>
  <c r="L726" i="1"/>
  <c r="L150" i="1"/>
  <c r="L492" i="1"/>
  <c r="L4" i="1"/>
  <c r="M726" i="1" l="1"/>
  <c r="M323" i="1"/>
  <c r="M922" i="1"/>
  <c r="M714" i="1"/>
  <c r="M309" i="1"/>
  <c r="M362" i="1"/>
  <c r="M474" i="1"/>
  <c r="M17" i="1"/>
  <c r="M320" i="1"/>
  <c r="M957" i="1"/>
  <c r="M965" i="1"/>
  <c r="M648" i="1"/>
  <c r="M1058" i="1"/>
  <c r="M530" i="1"/>
  <c r="M13" i="1"/>
  <c r="M423" i="1"/>
  <c r="M136" i="1"/>
  <c r="M233" i="1"/>
  <c r="M1191" i="1"/>
  <c r="M483" i="1"/>
  <c r="M917" i="1"/>
  <c r="M1028" i="1"/>
  <c r="M303" i="1"/>
  <c r="M1136" i="1"/>
  <c r="M625" i="1"/>
  <c r="M1049" i="1"/>
  <c r="M683" i="1"/>
  <c r="M210" i="1"/>
  <c r="M966" i="1"/>
  <c r="M1015" i="1"/>
  <c r="M164" i="1"/>
  <c r="M825" i="1"/>
  <c r="M244" i="1"/>
  <c r="M248" i="1"/>
  <c r="M786" i="1"/>
  <c r="M755" i="1"/>
  <c r="M229" i="1"/>
  <c r="M196" i="1"/>
  <c r="M454" i="1"/>
  <c r="M1054" i="1"/>
  <c r="M127" i="1"/>
  <c r="M639" i="1"/>
  <c r="M1151" i="1"/>
  <c r="M392" i="1"/>
  <c r="M952" i="1"/>
  <c r="M144" i="1"/>
  <c r="M513" i="1"/>
  <c r="M522" i="1"/>
  <c r="M995" i="1"/>
  <c r="M86" i="1"/>
  <c r="M802" i="1"/>
  <c r="M315" i="1"/>
  <c r="M708" i="1"/>
  <c r="M429" i="1"/>
  <c r="M1069" i="1"/>
  <c r="M846" i="1"/>
  <c r="M711" i="1"/>
  <c r="M888" i="1"/>
  <c r="M855" i="1"/>
  <c r="M919" i="1"/>
  <c r="M1195" i="1"/>
  <c r="M649" i="1"/>
  <c r="M776" i="1"/>
  <c r="M1147" i="1"/>
  <c r="M1047" i="1"/>
  <c r="M1230" i="1"/>
  <c r="M151" i="1"/>
  <c r="M599" i="1"/>
  <c r="M82" i="1"/>
  <c r="M1040" i="1"/>
  <c r="M1239" i="1"/>
  <c r="M560" i="1"/>
  <c r="M1067" i="1"/>
  <c r="M386" i="1"/>
  <c r="M719" i="1"/>
  <c r="M1110" i="1"/>
  <c r="M19" i="1"/>
  <c r="M860" i="1"/>
  <c r="M1225" i="1"/>
  <c r="M603" i="1"/>
  <c r="M935" i="1"/>
  <c r="M10" i="1"/>
  <c r="M1074" i="1"/>
  <c r="M106" i="1"/>
  <c r="M405" i="1"/>
  <c r="M564" i="1"/>
  <c r="M596" i="1"/>
  <c r="M794" i="1"/>
  <c r="M171" i="1"/>
  <c r="M669" i="1"/>
  <c r="M166" i="1"/>
  <c r="M232" i="1"/>
  <c r="M313" i="1"/>
  <c r="M851" i="1"/>
  <c r="M340" i="1"/>
  <c r="M22" i="1"/>
  <c r="M243" i="1"/>
  <c r="M741" i="1"/>
  <c r="M1146" i="1"/>
  <c r="M256" i="1"/>
  <c r="M1042" i="1"/>
  <c r="M387" i="1"/>
  <c r="M324" i="1"/>
  <c r="M373" i="1"/>
  <c r="M885" i="1"/>
  <c r="M900" i="1"/>
  <c r="M550" i="1"/>
  <c r="M396" i="1"/>
  <c r="M783" i="1"/>
  <c r="M821" i="1"/>
  <c r="M480" i="1"/>
  <c r="M1137" i="1"/>
  <c r="M322" i="1"/>
  <c r="M710" i="1"/>
  <c r="M225" i="1"/>
  <c r="M1037" i="1"/>
  <c r="M775" i="1"/>
  <c r="M271" i="1"/>
  <c r="M207" i="1"/>
  <c r="M562" i="1"/>
  <c r="M780" i="1"/>
  <c r="M531" i="1"/>
  <c r="M836" i="1"/>
  <c r="M1219" i="1"/>
  <c r="M206" i="1"/>
  <c r="M1206" i="1"/>
  <c r="M209" i="1"/>
  <c r="M20" i="1"/>
  <c r="M1011" i="1"/>
  <c r="M445" i="1"/>
  <c r="M453" i="1"/>
  <c r="M351" i="1"/>
  <c r="M737" i="1"/>
  <c r="M265" i="1"/>
  <c r="M91" i="1"/>
  <c r="M1124" i="1"/>
  <c r="M728" i="1"/>
  <c r="M745" i="1"/>
  <c r="M1227" i="1"/>
  <c r="M1218" i="1"/>
  <c r="M892" i="1"/>
  <c r="M654" i="1"/>
  <c r="M815" i="1"/>
  <c r="M592" i="1"/>
  <c r="M113" i="1"/>
  <c r="M300" i="1"/>
  <c r="M157" i="1"/>
  <c r="M374" i="1"/>
  <c r="M503" i="1"/>
  <c r="M808" i="1"/>
  <c r="M1086" i="1"/>
  <c r="M1222" i="1"/>
  <c r="M274" i="1"/>
  <c r="M3" i="1"/>
  <c r="M515" i="1"/>
  <c r="M1020" i="1"/>
  <c r="M501" i="1"/>
  <c r="M1013" i="1"/>
  <c r="M38" i="1"/>
  <c r="M694" i="1"/>
  <c r="M1012" i="1"/>
  <c r="M399" i="1"/>
  <c r="M911" i="1"/>
  <c r="M88" i="1"/>
  <c r="M696" i="1"/>
  <c r="M1232" i="1"/>
  <c r="M490" i="1"/>
  <c r="M67" i="1"/>
  <c r="M579" i="1"/>
  <c r="M53" i="1"/>
  <c r="M565" i="1"/>
  <c r="M1077" i="1"/>
  <c r="M174" i="1"/>
  <c r="M766" i="1"/>
  <c r="M62" i="1"/>
  <c r="M463" i="1"/>
  <c r="M478" i="1"/>
  <c r="M529" i="1"/>
  <c r="M459" i="1"/>
  <c r="M1068" i="1"/>
  <c r="M863" i="1"/>
  <c r="M1183" i="1"/>
  <c r="M798" i="1"/>
  <c r="M1107" i="1"/>
  <c r="M4" i="1"/>
  <c r="M131" i="1"/>
  <c r="M643" i="1"/>
  <c r="M612" i="1"/>
  <c r="M1032" i="1"/>
  <c r="M1170" i="1"/>
  <c r="M54" i="1"/>
  <c r="M70" i="1"/>
  <c r="M1184" i="1"/>
  <c r="M525" i="1"/>
  <c r="M666" i="1"/>
  <c r="M602" i="1"/>
  <c r="M492" i="1"/>
  <c r="M707" i="1"/>
  <c r="M181" i="1"/>
  <c r="M482" i="1"/>
  <c r="M926" i="1"/>
  <c r="M591" i="1"/>
  <c r="M336" i="1"/>
  <c r="M896" i="1"/>
  <c r="M401" i="1"/>
  <c r="M875" i="1"/>
  <c r="M1205" i="1"/>
  <c r="M214" i="1"/>
  <c r="M331" i="1"/>
  <c r="M458" i="1"/>
  <c r="M829" i="1"/>
  <c r="M403" i="1"/>
  <c r="M150" i="1"/>
  <c r="M818" i="1"/>
  <c r="M259" i="1"/>
  <c r="M771" i="1"/>
  <c r="M245" i="1"/>
  <c r="M757" i="1"/>
  <c r="M276" i="1"/>
  <c r="M398" i="1"/>
  <c r="M990" i="1"/>
  <c r="M143" i="1"/>
  <c r="M655" i="1"/>
  <c r="M42" i="1"/>
  <c r="M408" i="1"/>
  <c r="M968" i="1"/>
  <c r="M24" i="1"/>
  <c r="M465" i="1"/>
  <c r="M330" i="1"/>
  <c r="M939" i="1"/>
  <c r="M1038" i="1"/>
  <c r="M1073" i="1"/>
  <c r="M774" i="1"/>
  <c r="M1050" i="1"/>
  <c r="M395" i="1"/>
  <c r="M372" i="1"/>
  <c r="M381" i="1"/>
  <c r="M893" i="1"/>
  <c r="M940" i="1"/>
  <c r="M18" i="1"/>
  <c r="M1186" i="1"/>
  <c r="M467" i="1"/>
  <c r="M812" i="1"/>
  <c r="M389" i="1"/>
  <c r="M901" i="1"/>
  <c r="M964" i="1"/>
  <c r="M638" i="1"/>
  <c r="M476" i="1"/>
  <c r="M287" i="1"/>
  <c r="M799" i="1"/>
  <c r="M484" i="1"/>
  <c r="M568" i="1"/>
  <c r="M1120" i="1"/>
  <c r="M161" i="1"/>
  <c r="M673" i="1"/>
  <c r="M914" i="1"/>
  <c r="M1155" i="1"/>
  <c r="M1190" i="1"/>
  <c r="M1161" i="1"/>
  <c r="M73" i="1"/>
  <c r="M370" i="1"/>
  <c r="M27" i="1"/>
  <c r="M539" i="1"/>
  <c r="M1156" i="1"/>
  <c r="M461" i="1"/>
  <c r="M973" i="1"/>
  <c r="M94" i="1"/>
  <c r="M718" i="1"/>
  <c r="M876" i="1"/>
  <c r="M359" i="1"/>
  <c r="M871" i="1"/>
  <c r="M916" i="1"/>
  <c r="M656" i="1"/>
  <c r="M1192" i="1"/>
  <c r="M169" i="1"/>
  <c r="M681" i="1"/>
  <c r="M930" i="1"/>
  <c r="M1163" i="1"/>
  <c r="M1198" i="1"/>
  <c r="M512" i="1"/>
  <c r="M1098" i="1"/>
  <c r="M419" i="1"/>
  <c r="M532" i="1"/>
  <c r="M341" i="1"/>
  <c r="M853" i="1"/>
  <c r="M764" i="1"/>
  <c r="M582" i="1"/>
  <c r="M188" i="1"/>
  <c r="M239" i="1"/>
  <c r="M751" i="1"/>
  <c r="M204" i="1"/>
  <c r="M520" i="1"/>
  <c r="M1064" i="1"/>
  <c r="M49" i="1"/>
  <c r="M561" i="1"/>
  <c r="M626" i="1"/>
  <c r="M1043" i="1"/>
  <c r="M1142" i="1"/>
  <c r="M985" i="1"/>
  <c r="M519" i="1"/>
  <c r="M9" i="1"/>
  <c r="M554" i="1"/>
  <c r="M107" i="1"/>
  <c r="M619" i="1"/>
  <c r="M93" i="1"/>
  <c r="M605" i="1"/>
  <c r="M1117" i="1"/>
  <c r="M302" i="1"/>
  <c r="M902" i="1"/>
  <c r="M14" i="1"/>
  <c r="M439" i="1"/>
  <c r="M951" i="1"/>
  <c r="M160" i="1"/>
  <c r="M744" i="1"/>
  <c r="M114" i="1"/>
  <c r="M249" i="1"/>
  <c r="M761" i="1"/>
  <c r="M1114" i="1"/>
  <c r="M1181" i="1"/>
  <c r="M1005" i="1"/>
  <c r="M918" i="1"/>
  <c r="M716" i="1"/>
  <c r="M364" i="1"/>
  <c r="M682" i="1"/>
  <c r="M179" i="1"/>
  <c r="M691" i="1"/>
  <c r="M165" i="1"/>
  <c r="M677" i="1"/>
  <c r="M258" i="1"/>
  <c r="M382" i="1"/>
  <c r="M974" i="1"/>
  <c r="M63" i="1"/>
  <c r="M575" i="1"/>
  <c r="M1087" i="1"/>
  <c r="M312" i="1"/>
  <c r="M880" i="1"/>
  <c r="M588" i="1"/>
  <c r="M449" i="1"/>
  <c r="M250" i="1"/>
  <c r="M923" i="1"/>
  <c r="M1158" i="1"/>
  <c r="M428" i="1"/>
  <c r="M698" i="1"/>
  <c r="M251" i="1"/>
  <c r="M284" i="1"/>
  <c r="M365" i="1"/>
  <c r="M941" i="1"/>
  <c r="M686" i="1"/>
  <c r="M583" i="1"/>
  <c r="M688" i="1"/>
  <c r="M343" i="1"/>
  <c r="M407" i="1"/>
  <c r="M546" i="1"/>
  <c r="M841" i="1"/>
  <c r="M40" i="1"/>
  <c r="M200" i="1"/>
  <c r="M883" i="1"/>
  <c r="M535" i="1"/>
  <c r="M931" i="1"/>
  <c r="M1209" i="1"/>
  <c r="M558" i="1"/>
  <c r="M36" i="1"/>
  <c r="M488" i="1"/>
  <c r="M1046" i="1"/>
  <c r="M436" i="1"/>
  <c r="M803" i="1"/>
  <c r="M729" i="1"/>
  <c r="M552" i="1"/>
  <c r="M81" i="1"/>
  <c r="M593" i="1"/>
  <c r="M706" i="1"/>
  <c r="M1075" i="1"/>
  <c r="M1174" i="1"/>
  <c r="M1201" i="1"/>
  <c r="M314" i="1"/>
  <c r="M11" i="1"/>
  <c r="M523" i="1"/>
  <c r="M1044" i="1"/>
  <c r="M509" i="1"/>
  <c r="M1021" i="1"/>
  <c r="M182" i="1"/>
  <c r="M514" i="1"/>
  <c r="M83" i="1"/>
  <c r="M595" i="1"/>
  <c r="M5" i="1"/>
  <c r="M517" i="1"/>
  <c r="M1029" i="1"/>
  <c r="M190" i="1"/>
  <c r="M790" i="1"/>
  <c r="M1060" i="1"/>
  <c r="M415" i="1"/>
  <c r="M927" i="1"/>
  <c r="M120" i="1"/>
  <c r="M720" i="1"/>
  <c r="M12" i="1"/>
  <c r="M289" i="1"/>
  <c r="M801" i="1"/>
  <c r="M1194" i="1"/>
  <c r="M1092" i="1"/>
  <c r="M961" i="1"/>
  <c r="M571" i="1"/>
  <c r="M172" i="1"/>
  <c r="M642" i="1"/>
  <c r="M155" i="1"/>
  <c r="M667" i="1"/>
  <c r="M77" i="1"/>
  <c r="M589" i="1"/>
  <c r="M1101" i="1"/>
  <c r="M286" i="1"/>
  <c r="M886" i="1"/>
  <c r="M118" i="1"/>
  <c r="M487" i="1"/>
  <c r="M999" i="1"/>
  <c r="M216" i="1"/>
  <c r="M792" i="1"/>
  <c r="M52" i="1"/>
  <c r="M297" i="1"/>
  <c r="M809" i="1"/>
  <c r="M1210" i="1"/>
  <c r="M1100" i="1"/>
  <c r="M969" i="1"/>
  <c r="M394" i="1"/>
  <c r="M35" i="1"/>
  <c r="M547" i="1"/>
  <c r="M1220" i="1"/>
  <c r="M469" i="1"/>
  <c r="M981" i="1"/>
  <c r="M110" i="1"/>
  <c r="M734" i="1"/>
  <c r="M908" i="1"/>
  <c r="M367" i="1"/>
  <c r="M879" i="1"/>
  <c r="M8" i="1"/>
  <c r="M664" i="1"/>
  <c r="M1200" i="1"/>
  <c r="M177" i="1"/>
  <c r="M689" i="1"/>
  <c r="M954" i="1"/>
  <c r="M1171" i="1"/>
  <c r="M1199" i="1"/>
  <c r="M1177" i="1"/>
  <c r="M967" i="1"/>
  <c r="M988" i="1"/>
  <c r="M778" i="1"/>
  <c r="M235" i="1"/>
  <c r="M747" i="1"/>
  <c r="M221" i="1"/>
  <c r="M733" i="1"/>
  <c r="M148" i="1"/>
  <c r="M446" i="1"/>
  <c r="M1030" i="1"/>
  <c r="M55" i="1"/>
  <c r="M567" i="1"/>
  <c r="M1079" i="1"/>
  <c r="M304" i="1"/>
  <c r="M872" i="1"/>
  <c r="M540" i="1"/>
  <c r="M377" i="1"/>
  <c r="M889" i="1"/>
  <c r="M915" i="1"/>
  <c r="M1150" i="1"/>
  <c r="M868" i="1"/>
  <c r="M46" i="1"/>
  <c r="M400" i="1"/>
  <c r="M598" i="1"/>
  <c r="M898" i="1"/>
  <c r="M307" i="1"/>
  <c r="M194" i="1"/>
  <c r="M293" i="1"/>
  <c r="M805" i="1"/>
  <c r="M548" i="1"/>
  <c r="M526" i="1"/>
  <c r="M306" i="1"/>
  <c r="M191" i="1"/>
  <c r="M703" i="1"/>
  <c r="M338" i="1"/>
  <c r="M464" i="1"/>
  <c r="M1016" i="1"/>
  <c r="M65" i="1"/>
  <c r="M577" i="1"/>
  <c r="M674" i="1"/>
  <c r="M1059" i="1"/>
  <c r="M1215" i="1"/>
  <c r="M662" i="1"/>
  <c r="M906" i="1"/>
  <c r="M379" i="1"/>
  <c r="M980" i="1"/>
  <c r="M493" i="1"/>
  <c r="M1133" i="1"/>
  <c r="M982" i="1"/>
  <c r="M903" i="1"/>
  <c r="M1160" i="1"/>
  <c r="M632" i="1"/>
  <c r="M104" i="1"/>
  <c r="M867" i="1"/>
  <c r="M1193" i="1"/>
  <c r="M1223" i="1"/>
  <c r="M442" i="1"/>
  <c r="M1196" i="1"/>
  <c r="M272" i="1"/>
  <c r="M937" i="1"/>
  <c r="M663" i="1"/>
  <c r="M1111" i="1"/>
  <c r="M905" i="1"/>
  <c r="M25" i="1"/>
  <c r="M1017" i="1"/>
  <c r="M1112" i="1"/>
  <c r="M1102" i="1"/>
  <c r="M1083" i="1"/>
  <c r="M388" i="1"/>
  <c r="M1104" i="1"/>
  <c r="M1080" i="1"/>
  <c r="M1154" i="1"/>
  <c r="M451" i="1"/>
  <c r="M756" i="1"/>
  <c r="M437" i="1"/>
  <c r="M949" i="1"/>
  <c r="M1236" i="1"/>
  <c r="M622" i="1"/>
  <c r="M740" i="1"/>
  <c r="M335" i="1"/>
  <c r="M847" i="1"/>
  <c r="M796" i="1"/>
  <c r="M624" i="1"/>
  <c r="M1168" i="1"/>
  <c r="M145" i="1"/>
  <c r="M657" i="1"/>
  <c r="M874" i="1"/>
  <c r="M1139" i="1"/>
  <c r="M1238" i="1"/>
  <c r="M406" i="1"/>
  <c r="M498" i="1"/>
  <c r="M75" i="1"/>
  <c r="M587" i="1"/>
  <c r="M61" i="1"/>
  <c r="M573" i="1"/>
  <c r="M1085" i="1"/>
  <c r="M108" i="1"/>
  <c r="M634" i="1"/>
  <c r="M147" i="1"/>
  <c r="M659" i="1"/>
  <c r="M69" i="1"/>
  <c r="M581" i="1"/>
  <c r="M1093" i="1"/>
  <c r="M270" i="1"/>
  <c r="M878" i="1"/>
  <c r="M102" i="1"/>
  <c r="M479" i="1"/>
  <c r="M991" i="1"/>
  <c r="M208" i="1"/>
  <c r="M784" i="1"/>
  <c r="M420" i="1"/>
  <c r="M353" i="1"/>
  <c r="M865" i="1"/>
  <c r="M827" i="1"/>
  <c r="M1212" i="1"/>
  <c r="M1025" i="1"/>
  <c r="M7" i="1"/>
  <c r="M684" i="1"/>
  <c r="M746" i="1"/>
  <c r="M219" i="1"/>
  <c r="M731" i="1"/>
  <c r="M141" i="1"/>
  <c r="M653" i="1"/>
  <c r="M90" i="1"/>
  <c r="M358" i="1"/>
  <c r="M950" i="1"/>
  <c r="M39" i="1"/>
  <c r="M551" i="1"/>
  <c r="M1063" i="1"/>
  <c r="M288" i="1"/>
  <c r="M856" i="1"/>
  <c r="M468" i="1"/>
  <c r="M361" i="1"/>
  <c r="M873" i="1"/>
  <c r="M835" i="1"/>
  <c r="M1228" i="1"/>
  <c r="M1097" i="1"/>
  <c r="M538" i="1"/>
  <c r="M99" i="1"/>
  <c r="M611" i="1"/>
  <c r="M21" i="1"/>
  <c r="M533" i="1"/>
  <c r="M1045" i="1"/>
  <c r="M222" i="1"/>
  <c r="M814" i="1"/>
  <c r="M1172" i="1"/>
  <c r="M431" i="1"/>
  <c r="M943" i="1"/>
  <c r="M152" i="1"/>
  <c r="M736" i="1"/>
  <c r="M50" i="1"/>
  <c r="M241" i="1"/>
  <c r="M753" i="1"/>
  <c r="M1090" i="1"/>
  <c r="M1235" i="1"/>
  <c r="M977" i="1"/>
  <c r="M346" i="1"/>
  <c r="M348" i="1"/>
  <c r="M534" i="1"/>
  <c r="M882" i="1"/>
  <c r="M299" i="1"/>
  <c r="M98" i="1"/>
  <c r="M285" i="1"/>
  <c r="M797" i="1"/>
  <c r="M508" i="1"/>
  <c r="M518" i="1"/>
  <c r="M234" i="1"/>
  <c r="M119" i="1"/>
  <c r="M631" i="1"/>
  <c r="M1143" i="1"/>
  <c r="M376" i="1"/>
  <c r="M944" i="1"/>
  <c r="M1004" i="1"/>
  <c r="M441" i="1"/>
  <c r="M218" i="1"/>
  <c r="M987" i="1"/>
  <c r="M1214" i="1"/>
  <c r="M6" i="1"/>
  <c r="M199" i="1"/>
  <c r="M760" i="1"/>
  <c r="M128" i="1"/>
  <c r="M1002" i="1"/>
  <c r="M371" i="1"/>
  <c r="M252" i="1"/>
  <c r="M357" i="1"/>
  <c r="M869" i="1"/>
  <c r="M844" i="1"/>
  <c r="M606" i="1"/>
  <c r="M268" i="1"/>
  <c r="M255" i="1"/>
  <c r="M767" i="1"/>
  <c r="M308" i="1"/>
  <c r="M536" i="1"/>
  <c r="M1088" i="1"/>
  <c r="M129" i="1"/>
  <c r="M641" i="1"/>
  <c r="M834" i="1"/>
  <c r="M1123" i="1"/>
  <c r="M929" i="1"/>
  <c r="M192" i="1"/>
  <c r="M1026" i="1"/>
  <c r="M443" i="1"/>
  <c r="M45" i="1"/>
  <c r="M557" i="1"/>
  <c r="M572" i="1"/>
  <c r="M378" i="1"/>
  <c r="M1031" i="1"/>
  <c r="M266" i="1"/>
  <c r="M473" i="1"/>
  <c r="M712" i="1"/>
  <c r="M1131" i="1"/>
  <c r="M87" i="1"/>
  <c r="M414" i="1"/>
  <c r="M281" i="1"/>
  <c r="M1213" i="1"/>
  <c r="M840" i="1"/>
  <c r="M2" i="1"/>
  <c r="M976" i="1"/>
  <c r="M344" i="1"/>
  <c r="M702" i="1"/>
  <c r="M409" i="1"/>
  <c r="M699" i="1"/>
  <c r="M89" i="1"/>
  <c r="M262" i="1"/>
  <c r="M1084" i="1"/>
  <c r="M721" i="1"/>
  <c r="M1018" i="1"/>
  <c r="M1203" i="1"/>
  <c r="M1167" i="1"/>
  <c r="M1204" i="1"/>
  <c r="M618" i="1"/>
  <c r="M139" i="1"/>
  <c r="M651" i="1"/>
  <c r="M125" i="1"/>
  <c r="M637" i="1"/>
  <c r="M1149" i="1"/>
  <c r="M620" i="1"/>
  <c r="M738" i="1"/>
  <c r="M211" i="1"/>
  <c r="M723" i="1"/>
  <c r="M133" i="1"/>
  <c r="M645" i="1"/>
  <c r="M34" i="1"/>
  <c r="M350" i="1"/>
  <c r="M942" i="1"/>
  <c r="M31" i="1"/>
  <c r="M543" i="1"/>
  <c r="M1055" i="1"/>
  <c r="M280" i="1"/>
  <c r="M848" i="1"/>
  <c r="M772" i="1"/>
  <c r="M417" i="1"/>
  <c r="M66" i="1"/>
  <c r="M891" i="1"/>
  <c r="M1157" i="1"/>
  <c r="M1089" i="1"/>
  <c r="M434" i="1"/>
  <c r="M342" i="1"/>
  <c r="M858" i="1"/>
  <c r="M283" i="1"/>
  <c r="M979" i="1"/>
  <c r="M205" i="1"/>
  <c r="M717" i="1"/>
  <c r="M84" i="1"/>
  <c r="M430" i="1"/>
  <c r="M1014" i="1"/>
  <c r="M103" i="1"/>
  <c r="M615" i="1"/>
  <c r="M1127" i="1"/>
  <c r="M360" i="1"/>
  <c r="M928" i="1"/>
  <c r="M828" i="1"/>
  <c r="M425" i="1"/>
  <c r="M130" i="1"/>
  <c r="M899" i="1"/>
  <c r="M1165" i="1"/>
  <c r="M236" i="1"/>
  <c r="M658" i="1"/>
  <c r="M163" i="1"/>
  <c r="M675" i="1"/>
  <c r="M85" i="1"/>
  <c r="M597" i="1"/>
  <c r="M1109" i="1"/>
  <c r="M294" i="1"/>
  <c r="M894" i="1"/>
  <c r="M134" i="1"/>
  <c r="M495" i="1"/>
  <c r="M1007" i="1"/>
  <c r="M224" i="1"/>
  <c r="M800" i="1"/>
  <c r="M76" i="1"/>
  <c r="M305" i="1"/>
  <c r="M817" i="1"/>
  <c r="M1226" i="1"/>
  <c r="M1116" i="1"/>
  <c r="M1041" i="1"/>
  <c r="M614" i="1"/>
  <c r="M176" i="1"/>
  <c r="M64" i="1"/>
  <c r="M986" i="1"/>
  <c r="M363" i="1"/>
  <c r="M220" i="1"/>
  <c r="M349" i="1"/>
  <c r="M861" i="1"/>
  <c r="M804" i="1"/>
  <c r="M590" i="1"/>
  <c r="M228" i="1"/>
  <c r="M183" i="1"/>
  <c r="M695" i="1"/>
  <c r="M290" i="1"/>
  <c r="M456" i="1"/>
  <c r="M1008" i="1"/>
  <c r="M112" i="1"/>
  <c r="M505" i="1"/>
  <c r="M506" i="1"/>
  <c r="M1051" i="1"/>
  <c r="M1207" i="1"/>
  <c r="M246" i="1"/>
  <c r="M391" i="1"/>
  <c r="M960" i="1"/>
  <c r="M704" i="1"/>
  <c r="M1122" i="1"/>
  <c r="M435" i="1"/>
  <c r="M668" i="1"/>
  <c r="M421" i="1"/>
  <c r="M933" i="1"/>
  <c r="M1108" i="1"/>
  <c r="M678" i="1"/>
  <c r="M652" i="1"/>
  <c r="M319" i="1"/>
  <c r="M831" i="1"/>
  <c r="M676" i="1"/>
  <c r="M608" i="1"/>
  <c r="M1152" i="1"/>
  <c r="M193" i="1"/>
  <c r="M705" i="1"/>
  <c r="M994" i="1"/>
  <c r="M1187" i="1"/>
  <c r="M993" i="1"/>
  <c r="M920" i="1"/>
  <c r="M1138" i="1"/>
  <c r="M507" i="1"/>
  <c r="M109" i="1"/>
  <c r="M685" i="1"/>
  <c r="M1140" i="1"/>
  <c r="M700" i="1"/>
  <c r="M1159" i="1"/>
  <c r="M16" i="1"/>
  <c r="M1034" i="1"/>
  <c r="M1240" i="1"/>
  <c r="M1164" i="1"/>
  <c r="M345" i="1"/>
  <c r="M998" i="1"/>
  <c r="M537" i="1"/>
  <c r="M1182" i="1"/>
  <c r="M380" i="1"/>
  <c r="M601" i="1"/>
  <c r="M393" i="1"/>
  <c r="M904" i="1"/>
  <c r="M444" i="1"/>
  <c r="M665" i="1"/>
  <c r="M782" i="1"/>
  <c r="M457" i="1"/>
  <c r="M1036" i="1"/>
  <c r="M1118" i="1"/>
  <c r="M975" i="1"/>
  <c r="M184" i="1"/>
  <c r="M768" i="1"/>
  <c r="M354" i="1"/>
  <c r="M273" i="1"/>
  <c r="M785" i="1"/>
  <c r="M1162" i="1"/>
  <c r="M1076" i="1"/>
  <c r="M1231" i="1"/>
  <c r="M576" i="1"/>
  <c r="M722" i="1"/>
  <c r="M203" i="1"/>
  <c r="M715" i="1"/>
  <c r="M189" i="1"/>
  <c r="M701" i="1"/>
  <c r="M28" i="1"/>
  <c r="M278" i="1"/>
  <c r="M842" i="1"/>
  <c r="M275" i="1"/>
  <c r="M787" i="1"/>
  <c r="M197" i="1"/>
  <c r="M709" i="1"/>
  <c r="M60" i="1"/>
  <c r="M422" i="1"/>
  <c r="M1006" i="1"/>
  <c r="M95" i="1"/>
  <c r="M607" i="1"/>
  <c r="M1119" i="1"/>
  <c r="M352" i="1"/>
  <c r="M912" i="1"/>
  <c r="M56" i="1"/>
  <c r="M481" i="1"/>
  <c r="M402" i="1"/>
  <c r="M955" i="1"/>
  <c r="M1221" i="1"/>
  <c r="M1153" i="1"/>
  <c r="M616" i="1"/>
  <c r="M838" i="1"/>
  <c r="M962" i="1"/>
  <c r="M347" i="1"/>
  <c r="M140" i="1"/>
  <c r="M269" i="1"/>
  <c r="M781" i="1"/>
  <c r="M404" i="1"/>
  <c r="M502" i="1"/>
  <c r="M122" i="1"/>
  <c r="M167" i="1"/>
  <c r="M679" i="1"/>
  <c r="M178" i="1"/>
  <c r="M432" i="1"/>
  <c r="M992" i="1"/>
  <c r="M80" i="1"/>
  <c r="M489" i="1"/>
  <c r="M426" i="1"/>
  <c r="M963" i="1"/>
  <c r="M1229" i="1"/>
  <c r="M748" i="1"/>
  <c r="M762" i="1"/>
  <c r="M227" i="1"/>
  <c r="M739" i="1"/>
  <c r="M149" i="1"/>
  <c r="M661" i="1"/>
  <c r="M146" i="1"/>
  <c r="M366" i="1"/>
  <c r="M958" i="1"/>
  <c r="M47" i="1"/>
  <c r="M559" i="1"/>
  <c r="M1071" i="1"/>
  <c r="M296" i="1"/>
  <c r="M864" i="1"/>
  <c r="M500" i="1"/>
  <c r="M369" i="1"/>
  <c r="M881" i="1"/>
  <c r="M843" i="1"/>
  <c r="M1173" i="1"/>
  <c r="M1105" i="1"/>
  <c r="M972" i="1"/>
  <c r="M544" i="1"/>
  <c r="M640" i="1"/>
  <c r="M1106" i="1"/>
  <c r="M427" i="1"/>
  <c r="M580" i="1"/>
  <c r="M413" i="1"/>
  <c r="M925" i="1"/>
  <c r="M1052" i="1"/>
  <c r="M670" i="1"/>
  <c r="M604" i="1"/>
  <c r="M247" i="1"/>
  <c r="M759" i="1"/>
  <c r="M260" i="1"/>
  <c r="M528" i="1"/>
  <c r="M1072" i="1"/>
  <c r="M57" i="1"/>
  <c r="M569" i="1"/>
  <c r="M650" i="1"/>
  <c r="M1115" i="1"/>
  <c r="M1113" i="1"/>
  <c r="M390" i="1"/>
  <c r="M647" i="1"/>
  <c r="M1224" i="1"/>
  <c r="M202" i="1"/>
  <c r="M1242" i="1"/>
  <c r="M499" i="1"/>
  <c r="M948" i="1"/>
  <c r="M485" i="1"/>
  <c r="M997" i="1"/>
  <c r="M142" i="1"/>
  <c r="M750" i="1"/>
  <c r="M956" i="1"/>
  <c r="M383" i="1"/>
  <c r="M895" i="1"/>
  <c r="M48" i="1"/>
  <c r="M680" i="1"/>
  <c r="M1216" i="1"/>
  <c r="M257" i="1"/>
  <c r="M769" i="1"/>
  <c r="M1130" i="1"/>
  <c r="M1148" i="1"/>
  <c r="M1057" i="1"/>
  <c r="M242" i="1"/>
  <c r="M59" i="1"/>
  <c r="M635" i="1"/>
  <c r="M173" i="1"/>
  <c r="M749" i="1"/>
  <c r="M158" i="1"/>
  <c r="M71" i="1"/>
  <c r="M72" i="1"/>
  <c r="M201" i="1"/>
  <c r="M819" i="1"/>
  <c r="M217" i="1"/>
  <c r="M1197" i="1"/>
  <c r="M1211" i="1"/>
  <c r="M78" i="1"/>
  <c r="M793" i="1"/>
  <c r="M1145" i="1"/>
  <c r="M329" i="1"/>
  <c r="M730" i="1"/>
  <c r="M850" i="1"/>
  <c r="M732" i="1"/>
  <c r="M215" i="1"/>
  <c r="M921" i="1"/>
  <c r="M788" i="1"/>
  <c r="M713" i="1"/>
  <c r="M820" i="1"/>
  <c r="M1081" i="1"/>
  <c r="M117" i="1"/>
  <c r="M629" i="1"/>
  <c r="M1141" i="1"/>
  <c r="M254" i="1"/>
  <c r="M854" i="1"/>
  <c r="M15" i="1"/>
  <c r="M527" i="1"/>
  <c r="M1039" i="1"/>
  <c r="M264" i="1"/>
  <c r="M832" i="1"/>
  <c r="M332" i="1"/>
  <c r="M337" i="1"/>
  <c r="M849" i="1"/>
  <c r="M811" i="1"/>
  <c r="M1180" i="1"/>
  <c r="M945" i="1"/>
  <c r="M556" i="1"/>
  <c r="M826" i="1"/>
  <c r="M267" i="1"/>
  <c r="M779" i="1"/>
  <c r="M253" i="1"/>
  <c r="M765" i="1"/>
  <c r="M316" i="1"/>
  <c r="M806" i="1"/>
  <c r="M946" i="1"/>
  <c r="M339" i="1"/>
  <c r="M100" i="1"/>
  <c r="M261" i="1"/>
  <c r="M773" i="1"/>
  <c r="M356" i="1"/>
  <c r="M494" i="1"/>
  <c r="M74" i="1"/>
  <c r="M159" i="1"/>
  <c r="M671" i="1"/>
  <c r="M138" i="1"/>
  <c r="M424" i="1"/>
  <c r="M984" i="1"/>
  <c r="M33" i="1"/>
  <c r="M545" i="1"/>
  <c r="M594" i="1"/>
  <c r="M1027" i="1"/>
  <c r="M1062" i="1"/>
  <c r="M1217" i="1"/>
  <c r="M1024" i="1"/>
  <c r="M448" i="1"/>
  <c r="M1082" i="1"/>
  <c r="M411" i="1"/>
  <c r="M452" i="1"/>
  <c r="M333" i="1"/>
  <c r="M845" i="1"/>
  <c r="M724" i="1"/>
  <c r="M574" i="1"/>
  <c r="M132" i="1"/>
  <c r="M231" i="1"/>
  <c r="M743" i="1"/>
  <c r="M156" i="1"/>
  <c r="M504" i="1"/>
  <c r="M1056" i="1"/>
  <c r="M41" i="1"/>
  <c r="M553" i="1"/>
  <c r="M610" i="1"/>
  <c r="M1035" i="1"/>
  <c r="M1070" i="1"/>
  <c r="M470" i="1"/>
  <c r="M866" i="1"/>
  <c r="M291" i="1"/>
  <c r="M26" i="1"/>
  <c r="M213" i="1"/>
  <c r="M725" i="1"/>
  <c r="M124" i="1"/>
  <c r="M438" i="1"/>
  <c r="M1022" i="1"/>
  <c r="M111" i="1"/>
  <c r="M623" i="1"/>
  <c r="M1135" i="1"/>
  <c r="M368" i="1"/>
  <c r="M936" i="1"/>
  <c r="M884" i="1"/>
  <c r="M433" i="1"/>
  <c r="M170" i="1"/>
  <c r="M907" i="1"/>
  <c r="M1237" i="1"/>
  <c r="M1169" i="1"/>
  <c r="M135" i="1"/>
  <c r="M824" i="1"/>
  <c r="M154" i="1"/>
  <c r="M1234" i="1"/>
  <c r="M491" i="1"/>
  <c r="M924" i="1"/>
  <c r="M477" i="1"/>
  <c r="M989" i="1"/>
  <c r="M126" i="1"/>
  <c r="M742" i="1"/>
  <c r="M932" i="1"/>
  <c r="M311" i="1"/>
  <c r="M823" i="1"/>
  <c r="M636" i="1"/>
  <c r="M600" i="1"/>
  <c r="M1144" i="1"/>
  <c r="M121" i="1"/>
  <c r="M633" i="1"/>
  <c r="M810" i="1"/>
  <c r="M1179" i="1"/>
  <c r="M1241" i="1"/>
  <c r="M542" i="1"/>
  <c r="M839" i="1"/>
  <c r="M628" i="1"/>
  <c r="M418" i="1"/>
  <c r="M51" i="1"/>
  <c r="M563" i="1"/>
  <c r="M37" i="1"/>
  <c r="M549" i="1"/>
  <c r="M1061" i="1"/>
  <c r="M238" i="1"/>
  <c r="M830" i="1"/>
  <c r="M30" i="1"/>
  <c r="M447" i="1"/>
  <c r="M959" i="1"/>
  <c r="M168" i="1"/>
  <c r="M752" i="1"/>
  <c r="M186" i="1"/>
  <c r="M321" i="1"/>
  <c r="M833" i="1"/>
  <c r="M795" i="1"/>
  <c r="M1189" i="1"/>
  <c r="M1121" i="1"/>
  <c r="M450" i="1"/>
  <c r="M123" i="1"/>
  <c r="M763" i="1"/>
  <c r="M237" i="1"/>
  <c r="M813" i="1"/>
  <c r="M318" i="1"/>
  <c r="M263" i="1"/>
  <c r="M328" i="1"/>
  <c r="M1065" i="1"/>
  <c r="M334" i="1"/>
  <c r="M521" i="1"/>
  <c r="M1166" i="1"/>
  <c r="M630" i="1"/>
  <c r="M471" i="1"/>
  <c r="M578" i="1"/>
  <c r="M486" i="1"/>
  <c r="M585" i="1"/>
  <c r="M947" i="1"/>
  <c r="M1003" i="1"/>
  <c r="M857" i="1"/>
  <c r="M727" i="1"/>
  <c r="M890" i="1"/>
  <c r="M279" i="1"/>
  <c r="M298" i="1"/>
  <c r="M1176" i="1"/>
  <c r="M195" i="1"/>
  <c r="M693" i="1"/>
  <c r="M326" i="1"/>
  <c r="M79" i="1"/>
  <c r="M1103" i="1"/>
  <c r="M660" i="1"/>
  <c r="M913" i="1"/>
  <c r="M1009" i="1"/>
  <c r="M938" i="1"/>
  <c r="M317" i="1"/>
  <c r="M644" i="1"/>
  <c r="M384" i="1"/>
  <c r="M1066" i="1"/>
  <c r="M412" i="1"/>
  <c r="M325" i="1"/>
  <c r="M837" i="1"/>
  <c r="M692" i="1"/>
  <c r="M566" i="1"/>
  <c r="M92" i="1"/>
  <c r="M223" i="1"/>
  <c r="M735" i="1"/>
  <c r="M116" i="1"/>
  <c r="M496" i="1"/>
  <c r="M1048" i="1"/>
  <c r="M97" i="1"/>
  <c r="M609" i="1"/>
  <c r="M754" i="1"/>
  <c r="M1091" i="1"/>
  <c r="M1126" i="1"/>
  <c r="M1033" i="1"/>
  <c r="M292" i="1"/>
  <c r="M58" i="1"/>
  <c r="M1202" i="1"/>
  <c r="M475" i="1"/>
  <c r="M852" i="1"/>
  <c r="M397" i="1"/>
  <c r="M909" i="1"/>
  <c r="M996" i="1"/>
  <c r="M646" i="1"/>
  <c r="M516" i="1"/>
  <c r="M295" i="1"/>
  <c r="M807" i="1"/>
  <c r="M524" i="1"/>
  <c r="M584" i="1"/>
  <c r="M1128" i="1"/>
  <c r="M105" i="1"/>
  <c r="M617" i="1"/>
  <c r="M770" i="1"/>
  <c r="M1099" i="1"/>
  <c r="M1134" i="1"/>
  <c r="M870" i="1"/>
  <c r="M978" i="1"/>
  <c r="M355" i="1"/>
  <c r="M180" i="1"/>
  <c r="M277" i="1"/>
  <c r="M789" i="1"/>
  <c r="M460" i="1"/>
  <c r="M510" i="1"/>
  <c r="M162" i="1"/>
  <c r="M175" i="1"/>
  <c r="M687" i="1"/>
  <c r="M226" i="1"/>
  <c r="M440" i="1"/>
  <c r="M1000" i="1"/>
  <c r="M96" i="1"/>
  <c r="M497" i="1"/>
  <c r="M466" i="1"/>
  <c r="M971" i="1"/>
  <c r="M1078" i="1"/>
  <c r="M1233" i="1"/>
  <c r="M327" i="1"/>
  <c r="M1096" i="1"/>
  <c r="M410" i="1"/>
  <c r="M43" i="1"/>
  <c r="M555" i="1"/>
  <c r="M29" i="1"/>
  <c r="M541" i="1"/>
  <c r="M1053" i="1"/>
  <c r="M230" i="1"/>
  <c r="M822" i="1"/>
  <c r="M1188" i="1"/>
  <c r="M375" i="1"/>
  <c r="M887" i="1"/>
  <c r="M32" i="1"/>
  <c r="M672" i="1"/>
  <c r="M1208" i="1"/>
  <c r="M185" i="1"/>
  <c r="M697" i="1"/>
  <c r="M970" i="1"/>
  <c r="M1132" i="1"/>
  <c r="M621" i="1"/>
  <c r="M758" i="1"/>
  <c r="M1095" i="1"/>
  <c r="M137" i="1"/>
  <c r="M570" i="1"/>
  <c r="M115" i="1"/>
  <c r="M627" i="1"/>
  <c r="M101" i="1"/>
  <c r="M613" i="1"/>
  <c r="M1125" i="1"/>
  <c r="M310" i="1"/>
  <c r="M910" i="1"/>
  <c r="M198" i="1"/>
  <c r="M511" i="1"/>
  <c r="M1023" i="1"/>
  <c r="M240" i="1"/>
  <c r="M816" i="1"/>
  <c r="M212" i="1"/>
  <c r="M385" i="1"/>
  <c r="M897" i="1"/>
  <c r="M859" i="1"/>
  <c r="M1094" i="1"/>
  <c r="M1185" i="1"/>
  <c r="M586" i="1"/>
  <c r="M187" i="1"/>
  <c r="M282" i="1"/>
  <c r="M301" i="1"/>
  <c r="M877" i="1"/>
  <c r="M462" i="1"/>
  <c r="M455" i="1"/>
  <c r="M472" i="1"/>
  <c r="M862" i="1"/>
  <c r="M934" i="1"/>
  <c r="M777" i="1"/>
  <c r="M1129" i="1"/>
  <c r="M416" i="1"/>
  <c r="M983" i="1"/>
  <c r="M1178" i="1"/>
  <c r="M23" i="1"/>
  <c r="M690" i="1"/>
  <c r="M1175" i="1"/>
  <c r="M1001" i="1"/>
  <c r="M953" i="1"/>
  <c r="M68" i="1"/>
  <c r="M1019" i="1"/>
  <c r="M791" i="1"/>
  <c r="M1010" i="1"/>
  <c r="M153" i="1"/>
  <c r="M44" i="1"/>
  <c r="E8" i="3"/>
  <c r="E7" i="3" s="1"/>
  <c r="E6" i="3" s="1"/>
  <c r="F6" i="3" s="1"/>
  <c r="E2" i="3" l="1"/>
  <c r="F2" i="3" s="1"/>
  <c r="E4" i="3"/>
  <c r="F4" i="3" s="1"/>
  <c r="N957" i="1" l="1"/>
  <c r="N547" i="1"/>
  <c r="N419" i="1"/>
  <c r="N1138" i="1"/>
  <c r="N1010" i="1"/>
  <c r="N1189" i="1"/>
  <c r="N1125" i="1"/>
  <c r="N1052" i="1"/>
  <c r="N393" i="1"/>
  <c r="N265" i="1"/>
  <c r="N137" i="1"/>
  <c r="N635" i="1"/>
  <c r="N1122" i="1"/>
  <c r="N721" i="1"/>
  <c r="N209" i="1"/>
  <c r="N744" i="1"/>
  <c r="N887" i="1"/>
  <c r="N375" i="1"/>
  <c r="N490" i="1"/>
  <c r="N426" i="1"/>
  <c r="N47" i="1"/>
  <c r="N259" i="1"/>
  <c r="N366" i="1"/>
  <c r="N238" i="1"/>
  <c r="N110" i="1"/>
  <c r="N1054" i="1"/>
  <c r="N691" i="1"/>
  <c r="N523" i="1"/>
  <c r="N761" i="1"/>
  <c r="N415" i="1"/>
  <c r="N343" i="1"/>
  <c r="N363" i="1"/>
  <c r="N406" i="1"/>
  <c r="N1203" i="1"/>
  <c r="N241" i="1"/>
  <c r="N1119" i="1"/>
  <c r="N791" i="1"/>
  <c r="N970" i="1"/>
  <c r="N458" i="1"/>
  <c r="N227" i="1"/>
  <c r="N49" i="1"/>
  <c r="N191" i="1"/>
  <c r="N19" i="1"/>
  <c r="N1237" i="1"/>
  <c r="N737" i="1"/>
  <c r="N505" i="1"/>
  <c r="N377" i="1"/>
  <c r="N273" i="1"/>
  <c r="N794" i="1"/>
  <c r="N11" i="1"/>
  <c r="N94" i="1"/>
  <c r="N114" i="1"/>
  <c r="N395" i="1"/>
  <c r="N478" i="1"/>
  <c r="N7" i="1"/>
  <c r="N1197" i="1"/>
  <c r="N873" i="1"/>
  <c r="N570" i="1"/>
  <c r="N534" i="1"/>
  <c r="N551" i="1"/>
  <c r="N776" i="1"/>
  <c r="N319" i="1"/>
  <c r="N459" i="1"/>
  <c r="N113" i="1"/>
  <c r="N1120" i="1"/>
  <c r="N442" i="1"/>
  <c r="N135" i="1"/>
  <c r="N765" i="1"/>
  <c r="N330" i="1"/>
  <c r="N170" i="1"/>
  <c r="N217" i="1"/>
  <c r="N89" i="1"/>
  <c r="N598" i="1"/>
  <c r="N587" i="1"/>
  <c r="N506" i="1"/>
  <c r="N2" i="1"/>
  <c r="N627" i="1" l="1"/>
  <c r="N236" i="1"/>
  <c r="N945" i="1"/>
  <c r="N127" i="1"/>
  <c r="N673" i="1"/>
  <c r="N304" i="1"/>
  <c r="N1154" i="1"/>
  <c r="N520" i="1"/>
  <c r="N894" i="1"/>
  <c r="N486" i="1"/>
  <c r="N1079" i="1"/>
  <c r="N785" i="1"/>
  <c r="N220" i="1"/>
  <c r="N620" i="1"/>
  <c r="N298" i="1"/>
  <c r="N289" i="1"/>
  <c r="N485" i="1"/>
  <c r="N344" i="1"/>
  <c r="N991" i="1"/>
  <c r="N977" i="1"/>
  <c r="N12" i="1"/>
  <c r="N188" i="1"/>
  <c r="N151" i="1"/>
  <c r="N543" i="1"/>
  <c r="N473" i="1"/>
  <c r="N1100" i="1"/>
  <c r="N1241" i="1"/>
  <c r="N1133" i="1"/>
  <c r="N581" i="1"/>
  <c r="N175" i="1"/>
  <c r="N1087" i="1"/>
  <c r="N497" i="1"/>
  <c r="N1179" i="1"/>
  <c r="N1173" i="1"/>
  <c r="N9" i="1"/>
  <c r="N1234" i="1"/>
  <c r="N1091" i="1"/>
  <c r="N1206" i="1"/>
  <c r="N1065" i="1"/>
  <c r="N611" i="1"/>
  <c r="N1123" i="1"/>
  <c r="N1012" i="1"/>
  <c r="N1021" i="1"/>
  <c r="N1136" i="1"/>
  <c r="N1144" i="1"/>
  <c r="N694" i="1"/>
  <c r="N258" i="1"/>
  <c r="N357" i="1"/>
  <c r="N228" i="1"/>
  <c r="N95" i="1"/>
  <c r="N898" i="1"/>
  <c r="N952" i="1"/>
  <c r="N60" i="1"/>
  <c r="N318" i="1"/>
  <c r="N348" i="1"/>
  <c r="N574" i="1"/>
  <c r="N168" i="1"/>
  <c r="N706" i="1"/>
  <c r="N903" i="1"/>
  <c r="N65" i="1"/>
  <c r="N1169" i="1"/>
  <c r="N956" i="1"/>
  <c r="N134" i="1"/>
  <c r="N164" i="1"/>
  <c r="N853" i="1"/>
  <c r="N231" i="1"/>
  <c r="N538" i="1"/>
  <c r="N719" i="1"/>
  <c r="N984" i="1"/>
  <c r="N801" i="1"/>
  <c r="N1099" i="1"/>
  <c r="N590" i="1"/>
  <c r="N305" i="1"/>
  <c r="N716" i="1"/>
  <c r="N104" i="1"/>
  <c r="N197" i="1"/>
  <c r="N75" i="1"/>
  <c r="N588" i="1"/>
  <c r="N822" i="1"/>
  <c r="N400" i="1"/>
  <c r="N954" i="1"/>
  <c r="N1159" i="1"/>
  <c r="N345" i="1"/>
  <c r="N381" i="1"/>
  <c r="N492" i="1"/>
  <c r="N562" i="1"/>
  <c r="N847" i="1"/>
  <c r="N1128" i="1"/>
  <c r="N1041" i="1"/>
  <c r="N828" i="1"/>
  <c r="N384" i="1"/>
  <c r="N421" i="1"/>
  <c r="N726" i="1"/>
  <c r="N10" i="1"/>
  <c r="N229" i="1"/>
  <c r="N91" i="1"/>
  <c r="N469" i="1"/>
  <c r="N846" i="1"/>
  <c r="N432" i="1"/>
  <c r="N986" i="1"/>
  <c r="N1175" i="1"/>
  <c r="N369" i="1"/>
  <c r="N126" i="1"/>
  <c r="N178" i="1"/>
  <c r="N926" i="1"/>
  <c r="N44" i="1"/>
  <c r="N294" i="1"/>
  <c r="N324" i="1"/>
  <c r="N542" i="1"/>
  <c r="N136" i="1"/>
  <c r="N690" i="1"/>
  <c r="N879" i="1"/>
  <c r="N41" i="1"/>
  <c r="N1105" i="1"/>
  <c r="N876" i="1"/>
  <c r="N418" i="1"/>
  <c r="N45" i="1"/>
  <c r="N917" i="1"/>
  <c r="N487" i="1"/>
  <c r="N409" i="1"/>
  <c r="N563" i="1"/>
  <c r="N981" i="1"/>
  <c r="N1118" i="1"/>
  <c r="N8" i="1"/>
  <c r="N4" i="1"/>
  <c r="N405" i="1"/>
  <c r="N462" i="1"/>
  <c r="N180" i="1"/>
  <c r="N549" i="1"/>
  <c r="N614" i="1"/>
  <c r="N143" i="1"/>
  <c r="N408" i="1"/>
  <c r="N650" i="1"/>
  <c r="N535" i="1"/>
  <c r="N1055" i="1"/>
  <c r="N1000" i="1"/>
  <c r="N465" i="1"/>
  <c r="N1049" i="1"/>
  <c r="N939" i="1"/>
  <c r="N1092" i="1"/>
  <c r="N1126" i="1"/>
  <c r="N80" i="1"/>
  <c r="N76" i="1"/>
  <c r="N22" i="1"/>
  <c r="N43" i="1"/>
  <c r="N252" i="1"/>
  <c r="N621" i="1"/>
  <c r="N686" i="1"/>
  <c r="N215" i="1"/>
  <c r="N480" i="1"/>
  <c r="N722" i="1"/>
  <c r="N607" i="1"/>
  <c r="N1127" i="1"/>
  <c r="N1088" i="1"/>
  <c r="N545" i="1"/>
  <c r="N1145" i="1"/>
  <c r="N1035" i="1"/>
  <c r="N1212" i="1"/>
  <c r="N1013" i="1"/>
  <c r="N1018" i="1"/>
  <c r="N531" i="1"/>
  <c r="N612" i="1"/>
  <c r="N1229" i="1"/>
  <c r="N100" i="1"/>
  <c r="N46" i="1"/>
  <c r="N67" i="1"/>
  <c r="N276" i="1"/>
  <c r="N645" i="1"/>
  <c r="N710" i="1"/>
  <c r="N239" i="1"/>
  <c r="N504" i="1"/>
  <c r="N746" i="1"/>
  <c r="N631" i="1"/>
  <c r="N1151" i="1"/>
  <c r="N1112" i="1"/>
  <c r="N569" i="1"/>
  <c r="N1177" i="1"/>
  <c r="N1067" i="1"/>
  <c r="N1045" i="1"/>
  <c r="N1058" i="1"/>
  <c r="N571" i="1"/>
  <c r="N652" i="1"/>
  <c r="N688" i="1"/>
  <c r="N73" i="1"/>
  <c r="N585" i="1"/>
  <c r="N1097" i="1"/>
  <c r="N643" i="1"/>
  <c r="N1155" i="1"/>
  <c r="N1044" i="1"/>
  <c r="N1053" i="1"/>
  <c r="N1168" i="1"/>
  <c r="N924" i="1"/>
  <c r="N1129" i="1"/>
  <c r="N675" i="1"/>
  <c r="N1187" i="1"/>
  <c r="N1076" i="1"/>
  <c r="N1085" i="1"/>
  <c r="N1200" i="1"/>
  <c r="N1208" i="1"/>
  <c r="N725" i="1"/>
  <c r="N925" i="1"/>
  <c r="N676" i="1"/>
  <c r="N434" i="1"/>
  <c r="N883" i="1"/>
  <c r="N24" i="1"/>
  <c r="N858" i="1"/>
  <c r="N314" i="1"/>
  <c r="N857" i="1"/>
  <c r="N40" i="1"/>
  <c r="N328" i="1"/>
  <c r="N84" i="1"/>
  <c r="N190" i="1"/>
  <c r="N1048" i="1"/>
  <c r="N701" i="1"/>
  <c r="N398" i="1"/>
  <c r="N79" i="1"/>
  <c r="N471" i="1"/>
  <c r="N385" i="1"/>
  <c r="N996" i="1"/>
  <c r="N1030" i="1"/>
  <c r="N413" i="1"/>
  <c r="N557" i="1"/>
  <c r="N658" i="1"/>
  <c r="N1016" i="1"/>
  <c r="N947" i="1"/>
  <c r="N437" i="1"/>
  <c r="N646" i="1"/>
  <c r="N440" i="1"/>
  <c r="N1040" i="1"/>
  <c r="N1089" i="1"/>
  <c r="N949" i="1"/>
  <c r="N1182" i="1"/>
  <c r="N491" i="1"/>
  <c r="N1033" i="1"/>
  <c r="N579" i="1"/>
  <c r="N989" i="1"/>
  <c r="N88" i="1"/>
  <c r="N453" i="1"/>
  <c r="N295" i="1"/>
  <c r="N61" i="1"/>
  <c r="N452" i="1"/>
  <c r="N264" i="1"/>
  <c r="N185" i="1"/>
  <c r="N1228" i="1"/>
  <c r="N268" i="1"/>
  <c r="N327" i="1"/>
  <c r="N831" i="1"/>
  <c r="N1001" i="1"/>
  <c r="N433" i="1"/>
  <c r="N301" i="1"/>
  <c r="N918" i="1"/>
  <c r="N431" i="1"/>
  <c r="N449" i="1"/>
  <c r="N251" i="1"/>
  <c r="N32" i="1"/>
  <c r="N661" i="1"/>
  <c r="N666" i="1"/>
  <c r="N121" i="1"/>
  <c r="N1084" i="1"/>
  <c r="N826" i="1"/>
  <c r="N262" i="1"/>
  <c r="N55" i="1"/>
  <c r="N106" i="1"/>
  <c r="N325" i="1"/>
  <c r="N203" i="1"/>
  <c r="N573" i="1"/>
  <c r="N950" i="1"/>
  <c r="N528" i="1"/>
  <c r="N455" i="1"/>
  <c r="N680" i="1"/>
  <c r="N489" i="1"/>
  <c r="N499" i="1"/>
  <c r="N749" i="1"/>
  <c r="N260" i="1"/>
  <c r="N109" i="1"/>
  <c r="N624" i="1"/>
  <c r="N37" i="1"/>
  <c r="N390" i="1"/>
  <c r="N420" i="1"/>
  <c r="N654" i="1"/>
  <c r="N983" i="1"/>
  <c r="N153" i="1"/>
  <c r="N1026" i="1"/>
  <c r="N1156" i="1"/>
  <c r="N511" i="1"/>
  <c r="N253" i="1"/>
  <c r="N766" i="1"/>
  <c r="N783" i="1"/>
  <c r="N513" i="1"/>
  <c r="N795" i="1"/>
  <c r="N72" i="1"/>
  <c r="N68" i="1"/>
  <c r="N14" i="1"/>
  <c r="N35" i="1"/>
  <c r="N244" i="1"/>
  <c r="N613" i="1"/>
  <c r="N678" i="1"/>
  <c r="N207" i="1"/>
  <c r="N472" i="1"/>
  <c r="N714" i="1"/>
  <c r="N599" i="1"/>
  <c r="N1080" i="1"/>
  <c r="N537" i="1"/>
  <c r="N1137" i="1"/>
  <c r="N1019" i="1"/>
  <c r="N1196" i="1"/>
  <c r="N1005" i="1"/>
  <c r="N1238" i="1"/>
  <c r="N34" i="1"/>
  <c r="N29" i="1"/>
  <c r="N86" i="1"/>
  <c r="N107" i="1"/>
  <c r="N316" i="1"/>
  <c r="N685" i="1"/>
  <c r="N750" i="1"/>
  <c r="N279" i="1"/>
  <c r="N544" i="1"/>
  <c r="N786" i="1"/>
  <c r="N671" i="1"/>
  <c r="N1191" i="1"/>
  <c r="N33" i="1"/>
  <c r="N617" i="1"/>
  <c r="N1233" i="1"/>
  <c r="N435" i="1"/>
  <c r="N1115" i="1"/>
  <c r="N1109" i="1"/>
  <c r="N1098" i="1"/>
  <c r="N619" i="1"/>
  <c r="N708" i="1"/>
  <c r="N53" i="1"/>
  <c r="N131" i="1"/>
  <c r="N340" i="1"/>
  <c r="N709" i="1"/>
  <c r="N774" i="1"/>
  <c r="N303" i="1"/>
  <c r="N568" i="1"/>
  <c r="N810" i="1"/>
  <c r="N695" i="1"/>
  <c r="N1215" i="1"/>
  <c r="N57" i="1"/>
  <c r="N641" i="1"/>
  <c r="N467" i="1"/>
  <c r="N1147" i="1"/>
  <c r="N1157" i="1"/>
  <c r="N809" i="1"/>
  <c r="N1146" i="1"/>
  <c r="N659" i="1"/>
  <c r="N764" i="1"/>
  <c r="N752" i="1"/>
  <c r="N649" i="1"/>
  <c r="N1161" i="1"/>
  <c r="N707" i="1"/>
  <c r="N1219" i="1"/>
  <c r="N1108" i="1"/>
  <c r="N1117" i="1"/>
  <c r="N1232" i="1"/>
  <c r="N988" i="1"/>
  <c r="N997" i="1"/>
  <c r="N1193" i="1"/>
  <c r="N739" i="1"/>
  <c r="N628" i="1"/>
  <c r="N1140" i="1"/>
  <c r="N1149" i="1"/>
  <c r="N132" i="1"/>
  <c r="N386" i="1"/>
  <c r="N807" i="1"/>
  <c r="N733" i="1"/>
  <c r="N454" i="1"/>
  <c r="N225" i="1"/>
  <c r="N196" i="1"/>
  <c r="N125" i="1"/>
  <c r="N734" i="1"/>
  <c r="N1218" i="1"/>
  <c r="N370" i="1"/>
  <c r="N775" i="1"/>
  <c r="N176" i="1"/>
  <c r="N341" i="1"/>
  <c r="N550" i="1"/>
  <c r="N928" i="1"/>
  <c r="N16" i="1"/>
  <c r="N622" i="1"/>
  <c r="N1063" i="1"/>
  <c r="N443" i="1"/>
  <c r="N3" i="1"/>
  <c r="N682" i="1"/>
  <c r="N979" i="1"/>
  <c r="N980" i="1"/>
  <c r="N860" i="1"/>
  <c r="N119" i="1"/>
  <c r="N205" i="1"/>
  <c r="N428" i="1"/>
  <c r="N383" i="1"/>
  <c r="N633" i="1"/>
  <c r="N422" i="1"/>
  <c r="N670" i="1"/>
  <c r="N818" i="1"/>
  <c r="N1015" i="1"/>
  <c r="N1066" i="1"/>
  <c r="N66" i="1"/>
  <c r="N246" i="1"/>
  <c r="N502" i="1"/>
  <c r="N634" i="1"/>
  <c r="N1104" i="1"/>
  <c r="N748" i="1"/>
  <c r="N223" i="1"/>
  <c r="N972" i="1"/>
  <c r="N74" i="1"/>
  <c r="N179" i="1"/>
  <c r="N541" i="1"/>
  <c r="N512" i="1"/>
  <c r="N967" i="1"/>
  <c r="N240" i="1"/>
  <c r="N234" i="1"/>
  <c r="N272" i="1"/>
  <c r="N56" i="1"/>
  <c r="N198" i="1"/>
  <c r="N501" i="1"/>
  <c r="N256" i="1"/>
  <c r="N583" i="1"/>
  <c r="N64" i="1"/>
  <c r="N165" i="1"/>
  <c r="N27" i="1"/>
  <c r="N548" i="1"/>
  <c r="N782" i="1"/>
  <c r="N368" i="1"/>
  <c r="N922" i="1"/>
  <c r="N1111" i="1"/>
  <c r="N297" i="1"/>
  <c r="N242" i="1"/>
  <c r="N350" i="1"/>
  <c r="N364" i="1"/>
  <c r="N192" i="1"/>
  <c r="N738" i="1"/>
  <c r="N935" i="1"/>
  <c r="N1209" i="1"/>
  <c r="N1028" i="1"/>
  <c r="N584" i="1"/>
  <c r="N553" i="1"/>
  <c r="N96" i="1"/>
  <c r="N397" i="1"/>
  <c r="N275" i="1"/>
  <c r="N653" i="1"/>
  <c r="N39" i="1"/>
  <c r="N616" i="1"/>
  <c r="N527" i="1"/>
  <c r="N768" i="1"/>
  <c r="N577" i="1"/>
  <c r="N667" i="1"/>
  <c r="N1141" i="1"/>
  <c r="N556" i="1"/>
  <c r="N338" i="1"/>
  <c r="N630" i="1"/>
  <c r="N762" i="1"/>
  <c r="N1071" i="1"/>
  <c r="N233" i="1"/>
  <c r="N1194" i="1"/>
  <c r="N58" i="1"/>
  <c r="N815" i="1"/>
  <c r="N83" i="1"/>
  <c r="N255" i="1"/>
  <c r="N186" i="1"/>
  <c r="N429" i="1"/>
  <c r="N307" i="1"/>
  <c r="N669" i="1"/>
  <c r="N63" i="1"/>
  <c r="N640" i="1"/>
  <c r="N559" i="1"/>
  <c r="N800" i="1"/>
  <c r="N601" i="1"/>
  <c r="N731" i="1"/>
  <c r="N837" i="1"/>
  <c r="N62" i="1"/>
  <c r="N48" i="1"/>
  <c r="N133" i="1"/>
  <c r="N524" i="1"/>
  <c r="N758" i="1"/>
  <c r="N336" i="1"/>
  <c r="N890" i="1"/>
  <c r="N1095" i="1"/>
  <c r="N1242" i="1"/>
  <c r="N394" i="1"/>
  <c r="N1239" i="1"/>
  <c r="N102" i="1"/>
  <c r="N974" i="1"/>
  <c r="N1103" i="1"/>
  <c r="N745" i="1"/>
  <c r="N1011" i="1"/>
  <c r="N26" i="1"/>
  <c r="N21" i="1"/>
  <c r="N78" i="1"/>
  <c r="N99" i="1"/>
  <c r="N308" i="1"/>
  <c r="N677" i="1"/>
  <c r="N742" i="1"/>
  <c r="N271" i="1"/>
  <c r="N536" i="1"/>
  <c r="N778" i="1"/>
  <c r="N663" i="1"/>
  <c r="N1183" i="1"/>
  <c r="N25" i="1"/>
  <c r="N609" i="1"/>
  <c r="N1217" i="1"/>
  <c r="N427" i="1"/>
  <c r="N1107" i="1"/>
  <c r="N1101" i="1"/>
  <c r="N98" i="1"/>
  <c r="N93" i="1"/>
  <c r="N150" i="1"/>
  <c r="N171" i="1"/>
  <c r="N380" i="1"/>
  <c r="N757" i="1"/>
  <c r="N814" i="1"/>
  <c r="N608" i="1"/>
  <c r="N850" i="1"/>
  <c r="N735" i="1"/>
  <c r="N105" i="1"/>
  <c r="N689" i="1"/>
  <c r="N1002" i="1"/>
  <c r="N1211" i="1"/>
  <c r="N1221" i="1"/>
  <c r="N849" i="1"/>
  <c r="N1186" i="1"/>
  <c r="N699" i="1"/>
  <c r="N812" i="1"/>
  <c r="N117" i="1"/>
  <c r="N174" i="1"/>
  <c r="N195" i="1"/>
  <c r="N404" i="1"/>
  <c r="N781" i="1"/>
  <c r="N838" i="1"/>
  <c r="N120" i="1"/>
  <c r="N632" i="1"/>
  <c r="N874" i="1"/>
  <c r="N759" i="1"/>
  <c r="N129" i="1"/>
  <c r="N1034" i="1"/>
  <c r="N555" i="1"/>
  <c r="N636" i="1"/>
  <c r="N881" i="1"/>
  <c r="N1226" i="1"/>
  <c r="N747" i="1"/>
  <c r="N868" i="1"/>
  <c r="N816" i="1"/>
  <c r="N201" i="1"/>
  <c r="N713" i="1"/>
  <c r="N1225" i="1"/>
  <c r="N771" i="1"/>
  <c r="N660" i="1"/>
  <c r="N1172" i="1"/>
  <c r="N1181" i="1"/>
  <c r="N1006" i="1"/>
  <c r="N1163" i="1"/>
  <c r="N1061" i="1"/>
  <c r="N1176" i="1"/>
  <c r="N803" i="1"/>
  <c r="N692" i="1"/>
  <c r="N1204" i="1"/>
  <c r="N1213" i="1"/>
  <c r="N1038" i="1"/>
  <c r="N704" i="1"/>
  <c r="N1064" i="1"/>
  <c r="N623" i="1"/>
  <c r="N81" i="1"/>
  <c r="N484" i="1"/>
  <c r="N1047" i="1"/>
  <c r="N736" i="1"/>
  <c r="N1024" i="1"/>
  <c r="N526" i="1"/>
  <c r="N516" i="1"/>
  <c r="N882" i="1"/>
  <c r="N869" i="1"/>
  <c r="N901" i="1"/>
  <c r="N802" i="1"/>
  <c r="N1022" i="1"/>
  <c r="N116" i="1"/>
  <c r="N586" i="1"/>
  <c r="N470" i="1"/>
  <c r="N416" i="1"/>
  <c r="N1057" i="1"/>
  <c r="N1150" i="1"/>
  <c r="N212" i="1"/>
  <c r="N567" i="1"/>
  <c r="N1148" i="1"/>
  <c r="N521" i="1"/>
  <c r="N269" i="1"/>
  <c r="N626" i="1"/>
  <c r="N122" i="1"/>
  <c r="N310" i="1"/>
  <c r="N597" i="1"/>
  <c r="N360" i="1"/>
  <c r="N687" i="1"/>
  <c r="N50" i="1"/>
  <c r="N261" i="1"/>
  <c r="N139" i="1"/>
  <c r="N509" i="1"/>
  <c r="N886" i="1"/>
  <c r="N464" i="1"/>
  <c r="N391" i="1"/>
  <c r="N1231" i="1"/>
  <c r="N417" i="1"/>
  <c r="N402" i="1"/>
  <c r="N446" i="1"/>
  <c r="N476" i="1"/>
  <c r="N702" i="1"/>
  <c r="N296" i="1"/>
  <c r="N834" i="1"/>
  <c r="N1039" i="1"/>
  <c r="N1130" i="1"/>
  <c r="N138" i="1"/>
  <c r="N730" i="1"/>
  <c r="N665" i="1"/>
  <c r="N146" i="1"/>
  <c r="N250" i="1"/>
  <c r="N54" i="1"/>
  <c r="N379" i="1"/>
  <c r="N639" i="1"/>
  <c r="N888" i="1"/>
  <c r="N697" i="1"/>
  <c r="N907" i="1"/>
  <c r="N933" i="1"/>
  <c r="N317" i="1"/>
  <c r="N830" i="1"/>
  <c r="N866" i="1"/>
  <c r="N1167" i="1"/>
  <c r="N361" i="1"/>
  <c r="N69" i="1"/>
  <c r="N848" i="1"/>
  <c r="N283" i="1"/>
  <c r="N208" i="1"/>
  <c r="N266" i="1"/>
  <c r="N70" i="1"/>
  <c r="N403" i="1"/>
  <c r="N789" i="1"/>
  <c r="N167" i="1"/>
  <c r="N474" i="1"/>
  <c r="N655" i="1"/>
  <c r="N912" i="1"/>
  <c r="N729" i="1"/>
  <c r="N971" i="1"/>
  <c r="N18" i="1"/>
  <c r="N237" i="1"/>
  <c r="N115" i="1"/>
  <c r="N477" i="1"/>
  <c r="N854" i="1"/>
  <c r="N448" i="1"/>
  <c r="N367" i="1"/>
  <c r="N1199" i="1"/>
  <c r="N30" i="1"/>
  <c r="N1114" i="1"/>
  <c r="N832" i="1"/>
  <c r="N929" i="1"/>
  <c r="N644" i="1"/>
  <c r="N90" i="1"/>
  <c r="N85" i="1"/>
  <c r="N142" i="1"/>
  <c r="N163" i="1"/>
  <c r="N372" i="1"/>
  <c r="N741" i="1"/>
  <c r="N806" i="1"/>
  <c r="N335" i="1"/>
  <c r="N600" i="1"/>
  <c r="N842" i="1"/>
  <c r="N727" i="1"/>
  <c r="N97" i="1"/>
  <c r="N681" i="1"/>
  <c r="N994" i="1"/>
  <c r="N507" i="1"/>
  <c r="N1205" i="1"/>
  <c r="N162" i="1"/>
  <c r="N157" i="1"/>
  <c r="N214" i="1"/>
  <c r="N235" i="1"/>
  <c r="N444" i="1"/>
  <c r="N821" i="1"/>
  <c r="N878" i="1"/>
  <c r="N160" i="1"/>
  <c r="N672" i="1"/>
  <c r="N914" i="1"/>
  <c r="N799" i="1"/>
  <c r="N720" i="1"/>
  <c r="N177" i="1"/>
  <c r="N1090" i="1"/>
  <c r="N603" i="1"/>
  <c r="N700" i="1"/>
  <c r="N921" i="1"/>
  <c r="N787" i="1"/>
  <c r="N908" i="1"/>
  <c r="N1235" i="1"/>
  <c r="N181" i="1"/>
  <c r="N468" i="1"/>
  <c r="N845" i="1"/>
  <c r="N902" i="1"/>
  <c r="N184" i="1"/>
  <c r="N938" i="1"/>
  <c r="N823" i="1"/>
  <c r="N793" i="1"/>
  <c r="N740" i="1"/>
  <c r="N953" i="1"/>
  <c r="N827" i="1"/>
  <c r="N964" i="1"/>
  <c r="N998" i="1"/>
  <c r="N880" i="1"/>
  <c r="N777" i="1"/>
  <c r="N835" i="1"/>
  <c r="N724" i="1"/>
  <c r="N1236" i="1"/>
  <c r="N1070" i="1"/>
  <c r="N604" i="1"/>
  <c r="N1116" i="1"/>
  <c r="N1240" i="1"/>
  <c r="N867" i="1"/>
  <c r="N756" i="1"/>
  <c r="N1102" i="1"/>
  <c r="N1152" i="1"/>
  <c r="N698" i="1"/>
  <c r="N1075" i="1"/>
  <c r="N5" i="1"/>
  <c r="N257" i="1"/>
  <c r="N287" i="1"/>
  <c r="N346" i="1"/>
  <c r="N851" i="1"/>
  <c r="N230" i="1"/>
  <c r="N399" i="1"/>
  <c r="N202" i="1"/>
  <c r="N414" i="1"/>
  <c r="N805" i="1"/>
  <c r="N560" i="1"/>
  <c r="N895" i="1"/>
  <c r="N130" i="1"/>
  <c r="N365" i="1"/>
  <c r="N243" i="1"/>
  <c r="N605" i="1"/>
  <c r="N982" i="1"/>
  <c r="N576" i="1"/>
  <c r="N495" i="1"/>
  <c r="N728" i="1"/>
  <c r="N529" i="1"/>
  <c r="N1037" i="1"/>
  <c r="N77" i="1"/>
  <c r="N59" i="1"/>
  <c r="N580" i="1"/>
  <c r="N798" i="1"/>
  <c r="N392" i="1"/>
  <c r="N946" i="1"/>
  <c r="N1143" i="1"/>
  <c r="N337" i="1"/>
  <c r="N173" i="1"/>
  <c r="N711" i="1"/>
  <c r="N1185" i="1"/>
  <c r="N322" i="1"/>
  <c r="N158" i="1"/>
  <c r="N172" i="1"/>
  <c r="N861" i="1"/>
  <c r="N247" i="1"/>
  <c r="N546" i="1"/>
  <c r="N743" i="1"/>
  <c r="N992" i="1"/>
  <c r="N817" i="1"/>
  <c r="N1139" i="1"/>
  <c r="N166" i="1"/>
  <c r="N159" i="1"/>
  <c r="N962" i="1"/>
  <c r="N481" i="1"/>
  <c r="N475" i="1"/>
  <c r="N438" i="1"/>
  <c r="N193" i="1"/>
  <c r="N292" i="1"/>
  <c r="N424" i="1"/>
  <c r="N362" i="1"/>
  <c r="N182" i="1"/>
  <c r="N204" i="1"/>
  <c r="N893" i="1"/>
  <c r="N263" i="1"/>
  <c r="N767" i="1"/>
  <c r="N1032" i="1"/>
  <c r="N1195" i="1"/>
  <c r="N488" i="1"/>
  <c r="N333" i="1"/>
  <c r="N211" i="1"/>
  <c r="N589" i="1"/>
  <c r="N958" i="1"/>
  <c r="N552" i="1"/>
  <c r="N463" i="1"/>
  <c r="N696" i="1"/>
  <c r="N539" i="1"/>
  <c r="N965" i="1"/>
  <c r="N51" i="1"/>
  <c r="N112" i="1"/>
  <c r="N331" i="1"/>
  <c r="N144" i="1"/>
  <c r="N1056" i="1"/>
  <c r="N1121" i="1"/>
  <c r="N932" i="1"/>
  <c r="N154" i="1"/>
  <c r="N149" i="1"/>
  <c r="N206" i="1"/>
  <c r="N436" i="1"/>
  <c r="N813" i="1"/>
  <c r="N870" i="1"/>
  <c r="N152" i="1"/>
  <c r="N664" i="1"/>
  <c r="N906" i="1"/>
  <c r="N712" i="1"/>
  <c r="N169" i="1"/>
  <c r="N753" i="1"/>
  <c r="N1082" i="1"/>
  <c r="N595" i="1"/>
  <c r="N684" i="1"/>
  <c r="N1222" i="1"/>
  <c r="N226" i="1"/>
  <c r="N221" i="1"/>
  <c r="N278" i="1"/>
  <c r="N299" i="1"/>
  <c r="N508" i="1"/>
  <c r="N885" i="1"/>
  <c r="N942" i="1"/>
  <c r="N224" i="1"/>
  <c r="N466" i="1"/>
  <c r="N978" i="1"/>
  <c r="N863" i="1"/>
  <c r="N792" i="1"/>
  <c r="N249" i="1"/>
  <c r="N833" i="1"/>
  <c r="N1178" i="1"/>
  <c r="N804" i="1"/>
  <c r="N993" i="1"/>
  <c r="N875" i="1"/>
  <c r="N1020" i="1"/>
  <c r="N1062" i="1"/>
  <c r="N245" i="1"/>
  <c r="N302" i="1"/>
  <c r="N323" i="1"/>
  <c r="N532" i="1"/>
  <c r="N909" i="1"/>
  <c r="N966" i="1"/>
  <c r="N248" i="1"/>
  <c r="N824" i="1"/>
  <c r="N281" i="1"/>
  <c r="N865" i="1"/>
  <c r="N1210" i="1"/>
  <c r="N723" i="1"/>
  <c r="N836" i="1"/>
  <c r="N990" i="1"/>
  <c r="N1025" i="1"/>
  <c r="N915" i="1"/>
  <c r="N1068" i="1"/>
  <c r="N1110" i="1"/>
  <c r="N944" i="1"/>
  <c r="N329" i="1"/>
  <c r="N841" i="1"/>
  <c r="N1042" i="1"/>
  <c r="N899" i="1"/>
  <c r="N788" i="1"/>
  <c r="N1134" i="1"/>
  <c r="N668" i="1"/>
  <c r="N1180" i="1"/>
  <c r="N1014" i="1"/>
  <c r="N1184" i="1"/>
  <c r="N1074" i="1"/>
  <c r="N931" i="1"/>
  <c r="N820" i="1"/>
  <c r="N1227" i="1"/>
  <c r="N1166" i="1"/>
  <c r="N1216" i="1"/>
  <c r="N862" i="1"/>
  <c r="N311" i="1"/>
  <c r="N371" i="1"/>
  <c r="N525" i="1"/>
  <c r="N718" i="1"/>
  <c r="N1171" i="1"/>
  <c r="N889" i="1"/>
  <c r="N1131" i="1"/>
  <c r="N911" i="1"/>
  <c r="N123" i="1"/>
  <c r="N656" i="1"/>
  <c r="N210" i="1"/>
  <c r="N339" i="1"/>
  <c r="N103" i="1"/>
  <c r="N840" i="1"/>
  <c r="N819" i="1"/>
  <c r="N293" i="1"/>
  <c r="N533" i="1"/>
  <c r="N496" i="1"/>
  <c r="N1031" i="1"/>
  <c r="N1069" i="1"/>
  <c r="N20" i="1"/>
  <c r="N284" i="1"/>
  <c r="N351" i="1"/>
  <c r="N839" i="1"/>
  <c r="N1017" i="1"/>
  <c r="N374" i="1"/>
  <c r="N447" i="1"/>
  <c r="N593" i="1"/>
  <c r="N1165" i="1"/>
  <c r="N461" i="1"/>
  <c r="N36" i="1"/>
  <c r="N300" i="1"/>
  <c r="N128" i="1"/>
  <c r="N871" i="1"/>
  <c r="N1081" i="1"/>
  <c r="N194" i="1"/>
  <c r="N71" i="1"/>
  <c r="N808" i="1"/>
  <c r="N755" i="1"/>
  <c r="N460" i="1"/>
  <c r="N213" i="1"/>
  <c r="N500" i="1"/>
  <c r="N216" i="1"/>
  <c r="N784" i="1"/>
  <c r="N1162" i="1"/>
  <c r="N780" i="1"/>
  <c r="N959" i="1"/>
  <c r="N285" i="1"/>
  <c r="N572" i="1"/>
  <c r="N494" i="1"/>
  <c r="N23" i="1"/>
  <c r="N288" i="1"/>
  <c r="N927" i="1"/>
  <c r="N864" i="1"/>
  <c r="N321" i="1"/>
  <c r="N913" i="1"/>
  <c r="N779" i="1"/>
  <c r="N900" i="1"/>
  <c r="N1073" i="1"/>
  <c r="N955" i="1"/>
  <c r="N1124" i="1"/>
  <c r="N1158" i="1"/>
  <c r="N1174" i="1"/>
  <c r="N309" i="1"/>
  <c r="N387" i="1"/>
  <c r="N596" i="1"/>
  <c r="N518" i="1"/>
  <c r="N312" i="1"/>
  <c r="N554" i="1"/>
  <c r="N439" i="1"/>
  <c r="N951" i="1"/>
  <c r="N896" i="1"/>
  <c r="N353" i="1"/>
  <c r="N937" i="1"/>
  <c r="N940" i="1"/>
  <c r="N1094" i="1"/>
  <c r="N1113" i="1"/>
  <c r="N1003" i="1"/>
  <c r="N1164" i="1"/>
  <c r="N973" i="1"/>
  <c r="N1214" i="1"/>
  <c r="N1224" i="1"/>
  <c r="N1008" i="1"/>
  <c r="N905" i="1"/>
  <c r="N1106" i="1"/>
  <c r="N451" i="1"/>
  <c r="N963" i="1"/>
  <c r="N852" i="1"/>
  <c r="N1198" i="1"/>
  <c r="N732" i="1"/>
  <c r="N1078" i="1"/>
  <c r="N1192" i="1"/>
  <c r="N483" i="1"/>
  <c r="N995" i="1"/>
  <c r="N884" i="1"/>
  <c r="N1230" i="1"/>
  <c r="N141" i="1"/>
  <c r="N222" i="1"/>
  <c r="N610" i="1"/>
  <c r="N38" i="1"/>
  <c r="N872" i="1"/>
  <c r="N101" i="1"/>
  <c r="N751" i="1"/>
  <c r="N578" i="1"/>
  <c r="N147" i="1"/>
  <c r="N378" i="1"/>
  <c r="N566" i="1"/>
  <c r="N1007" i="1"/>
  <c r="N6" i="1"/>
  <c r="N717" i="1"/>
  <c r="N410" i="1"/>
  <c r="N591" i="1"/>
  <c r="N657" i="1"/>
  <c r="N155" i="1"/>
  <c r="N910" i="1"/>
  <c r="N423" i="1"/>
  <c r="N441" i="1"/>
  <c r="N326" i="1"/>
  <c r="N92" i="1"/>
  <c r="N254" i="1"/>
  <c r="N510" i="1"/>
  <c r="N642" i="1"/>
  <c r="N772" i="1"/>
  <c r="N514" i="1"/>
  <c r="N359" i="1"/>
  <c r="N715" i="1"/>
  <c r="N156" i="1"/>
  <c r="N961" i="1"/>
  <c r="N450" i="1"/>
  <c r="N286" i="1"/>
  <c r="N674" i="1"/>
  <c r="N17" i="1"/>
  <c r="N844" i="1"/>
  <c r="N930" i="1"/>
  <c r="N396" i="1"/>
  <c r="N445" i="1"/>
  <c r="N315" i="1"/>
  <c r="N693" i="1"/>
  <c r="N648" i="1"/>
  <c r="N575" i="1"/>
  <c r="N625" i="1"/>
  <c r="N28" i="1"/>
  <c r="N332" i="1"/>
  <c r="N456" i="1"/>
  <c r="N1050" i="1"/>
  <c r="N1188" i="1"/>
  <c r="N218" i="1"/>
  <c r="N270" i="1"/>
  <c r="N291" i="1"/>
  <c r="N877" i="1"/>
  <c r="N934" i="1"/>
  <c r="N855" i="1"/>
  <c r="N825" i="1"/>
  <c r="N683" i="1"/>
  <c r="N290" i="1"/>
  <c r="N342" i="1"/>
  <c r="N530" i="1"/>
  <c r="N811" i="1"/>
  <c r="N356" i="1"/>
  <c r="N1096" i="1"/>
  <c r="N52" i="1"/>
  <c r="N219" i="1"/>
  <c r="N662" i="1"/>
  <c r="N602" i="1"/>
  <c r="N1207" i="1"/>
  <c r="N306" i="1"/>
  <c r="N118" i="1"/>
  <c r="N140" i="1"/>
  <c r="N829" i="1"/>
  <c r="N199" i="1"/>
  <c r="N703" i="1"/>
  <c r="N960" i="1"/>
  <c r="N769" i="1"/>
  <c r="N1051" i="1"/>
  <c r="N389" i="1"/>
  <c r="N267" i="1"/>
  <c r="N637" i="1"/>
  <c r="N31" i="1"/>
  <c r="N592" i="1"/>
  <c r="N519" i="1"/>
  <c r="N760" i="1"/>
  <c r="N561" i="1"/>
  <c r="N651" i="1"/>
  <c r="N1093" i="1"/>
  <c r="N347" i="1"/>
  <c r="N976" i="1"/>
  <c r="N843" i="1"/>
  <c r="N189" i="1"/>
  <c r="N108" i="1"/>
  <c r="N358" i="1"/>
  <c r="N388" i="1"/>
  <c r="N606" i="1"/>
  <c r="N200" i="1"/>
  <c r="N754" i="1"/>
  <c r="N943" i="1"/>
  <c r="N1060" i="1"/>
  <c r="N615" i="1"/>
  <c r="N187" i="1"/>
  <c r="N320" i="1"/>
  <c r="N647" i="1"/>
  <c r="N904" i="1"/>
  <c r="N705" i="1"/>
  <c r="N923" i="1"/>
  <c r="N629" i="1"/>
  <c r="N82" i="1"/>
  <c r="N773" i="1"/>
  <c r="N13" i="1"/>
  <c r="N382" i="1"/>
  <c r="N412" i="1"/>
  <c r="N638" i="1"/>
  <c r="N232" i="1"/>
  <c r="N770" i="1"/>
  <c r="N975" i="1"/>
  <c r="N145" i="1"/>
  <c r="N1132" i="1"/>
  <c r="N1135" i="1"/>
  <c r="N565" i="1"/>
  <c r="N274" i="1"/>
  <c r="N411" i="1"/>
  <c r="N797" i="1"/>
  <c r="N183" i="1"/>
  <c r="N482" i="1"/>
  <c r="N679" i="1"/>
  <c r="N920" i="1"/>
  <c r="N987" i="1"/>
  <c r="N790" i="1"/>
  <c r="N42" i="1"/>
  <c r="N540" i="1"/>
  <c r="N498" i="1"/>
  <c r="N161" i="1"/>
  <c r="N282" i="1"/>
  <c r="N277" i="1"/>
  <c r="N334" i="1"/>
  <c r="N355" i="1"/>
  <c r="N564" i="1"/>
  <c r="N941" i="1"/>
  <c r="N15" i="1"/>
  <c r="N280" i="1"/>
  <c r="N522" i="1"/>
  <c r="N407" i="1"/>
  <c r="N919" i="1"/>
  <c r="N856" i="1"/>
  <c r="N313" i="1"/>
  <c r="N897" i="1"/>
  <c r="N763" i="1"/>
  <c r="N892" i="1"/>
  <c r="N354" i="1"/>
  <c r="N349" i="1"/>
  <c r="N124" i="1"/>
  <c r="N493" i="1"/>
  <c r="N558" i="1"/>
  <c r="N87" i="1"/>
  <c r="N352" i="1"/>
  <c r="N594" i="1"/>
  <c r="N479" i="1"/>
  <c r="N999" i="1"/>
  <c r="N936" i="1"/>
  <c r="N401" i="1"/>
  <c r="N985" i="1"/>
  <c r="N859" i="1"/>
  <c r="N1004" i="1"/>
  <c r="N1046" i="1"/>
  <c r="N1153" i="1"/>
  <c r="N1043" i="1"/>
  <c r="N1220" i="1"/>
  <c r="N1029" i="1"/>
  <c r="N373" i="1"/>
  <c r="N430" i="1"/>
  <c r="N148" i="1"/>
  <c r="N517" i="1"/>
  <c r="N582" i="1"/>
  <c r="N111" i="1"/>
  <c r="N376" i="1"/>
  <c r="N618" i="1"/>
  <c r="N503" i="1"/>
  <c r="N1023" i="1"/>
  <c r="N968" i="1"/>
  <c r="N425" i="1"/>
  <c r="N1009" i="1"/>
  <c r="N891" i="1"/>
  <c r="N1036" i="1"/>
  <c r="N1086" i="1"/>
  <c r="N1190" i="1"/>
  <c r="N1160" i="1"/>
  <c r="N1201" i="1"/>
  <c r="N1083" i="1"/>
  <c r="N1077" i="1"/>
  <c r="N1072" i="1"/>
  <c r="N457" i="1"/>
  <c r="N969" i="1"/>
  <c r="N1170" i="1"/>
  <c r="N515" i="1"/>
  <c r="N1027" i="1"/>
  <c r="N916" i="1"/>
  <c r="N1223" i="1"/>
  <c r="N796" i="1"/>
  <c r="N1142" i="1"/>
  <c r="N1202" i="1"/>
  <c r="N1059" i="1"/>
  <c r="N948" i="1"/>
  <c r="C3" i="3" l="1"/>
  <c r="D3" i="3" s="1"/>
  <c r="C8" i="3"/>
  <c r="C7" i="3" s="1"/>
  <c r="C6" i="3" s="1"/>
  <c r="D6" i="3" s="1"/>
  <c r="C4" i="3" l="1"/>
  <c r="D4" i="3" s="1"/>
  <c r="C2" i="3"/>
  <c r="D2" i="3" s="1"/>
</calcChain>
</file>

<file path=xl/sharedStrings.xml><?xml version="1.0" encoding="utf-8"?>
<sst xmlns="http://schemas.openxmlformats.org/spreadsheetml/2006/main" count="2575" uniqueCount="2574">
  <si>
    <t>Дата</t>
  </si>
  <si>
    <t>06.04.2017</t>
  </si>
  <si>
    <t>05.04.2017</t>
  </si>
  <si>
    <t>04.04.2017</t>
  </si>
  <si>
    <t>03.04.2017</t>
  </si>
  <si>
    <t>31.03.2017</t>
  </si>
  <si>
    <t>30.03.2017</t>
  </si>
  <si>
    <t>29.03.2017</t>
  </si>
  <si>
    <t>28.03.2017</t>
  </si>
  <si>
    <t>27.03.2017</t>
  </si>
  <si>
    <t>24.03.2017</t>
  </si>
  <si>
    <t>23.03.2017</t>
  </si>
  <si>
    <t>22.03.2017</t>
  </si>
  <si>
    <t>21.03.2017</t>
  </si>
  <si>
    <t>20.03.2017</t>
  </si>
  <si>
    <t>17.03.2017</t>
  </si>
  <si>
    <t>16.03.2017</t>
  </si>
  <si>
    <t>15.03.2017</t>
  </si>
  <si>
    <t>14.03.2017</t>
  </si>
  <si>
    <t>13.03.2017</t>
  </si>
  <si>
    <t>10.03.2017</t>
  </si>
  <si>
    <t>09.03.2017</t>
  </si>
  <si>
    <t>07.03.2017</t>
  </si>
  <si>
    <t>06.03.2017</t>
  </si>
  <si>
    <t>03.03.2017</t>
  </si>
  <si>
    <t>02.03.2017</t>
  </si>
  <si>
    <t>01.03.2017</t>
  </si>
  <si>
    <t>28.02.2017</t>
  </si>
  <si>
    <t>27.02.2017</t>
  </si>
  <si>
    <t>22.02.2017</t>
  </si>
  <si>
    <t>21.02.2017</t>
  </si>
  <si>
    <t>20.02.2017</t>
  </si>
  <si>
    <t>17.02.2017</t>
  </si>
  <si>
    <t>16.02.2017</t>
  </si>
  <si>
    <t>15.02.2017</t>
  </si>
  <si>
    <t>14.02.2017</t>
  </si>
  <si>
    <t>13.02.2017</t>
  </si>
  <si>
    <t>10.02.2017</t>
  </si>
  <si>
    <t>09.02.2017</t>
  </si>
  <si>
    <t>08.02.2017</t>
  </si>
  <si>
    <t>07.02.2017</t>
  </si>
  <si>
    <t>06.02.2017</t>
  </si>
  <si>
    <t>03.02.2017</t>
  </si>
  <si>
    <t>02.02.2017</t>
  </si>
  <si>
    <t>01.02.2017</t>
  </si>
  <si>
    <t>31.01.2017</t>
  </si>
  <si>
    <t>30.01.2017</t>
  </si>
  <si>
    <t>27.01.2017</t>
  </si>
  <si>
    <t>26.01.2017</t>
  </si>
  <si>
    <t>25.01.2017</t>
  </si>
  <si>
    <t>24.01.2017</t>
  </si>
  <si>
    <t>23.01.2017</t>
  </si>
  <si>
    <t>20.01.2017</t>
  </si>
  <si>
    <t>19.01.2017</t>
  </si>
  <si>
    <t>18.01.2017</t>
  </si>
  <si>
    <t>17.01.2017</t>
  </si>
  <si>
    <t>16.01.2017</t>
  </si>
  <si>
    <t>13.01.2017</t>
  </si>
  <si>
    <t>12.01.2017</t>
  </si>
  <si>
    <t>11.01.2017</t>
  </si>
  <si>
    <t>10.01.2017</t>
  </si>
  <si>
    <t>09.01.2017</t>
  </si>
  <si>
    <t>30.12.2016</t>
  </si>
  <si>
    <t>29.12.2016</t>
  </si>
  <si>
    <t>28.12.2016</t>
  </si>
  <si>
    <t>27.12.2016</t>
  </si>
  <si>
    <t>26.12.2016</t>
  </si>
  <si>
    <t>23.12.2016</t>
  </si>
  <si>
    <t>22.12.2016</t>
  </si>
  <si>
    <t>21.12.2016</t>
  </si>
  <si>
    <t>20.12.2016</t>
  </si>
  <si>
    <t>19.12.2016</t>
  </si>
  <si>
    <t>16.12.2016</t>
  </si>
  <si>
    <t>15.12.2016</t>
  </si>
  <si>
    <t>14.12.2016</t>
  </si>
  <si>
    <t>13.12.2016</t>
  </si>
  <si>
    <t>12.12.2016</t>
  </si>
  <si>
    <t>09.12.2016</t>
  </si>
  <si>
    <t>08.12.2016</t>
  </si>
  <si>
    <t>07.12.2016</t>
  </si>
  <si>
    <t>06.12.2016</t>
  </si>
  <si>
    <t>05.12.2016</t>
  </si>
  <si>
    <t>02.12.2016</t>
  </si>
  <si>
    <t>01.12.2016</t>
  </si>
  <si>
    <t>30.11.2016</t>
  </si>
  <si>
    <t>29.11.2016</t>
  </si>
  <si>
    <t>28.11.2016</t>
  </si>
  <si>
    <t>25.11.2016</t>
  </si>
  <si>
    <t>24.11.2016</t>
  </si>
  <si>
    <t>23.11.2016</t>
  </si>
  <si>
    <t>22.11.2016</t>
  </si>
  <si>
    <t>21.11.2016</t>
  </si>
  <si>
    <t>18.11.2016</t>
  </si>
  <si>
    <t>17.11.2016</t>
  </si>
  <si>
    <t>16.11.2016</t>
  </si>
  <si>
    <t>15.11.2016</t>
  </si>
  <si>
    <t>14.11.2016</t>
  </si>
  <si>
    <t>11.11.2016</t>
  </si>
  <si>
    <t>10.11.2016</t>
  </si>
  <si>
    <t>09.11.2016</t>
  </si>
  <si>
    <t>08.11.2016</t>
  </si>
  <si>
    <t>07.11.2016</t>
  </si>
  <si>
    <t>03.11.2016</t>
  </si>
  <si>
    <t>02.11.2016</t>
  </si>
  <si>
    <t>01.11.2016</t>
  </si>
  <si>
    <t>31.10.2016</t>
  </si>
  <si>
    <t>28.10.2016</t>
  </si>
  <si>
    <t>27.10.2016</t>
  </si>
  <si>
    <t>26.10.2016</t>
  </si>
  <si>
    <t>25.10.2016</t>
  </si>
  <si>
    <t>24.10.2016</t>
  </si>
  <si>
    <t>21.10.2016</t>
  </si>
  <si>
    <t>20.10.2016</t>
  </si>
  <si>
    <t>19.10.2016</t>
  </si>
  <si>
    <t>18.10.2016</t>
  </si>
  <si>
    <t>17.10.2016</t>
  </si>
  <si>
    <t>14.10.2016</t>
  </si>
  <si>
    <t>13.10.2016</t>
  </si>
  <si>
    <t>12.10.2016</t>
  </si>
  <si>
    <t>11.10.2016</t>
  </si>
  <si>
    <t>10.10.2016</t>
  </si>
  <si>
    <t>07.10.2016</t>
  </si>
  <si>
    <t>06.10.2016</t>
  </si>
  <si>
    <t>05.10.2016</t>
  </si>
  <si>
    <t>04.10.2016</t>
  </si>
  <si>
    <t>03.10.2016</t>
  </si>
  <si>
    <t>30.09.2016</t>
  </si>
  <si>
    <t>29.09.2016</t>
  </si>
  <si>
    <t>28.09.2016</t>
  </si>
  <si>
    <t>27.09.2016</t>
  </si>
  <si>
    <t>26.09.2016</t>
  </si>
  <si>
    <t>23.09.2016</t>
  </si>
  <si>
    <t>22.09.2016</t>
  </si>
  <si>
    <t>21.09.2016</t>
  </si>
  <si>
    <t>20.09.2016</t>
  </si>
  <si>
    <t>19.09.2016</t>
  </si>
  <si>
    <t>16.09.2016</t>
  </si>
  <si>
    <t>15.09.2016</t>
  </si>
  <si>
    <t>14.09.2016</t>
  </si>
  <si>
    <t>13.09.2016</t>
  </si>
  <si>
    <t>12.09.2016</t>
  </si>
  <si>
    <t>09.09.2016</t>
  </si>
  <si>
    <t>08.09.2016</t>
  </si>
  <si>
    <t>07.09.2016</t>
  </si>
  <si>
    <t>06.09.2016</t>
  </si>
  <si>
    <t>05.09.2016</t>
  </si>
  <si>
    <t>02.09.2016</t>
  </si>
  <si>
    <t>01.09.2016</t>
  </si>
  <si>
    <t>31.08.2016</t>
  </si>
  <si>
    <t>30.08.2016</t>
  </si>
  <si>
    <t>29.08.2016</t>
  </si>
  <si>
    <t>26.08.2016</t>
  </si>
  <si>
    <t>25.08.2016</t>
  </si>
  <si>
    <t>24.08.2016</t>
  </si>
  <si>
    <t>23.08.2016</t>
  </si>
  <si>
    <t>22.08.2016</t>
  </si>
  <si>
    <t>19.08.2016</t>
  </si>
  <si>
    <t>18.08.2016</t>
  </si>
  <si>
    <t>17.08.2016</t>
  </si>
  <si>
    <t>16.08.2016</t>
  </si>
  <si>
    <t>15.08.2016</t>
  </si>
  <si>
    <t>12.08.2016</t>
  </si>
  <si>
    <t>11.08.2016</t>
  </si>
  <si>
    <t>10.08.2016</t>
  </si>
  <si>
    <t>09.08.2016</t>
  </si>
  <si>
    <t>08.08.2016</t>
  </si>
  <si>
    <t>05.08.2016</t>
  </si>
  <si>
    <t>04.08.2016</t>
  </si>
  <si>
    <t>03.08.2016</t>
  </si>
  <si>
    <t>02.08.2016</t>
  </si>
  <si>
    <t>01.08.2016</t>
  </si>
  <si>
    <t>29.07.2016</t>
  </si>
  <si>
    <t>28.07.2016</t>
  </si>
  <si>
    <t>27.07.2016</t>
  </si>
  <si>
    <t>26.07.2016</t>
  </si>
  <si>
    <t>25.07.2016</t>
  </si>
  <si>
    <t>22.07.2016</t>
  </si>
  <si>
    <t>21.07.2016</t>
  </si>
  <si>
    <t>20.07.2016</t>
  </si>
  <si>
    <t>19.07.2016</t>
  </si>
  <si>
    <t>18.07.2016</t>
  </si>
  <si>
    <t>15.07.2016</t>
  </si>
  <si>
    <t>14.07.2016</t>
  </si>
  <si>
    <t>13.07.2016</t>
  </si>
  <si>
    <t>12.07.2016</t>
  </si>
  <si>
    <t>11.07.2016</t>
  </si>
  <si>
    <t>08.07.2016</t>
  </si>
  <si>
    <t>07.07.2016</t>
  </si>
  <si>
    <t>06.07.2016</t>
  </si>
  <si>
    <t>05.07.2016</t>
  </si>
  <si>
    <t>04.07.2016</t>
  </si>
  <si>
    <t>01.07.2016</t>
  </si>
  <si>
    <t>30.06.2016</t>
  </si>
  <si>
    <t>29.06.2016</t>
  </si>
  <si>
    <t>28.06.2016</t>
  </si>
  <si>
    <t>27.06.2016</t>
  </si>
  <si>
    <t>24.06.2016</t>
  </si>
  <si>
    <t>23.06.2016</t>
  </si>
  <si>
    <t>22.06.2016</t>
  </si>
  <si>
    <t>21.06.2016</t>
  </si>
  <si>
    <t>20.06.2016</t>
  </si>
  <si>
    <t>17.06.2016</t>
  </si>
  <si>
    <t>16.06.2016</t>
  </si>
  <si>
    <t>15.06.2016</t>
  </si>
  <si>
    <t>14.06.2016</t>
  </si>
  <si>
    <t>10.06.2016</t>
  </si>
  <si>
    <t>09.06.2016</t>
  </si>
  <si>
    <t>08.06.2016</t>
  </si>
  <si>
    <t>07.06.2016</t>
  </si>
  <si>
    <t>06.06.2016</t>
  </si>
  <si>
    <t>03.06.2016</t>
  </si>
  <si>
    <t>02.06.2016</t>
  </si>
  <si>
    <t>01.06.2016</t>
  </si>
  <si>
    <t>31.05.2016</t>
  </si>
  <si>
    <t>30.05.2016</t>
  </si>
  <si>
    <t>27.05.2016</t>
  </si>
  <si>
    <t>26.05.2016</t>
  </si>
  <si>
    <t>25.05.2016</t>
  </si>
  <si>
    <t>24.05.2016</t>
  </si>
  <si>
    <t>23.05.2016</t>
  </si>
  <si>
    <t>20.05.2016</t>
  </si>
  <si>
    <t>19.05.2016</t>
  </si>
  <si>
    <t>18.05.2016</t>
  </si>
  <si>
    <t>17.05.2016</t>
  </si>
  <si>
    <t>16.05.2016</t>
  </si>
  <si>
    <t>13.05.2016</t>
  </si>
  <si>
    <t>12.05.2016</t>
  </si>
  <si>
    <t>11.05.2016</t>
  </si>
  <si>
    <t>10.05.2016</t>
  </si>
  <si>
    <t>06.05.2016</t>
  </si>
  <si>
    <t>05.05.2016</t>
  </si>
  <si>
    <t>04.05.2016</t>
  </si>
  <si>
    <t>29.04.2016</t>
  </si>
  <si>
    <t>28.04.2016</t>
  </si>
  <si>
    <t>27.04.2016</t>
  </si>
  <si>
    <t>26.04.2016</t>
  </si>
  <si>
    <t>25.04.2016</t>
  </si>
  <si>
    <t>22.04.2016</t>
  </si>
  <si>
    <t>21.04.2016</t>
  </si>
  <si>
    <t>20.04.2016</t>
  </si>
  <si>
    <t>19.04.2016</t>
  </si>
  <si>
    <t>18.04.2016</t>
  </si>
  <si>
    <t>15.04.2016</t>
  </si>
  <si>
    <t>14.04.2016</t>
  </si>
  <si>
    <t>13.04.2016</t>
  </si>
  <si>
    <t>12.04.2016</t>
  </si>
  <si>
    <t>11.04.2016</t>
  </si>
  <si>
    <t>08.04.2016</t>
  </si>
  <si>
    <t>07.04.2016</t>
  </si>
  <si>
    <t>06.04.2016</t>
  </si>
  <si>
    <t>05.04.2016</t>
  </si>
  <si>
    <t>04.04.2016</t>
  </si>
  <si>
    <t>01.04.2016</t>
  </si>
  <si>
    <t>31.03.2016</t>
  </si>
  <si>
    <t>30.03.2016</t>
  </si>
  <si>
    <t>29.03.2016</t>
  </si>
  <si>
    <t>28.03.2016</t>
  </si>
  <si>
    <t>25.03.2016</t>
  </si>
  <si>
    <t>24.03.2016</t>
  </si>
  <si>
    <t>23.03.2016</t>
  </si>
  <si>
    <t>22.03.2016</t>
  </si>
  <si>
    <t>21.03.2016</t>
  </si>
  <si>
    <t>18.03.2016</t>
  </si>
  <si>
    <t>17.03.2016</t>
  </si>
  <si>
    <t>16.03.2016</t>
  </si>
  <si>
    <t>15.03.2016</t>
  </si>
  <si>
    <t>14.03.2016</t>
  </si>
  <si>
    <t>11.03.2016</t>
  </si>
  <si>
    <t>10.03.2016</t>
  </si>
  <si>
    <t>09.03.2016</t>
  </si>
  <si>
    <t>04.03.2016</t>
  </si>
  <si>
    <t>03.03.2016</t>
  </si>
  <si>
    <t>02.03.2016</t>
  </si>
  <si>
    <t>01.03.2016</t>
  </si>
  <si>
    <t>29.02.2016</t>
  </si>
  <si>
    <t>26.02.2016</t>
  </si>
  <si>
    <t>25.02.2016</t>
  </si>
  <si>
    <t>24.02.2016</t>
  </si>
  <si>
    <t>20.02.2016</t>
  </si>
  <si>
    <t>19.02.2016</t>
  </si>
  <si>
    <t>18.02.2016</t>
  </si>
  <si>
    <t>17.02.2016</t>
  </si>
  <si>
    <t>16.02.2016</t>
  </si>
  <si>
    <t>15.02.2016</t>
  </si>
  <si>
    <t>12.02.2016</t>
  </si>
  <si>
    <t>11.02.2016</t>
  </si>
  <si>
    <t>10.02.2016</t>
  </si>
  <si>
    <t>09.02.2016</t>
  </si>
  <si>
    <t>08.02.2016</t>
  </si>
  <si>
    <t>05.02.2016</t>
  </si>
  <si>
    <t>04.02.2016</t>
  </si>
  <si>
    <t>03.02.2016</t>
  </si>
  <si>
    <t>02.02.2016</t>
  </si>
  <si>
    <t>01.02.2016</t>
  </si>
  <si>
    <t>29.01.2016</t>
  </si>
  <si>
    <t>28.01.2016</t>
  </si>
  <si>
    <t>27.01.2016</t>
  </si>
  <si>
    <t>26.01.2016</t>
  </si>
  <si>
    <t>25.01.2016</t>
  </si>
  <si>
    <t>22.01.2016</t>
  </si>
  <si>
    <t>21.01.2016</t>
  </si>
  <si>
    <t>20.01.2016</t>
  </si>
  <si>
    <t>19.01.2016</t>
  </si>
  <si>
    <t>18.01.2016</t>
  </si>
  <si>
    <t>15.01.2016</t>
  </si>
  <si>
    <t>14.01.2016</t>
  </si>
  <si>
    <t>13.01.2016</t>
  </si>
  <si>
    <t>12.01.2016</t>
  </si>
  <si>
    <t>11.01.2016</t>
  </si>
  <si>
    <t>31.12.2015</t>
  </si>
  <si>
    <t>30.12.2015</t>
  </si>
  <si>
    <t>29.12.2015</t>
  </si>
  <si>
    <t>28.12.2015</t>
  </si>
  <si>
    <t>25.12.2015</t>
  </si>
  <si>
    <t>24.12.2015</t>
  </si>
  <si>
    <t>23.12.2015</t>
  </si>
  <si>
    <t>22.12.2015</t>
  </si>
  <si>
    <t>21.12.2015</t>
  </si>
  <si>
    <t>18.12.2015</t>
  </si>
  <si>
    <t>17.12.2015</t>
  </si>
  <si>
    <t>16.12.2015</t>
  </si>
  <si>
    <t>15.12.2015</t>
  </si>
  <si>
    <t>14.12.2015</t>
  </si>
  <si>
    <t>11.12.2015</t>
  </si>
  <si>
    <t>10.12.2015</t>
  </si>
  <si>
    <t>09.12.2015</t>
  </si>
  <si>
    <t>08.12.2015</t>
  </si>
  <si>
    <t>07.12.2015</t>
  </si>
  <si>
    <t>04.12.2015</t>
  </si>
  <si>
    <t>03.12.2015</t>
  </si>
  <si>
    <t>02.12.2015</t>
  </si>
  <si>
    <t>01.12.2015</t>
  </si>
  <si>
    <t>30.11.2015</t>
  </si>
  <si>
    <t>27.11.2015</t>
  </si>
  <si>
    <t>26.11.2015</t>
  </si>
  <si>
    <t>25.11.2015</t>
  </si>
  <si>
    <t>24.11.2015</t>
  </si>
  <si>
    <t>23.11.2015</t>
  </si>
  <si>
    <t>20.11.2015</t>
  </si>
  <si>
    <t>19.11.2015</t>
  </si>
  <si>
    <t>18.11.2015</t>
  </si>
  <si>
    <t>17.11.2015</t>
  </si>
  <si>
    <t>16.11.2015</t>
  </si>
  <si>
    <t>13.11.2015</t>
  </si>
  <si>
    <t>12.11.2015</t>
  </si>
  <si>
    <t>11.11.2015</t>
  </si>
  <si>
    <t>10.11.2015</t>
  </si>
  <si>
    <t>09.11.2015</t>
  </si>
  <si>
    <t>06.11.2015</t>
  </si>
  <si>
    <t>05.11.2015</t>
  </si>
  <si>
    <t>03.11.2015</t>
  </si>
  <si>
    <t>02.11.2015</t>
  </si>
  <si>
    <t>30.10.2015</t>
  </si>
  <si>
    <t>29.10.2015</t>
  </si>
  <si>
    <t>28.10.2015</t>
  </si>
  <si>
    <t>27.10.2015</t>
  </si>
  <si>
    <t>26.10.2015</t>
  </si>
  <si>
    <t>23.10.2015</t>
  </si>
  <si>
    <t>22.10.2015</t>
  </si>
  <si>
    <t>21.10.2015</t>
  </si>
  <si>
    <t>20.10.2015</t>
  </si>
  <si>
    <t>19.10.2015</t>
  </si>
  <si>
    <t>16.10.2015</t>
  </si>
  <si>
    <t>15.10.2015</t>
  </si>
  <si>
    <t>14.10.2015</t>
  </si>
  <si>
    <t>13.10.2015</t>
  </si>
  <si>
    <t>12.10.2015</t>
  </si>
  <si>
    <t>09.10.2015</t>
  </si>
  <si>
    <t>08.10.2015</t>
  </si>
  <si>
    <t>07.10.2015</t>
  </si>
  <si>
    <t>06.10.2015</t>
  </si>
  <si>
    <t>05.10.2015</t>
  </si>
  <si>
    <t>02.10.2015</t>
  </si>
  <si>
    <t>01.10.2015</t>
  </si>
  <si>
    <t>30.09.2015</t>
  </si>
  <si>
    <t>29.09.2015</t>
  </si>
  <si>
    <t>28.09.2015</t>
  </si>
  <si>
    <t>25.09.2015</t>
  </si>
  <si>
    <t>24.09.2015</t>
  </si>
  <si>
    <t>23.09.2015</t>
  </si>
  <si>
    <t>22.09.2015</t>
  </si>
  <si>
    <t>21.09.2015</t>
  </si>
  <si>
    <t>18.09.2015</t>
  </si>
  <si>
    <t>17.09.2015</t>
  </si>
  <si>
    <t>16.09.2015</t>
  </si>
  <si>
    <t>15.09.2015</t>
  </si>
  <si>
    <t>14.09.2015</t>
  </si>
  <si>
    <t>11.09.2015</t>
  </si>
  <si>
    <t>10.09.2015</t>
  </si>
  <si>
    <t>09.09.2015</t>
  </si>
  <si>
    <t>08.09.2015</t>
  </si>
  <si>
    <t>07.09.2015</t>
  </si>
  <si>
    <t>04.09.2015</t>
  </si>
  <si>
    <t>03.09.2015</t>
  </si>
  <si>
    <t>02.09.2015</t>
  </si>
  <si>
    <t>01.09.2015</t>
  </si>
  <si>
    <t>31.08.2015</t>
  </si>
  <si>
    <t>28.08.2015</t>
  </si>
  <si>
    <t>27.08.2015</t>
  </si>
  <si>
    <t>26.08.2015</t>
  </si>
  <si>
    <t>25.08.2015</t>
  </si>
  <si>
    <t>24.08.2015</t>
  </si>
  <si>
    <t>21.08.2015</t>
  </si>
  <si>
    <t>20.08.2015</t>
  </si>
  <si>
    <t>19.08.2015</t>
  </si>
  <si>
    <t>18.08.2015</t>
  </si>
  <si>
    <t>17.08.2015</t>
  </si>
  <si>
    <t>14.08.2015</t>
  </si>
  <si>
    <t>13.08.2015</t>
  </si>
  <si>
    <t>12.08.2015</t>
  </si>
  <si>
    <t>11.08.2015</t>
  </si>
  <si>
    <t>10.08.2015</t>
  </si>
  <si>
    <t>07.08.2015</t>
  </si>
  <si>
    <t>06.08.2015</t>
  </si>
  <si>
    <t>05.08.2015</t>
  </si>
  <si>
    <t>04.08.2015</t>
  </si>
  <si>
    <t>03.08.2015</t>
  </si>
  <si>
    <t>31.07.2015</t>
  </si>
  <si>
    <t>30.07.2015</t>
  </si>
  <si>
    <t>29.07.2015</t>
  </si>
  <si>
    <t>28.07.2015</t>
  </si>
  <si>
    <t>27.07.2015</t>
  </si>
  <si>
    <t>24.07.2015</t>
  </si>
  <si>
    <t>23.07.2015</t>
  </si>
  <si>
    <t>22.07.2015</t>
  </si>
  <si>
    <t>21.07.2015</t>
  </si>
  <si>
    <t>20.07.2015</t>
  </si>
  <si>
    <t>17.07.2015</t>
  </si>
  <si>
    <t>16.07.2015</t>
  </si>
  <si>
    <t>15.07.2015</t>
  </si>
  <si>
    <t>14.07.2015</t>
  </si>
  <si>
    <t>13.07.2015</t>
  </si>
  <si>
    <t>10.07.2015</t>
  </si>
  <si>
    <t>09.07.2015</t>
  </si>
  <si>
    <t>08.07.2015</t>
  </si>
  <si>
    <t>07.07.2015</t>
  </si>
  <si>
    <t>06.07.2015</t>
  </si>
  <si>
    <t>03.07.2015</t>
  </si>
  <si>
    <t>02.07.2015</t>
  </si>
  <si>
    <t>01.07.2015</t>
  </si>
  <si>
    <t>30.06.2015</t>
  </si>
  <si>
    <t>29.06.2015</t>
  </si>
  <si>
    <t>26.06.2015</t>
  </si>
  <si>
    <t>25.06.2015</t>
  </si>
  <si>
    <t>24.06.2015</t>
  </si>
  <si>
    <t>23.06.2015</t>
  </si>
  <si>
    <t>22.06.2015</t>
  </si>
  <si>
    <t>19.06.2015</t>
  </si>
  <si>
    <t>18.06.2015</t>
  </si>
  <si>
    <t>17.06.2015</t>
  </si>
  <si>
    <t>16.06.2015</t>
  </si>
  <si>
    <t>15.06.2015</t>
  </si>
  <si>
    <t>11.06.2015</t>
  </si>
  <si>
    <t>10.06.2015</t>
  </si>
  <si>
    <t>09.06.2015</t>
  </si>
  <si>
    <t>08.06.2015</t>
  </si>
  <si>
    <t>05.06.2015</t>
  </si>
  <si>
    <t>04.06.2015</t>
  </si>
  <si>
    <t>03.06.2015</t>
  </si>
  <si>
    <t>02.06.2015</t>
  </si>
  <si>
    <t>01.06.2015</t>
  </si>
  <si>
    <t>29.05.2015</t>
  </si>
  <si>
    <t>28.05.2015</t>
  </si>
  <si>
    <t>27.05.2015</t>
  </si>
  <si>
    <t>26.05.2015</t>
  </si>
  <si>
    <t>25.05.2015</t>
  </si>
  <si>
    <t>22.05.2015</t>
  </si>
  <si>
    <t>21.05.2015</t>
  </si>
  <si>
    <t>20.05.2015</t>
  </si>
  <si>
    <t>19.05.2015</t>
  </si>
  <si>
    <t>18.05.2015</t>
  </si>
  <si>
    <t>15.05.2015</t>
  </si>
  <si>
    <t>14.05.2015</t>
  </si>
  <si>
    <t>13.05.2015</t>
  </si>
  <si>
    <t>12.05.2015</t>
  </si>
  <si>
    <t>08.05.2015</t>
  </si>
  <si>
    <t>07.05.2015</t>
  </si>
  <si>
    <t>06.05.2015</t>
  </si>
  <si>
    <t>05.05.2015</t>
  </si>
  <si>
    <t>04.05.2015</t>
  </si>
  <si>
    <t>30.04.2015</t>
  </si>
  <si>
    <t>29.04.2015</t>
  </si>
  <si>
    <t>28.04.2015</t>
  </si>
  <si>
    <t>27.04.2015</t>
  </si>
  <si>
    <t>24.04.2015</t>
  </si>
  <si>
    <t>23.04.2015</t>
  </si>
  <si>
    <t>22.04.2015</t>
  </si>
  <si>
    <t>21.04.2015</t>
  </si>
  <si>
    <t>20.04.2015</t>
  </si>
  <si>
    <t>17.04.2015</t>
  </si>
  <si>
    <t>16.04.2015</t>
  </si>
  <si>
    <t>15.04.2015</t>
  </si>
  <si>
    <t>14.04.2015</t>
  </si>
  <si>
    <t>13.04.2015</t>
  </si>
  <si>
    <t>10.04.2015</t>
  </si>
  <si>
    <t>09.04.2015</t>
  </si>
  <si>
    <t>08.04.2015</t>
  </si>
  <si>
    <t>07.04.2015</t>
  </si>
  <si>
    <t>06.04.2015</t>
  </si>
  <si>
    <t>05.04.2015</t>
  </si>
  <si>
    <t>03.04.2015</t>
  </si>
  <si>
    <t>02.04.2015</t>
  </si>
  <si>
    <t>01.04.2015</t>
  </si>
  <si>
    <t>31.03.2015</t>
  </si>
  <si>
    <t>30.03.2015</t>
  </si>
  <si>
    <t>27.03.2015</t>
  </si>
  <si>
    <t>26.03.2015</t>
  </si>
  <si>
    <t>25.03.2015</t>
  </si>
  <si>
    <t>24.03.2015</t>
  </si>
  <si>
    <t>23.03.2015</t>
  </si>
  <si>
    <t>20.03.2015</t>
  </si>
  <si>
    <t>19.03.2015</t>
  </si>
  <si>
    <t>18.03.2015</t>
  </si>
  <si>
    <t>17.03.2015</t>
  </si>
  <si>
    <t>16.03.2015</t>
  </si>
  <si>
    <t>13.03.2015</t>
  </si>
  <si>
    <t>12.03.2015</t>
  </si>
  <si>
    <t>11.03.2015</t>
  </si>
  <si>
    <t>10.03.2015</t>
  </si>
  <si>
    <t>06.03.2015</t>
  </si>
  <si>
    <t>05.03.2015</t>
  </si>
  <si>
    <t>04.03.2015</t>
  </si>
  <si>
    <t>03.03.2015</t>
  </si>
  <si>
    <t>02.03.2015</t>
  </si>
  <si>
    <t>27.02.2015</t>
  </si>
  <si>
    <t>26.02.2015</t>
  </si>
  <si>
    <t>25.02.2015</t>
  </si>
  <si>
    <t>24.02.2015</t>
  </si>
  <si>
    <t>20.02.2015</t>
  </si>
  <si>
    <t>19.02.2015</t>
  </si>
  <si>
    <t>18.02.2015</t>
  </si>
  <si>
    <t>17.02.2015</t>
  </si>
  <si>
    <t>16.02.2015</t>
  </si>
  <si>
    <t>13.02.2015</t>
  </si>
  <si>
    <t>12.02.2015</t>
  </si>
  <si>
    <t>11.02.2015</t>
  </si>
  <si>
    <t>10.02.2015</t>
  </si>
  <si>
    <t>09.02.2015</t>
  </si>
  <si>
    <t>06.02.2015</t>
  </si>
  <si>
    <t>05.02.2015</t>
  </si>
  <si>
    <t>04.02.2015</t>
  </si>
  <si>
    <t>03.02.2015</t>
  </si>
  <si>
    <t>02.02.2015</t>
  </si>
  <si>
    <t>30.01.2015</t>
  </si>
  <si>
    <t>29.01.2015</t>
  </si>
  <si>
    <t>28.01.2015</t>
  </si>
  <si>
    <t>27.01.2015</t>
  </si>
  <si>
    <t>26.01.2015</t>
  </si>
  <si>
    <t>23.01.2015</t>
  </si>
  <si>
    <t>22.01.2015</t>
  </si>
  <si>
    <t>21.01.2015</t>
  </si>
  <si>
    <t>20.01.2015</t>
  </si>
  <si>
    <t>19.01.2015</t>
  </si>
  <si>
    <t>16.01.2015</t>
  </si>
  <si>
    <t>15.01.2015</t>
  </si>
  <si>
    <t>14.01.2015</t>
  </si>
  <si>
    <t>13.01.2015</t>
  </si>
  <si>
    <t>12.01.2015</t>
  </si>
  <si>
    <t>31.12.2014</t>
  </si>
  <si>
    <t>30.12.2014</t>
  </si>
  <si>
    <t>29.12.2014</t>
  </si>
  <si>
    <t>26.12.2014</t>
  </si>
  <si>
    <t>25.12.2014</t>
  </si>
  <si>
    <t>24.12.2014</t>
  </si>
  <si>
    <t>23.12.2014</t>
  </si>
  <si>
    <t>22.12.2014</t>
  </si>
  <si>
    <t>19.12.2014</t>
  </si>
  <si>
    <t>18.12.2014</t>
  </si>
  <si>
    <t>17.12.2014</t>
  </si>
  <si>
    <t>16.12.2014</t>
  </si>
  <si>
    <t>15.12.2014</t>
  </si>
  <si>
    <t>12.12.2014</t>
  </si>
  <si>
    <t>11.12.2014</t>
  </si>
  <si>
    <t>10.12.2014</t>
  </si>
  <si>
    <t>09.12.2014</t>
  </si>
  <si>
    <t>08.12.2014</t>
  </si>
  <si>
    <t>05.12.2014</t>
  </si>
  <si>
    <t>04.12.2014</t>
  </si>
  <si>
    <t>03.12.2014</t>
  </si>
  <si>
    <t>02.12.2014</t>
  </si>
  <si>
    <t>01.12.2014</t>
  </si>
  <si>
    <t>28.11.2014</t>
  </si>
  <si>
    <t>27.11.2014</t>
  </si>
  <si>
    <t>26.11.2014</t>
  </si>
  <si>
    <t>25.11.2014</t>
  </si>
  <si>
    <t>24.11.2014</t>
  </si>
  <si>
    <t>21.11.2014</t>
  </si>
  <si>
    <t>20.11.2014</t>
  </si>
  <si>
    <t>19.11.2014</t>
  </si>
  <si>
    <t>18.11.2014</t>
  </si>
  <si>
    <t>17.11.2014</t>
  </si>
  <si>
    <t>14.11.2014</t>
  </si>
  <si>
    <t>13.11.2014</t>
  </si>
  <si>
    <t>12.11.2014</t>
  </si>
  <si>
    <t>11.11.2014</t>
  </si>
  <si>
    <t>10.11.2014</t>
  </si>
  <si>
    <t>07.11.2014</t>
  </si>
  <si>
    <t>06.11.2014</t>
  </si>
  <si>
    <t>05.11.2014</t>
  </si>
  <si>
    <t>31.10.2014</t>
  </si>
  <si>
    <t>30.10.2014</t>
  </si>
  <si>
    <t>29.10.2014</t>
  </si>
  <si>
    <t>28.10.2014</t>
  </si>
  <si>
    <t>27.10.2014</t>
  </si>
  <si>
    <t>24.10.2014</t>
  </si>
  <si>
    <t>23.10.2014</t>
  </si>
  <si>
    <t>22.10.2014</t>
  </si>
  <si>
    <t>21.10.2014</t>
  </si>
  <si>
    <t>20.10.2014</t>
  </si>
  <si>
    <t>17.10.2014</t>
  </si>
  <si>
    <t>16.10.2014</t>
  </si>
  <si>
    <t>15.10.2014</t>
  </si>
  <si>
    <t>14.10.2014</t>
  </si>
  <si>
    <t>13.10.2014</t>
  </si>
  <si>
    <t>10.10.2014</t>
  </si>
  <si>
    <t>09.10.2014</t>
  </si>
  <si>
    <t>08.10.2014</t>
  </si>
  <si>
    <t>07.10.2014</t>
  </si>
  <si>
    <t>06.10.2014</t>
  </si>
  <si>
    <t>03.10.2014</t>
  </si>
  <si>
    <t>02.10.2014</t>
  </si>
  <si>
    <t>01.10.2014</t>
  </si>
  <si>
    <t>30.09.2014</t>
  </si>
  <si>
    <t>29.09.2014</t>
  </si>
  <si>
    <t>26.09.2014</t>
  </si>
  <si>
    <t>25.09.2014</t>
  </si>
  <si>
    <t>24.09.2014</t>
  </si>
  <si>
    <t>23.09.2014</t>
  </si>
  <si>
    <t>22.09.2014</t>
  </si>
  <si>
    <t>19.09.2014</t>
  </si>
  <si>
    <t>18.09.2014</t>
  </si>
  <si>
    <t>17.09.2014</t>
  </si>
  <si>
    <t>16.09.2014</t>
  </si>
  <si>
    <t>15.09.2014</t>
  </si>
  <si>
    <t>12.09.2014</t>
  </si>
  <si>
    <t>11.09.2014</t>
  </si>
  <si>
    <t>10.09.2014</t>
  </si>
  <si>
    <t>09.09.2014</t>
  </si>
  <si>
    <t>08.09.2014</t>
  </si>
  <si>
    <t>05.09.2014</t>
  </si>
  <si>
    <t>04.09.2014</t>
  </si>
  <si>
    <t>03.09.2014</t>
  </si>
  <si>
    <t>02.09.2014</t>
  </si>
  <si>
    <t>01.09.2014</t>
  </si>
  <si>
    <t>29.08.2014</t>
  </si>
  <si>
    <t>28.08.2014</t>
  </si>
  <si>
    <t>27.08.2014</t>
  </si>
  <si>
    <t>26.08.2014</t>
  </si>
  <si>
    <t>25.08.2014</t>
  </si>
  <si>
    <t>22.08.2014</t>
  </si>
  <si>
    <t>21.08.2014</t>
  </si>
  <si>
    <t>20.08.2014</t>
  </si>
  <si>
    <t>19.08.2014</t>
  </si>
  <si>
    <t>18.08.2014</t>
  </si>
  <si>
    <t>15.08.2014</t>
  </si>
  <si>
    <t>14.08.2014</t>
  </si>
  <si>
    <t>13.08.2014</t>
  </si>
  <si>
    <t>12.08.2014</t>
  </si>
  <si>
    <t>11.08.2014</t>
  </si>
  <si>
    <t>08.08.2014</t>
  </si>
  <si>
    <t>07.08.2014</t>
  </si>
  <si>
    <t>06.08.2014</t>
  </si>
  <si>
    <t>05.08.2014</t>
  </si>
  <si>
    <t>04.08.2014</t>
  </si>
  <si>
    <t>01.08.2014</t>
  </si>
  <si>
    <t>31.07.2014</t>
  </si>
  <si>
    <t>30.07.2014</t>
  </si>
  <si>
    <t>29.07.2014</t>
  </si>
  <si>
    <t>28.07.2014</t>
  </si>
  <si>
    <t>25.07.2014</t>
  </si>
  <si>
    <t>24.07.2014</t>
  </si>
  <si>
    <t>23.07.2014</t>
  </si>
  <si>
    <t>22.07.2014</t>
  </si>
  <si>
    <t>21.07.2014</t>
  </si>
  <si>
    <t>18.07.2014</t>
  </si>
  <si>
    <t>17.07.2014</t>
  </si>
  <si>
    <t>16.07.2014</t>
  </si>
  <si>
    <t>15.07.2014</t>
  </si>
  <si>
    <t>14.07.2014</t>
  </si>
  <si>
    <t>11.07.2014</t>
  </si>
  <si>
    <t>10.07.2014</t>
  </si>
  <si>
    <t>09.07.2014</t>
  </si>
  <si>
    <t>08.07.2014</t>
  </si>
  <si>
    <t>07.07.2014</t>
  </si>
  <si>
    <t>04.07.2014</t>
  </si>
  <si>
    <t>03.07.2014</t>
  </si>
  <si>
    <t>02.07.2014</t>
  </si>
  <si>
    <t>01.07.2014</t>
  </si>
  <si>
    <t>30.06.2014</t>
  </si>
  <si>
    <t>27.06.2014</t>
  </si>
  <si>
    <t>26.06.2014</t>
  </si>
  <si>
    <t>25.06.2014</t>
  </si>
  <si>
    <t>24.06.2014</t>
  </si>
  <si>
    <t>23.06.2014</t>
  </si>
  <si>
    <t>20.06.2014</t>
  </si>
  <si>
    <t>19.06.2014</t>
  </si>
  <si>
    <t>18.06.2014</t>
  </si>
  <si>
    <t>17.06.2014</t>
  </si>
  <si>
    <t>16.06.2014</t>
  </si>
  <si>
    <t>11.06.2014</t>
  </si>
  <si>
    <t>10.06.2014</t>
  </si>
  <si>
    <t>09.06.2014</t>
  </si>
  <si>
    <t>06.06.2014</t>
  </si>
  <si>
    <t>05.06.2014</t>
  </si>
  <si>
    <t>04.06.2014</t>
  </si>
  <si>
    <t>03.06.2014</t>
  </si>
  <si>
    <t>02.06.2014</t>
  </si>
  <si>
    <t>30.05.2014</t>
  </si>
  <si>
    <t>29.05.2014</t>
  </si>
  <si>
    <t>28.05.2014</t>
  </si>
  <si>
    <t>27.05.2014</t>
  </si>
  <si>
    <t>26.05.2014</t>
  </si>
  <si>
    <t>23.05.2014</t>
  </si>
  <si>
    <t>22.05.2014</t>
  </si>
  <si>
    <t>21.05.2014</t>
  </si>
  <si>
    <t>20.05.2014</t>
  </si>
  <si>
    <t>19.05.2014</t>
  </si>
  <si>
    <t>16.05.2014</t>
  </si>
  <si>
    <t>15.05.2014</t>
  </si>
  <si>
    <t>14.05.2014</t>
  </si>
  <si>
    <t>13.05.2014</t>
  </si>
  <si>
    <t>12.05.2014</t>
  </si>
  <si>
    <t>08.05.2014</t>
  </si>
  <si>
    <t>07.05.2014</t>
  </si>
  <si>
    <t>06.05.2014</t>
  </si>
  <si>
    <t>05.05.2014</t>
  </si>
  <si>
    <t>30.04.2014</t>
  </si>
  <si>
    <t>29.04.2014</t>
  </si>
  <si>
    <t>28.04.2014</t>
  </si>
  <si>
    <t>25.04.2014</t>
  </si>
  <si>
    <t>24.04.2014</t>
  </si>
  <si>
    <t>23.04.2014</t>
  </si>
  <si>
    <t>22.04.2014</t>
  </si>
  <si>
    <t>21.04.2014</t>
  </si>
  <si>
    <t>18.04.2014</t>
  </si>
  <si>
    <t>17.04.2014</t>
  </si>
  <si>
    <t>16.04.2014</t>
  </si>
  <si>
    <t>15.04.2014</t>
  </si>
  <si>
    <t>14.04.2014</t>
  </si>
  <si>
    <t>11.04.2014</t>
  </si>
  <si>
    <t>10.04.2014</t>
  </si>
  <si>
    <t>09.04.2014</t>
  </si>
  <si>
    <t>08.04.2014</t>
  </si>
  <si>
    <t>07.04.2014</t>
  </si>
  <si>
    <t>04.04.2014</t>
  </si>
  <si>
    <t>03.04.2014</t>
  </si>
  <si>
    <t>02.04.2014</t>
  </si>
  <si>
    <t>01.04.2014</t>
  </si>
  <si>
    <t>31.03.2014</t>
  </si>
  <si>
    <t>28.03.2014</t>
  </si>
  <si>
    <t>27.03.2014</t>
  </si>
  <si>
    <t>26.03.2014</t>
  </si>
  <si>
    <t>25.03.2014</t>
  </si>
  <si>
    <t>24.03.2014</t>
  </si>
  <si>
    <t>21.03.2014</t>
  </si>
  <si>
    <t>20.03.2014</t>
  </si>
  <si>
    <t>19.03.2014</t>
  </si>
  <si>
    <t>18.03.2014</t>
  </si>
  <si>
    <t>17.03.2014</t>
  </si>
  <si>
    <t>14.03.2014</t>
  </si>
  <si>
    <t>13.03.2014</t>
  </si>
  <si>
    <t>12.03.2014</t>
  </si>
  <si>
    <t>11.03.2014</t>
  </si>
  <si>
    <t>07.03.2014</t>
  </si>
  <si>
    <t>06.03.2014</t>
  </si>
  <si>
    <t>05.03.2014</t>
  </si>
  <si>
    <t>04.03.2014</t>
  </si>
  <si>
    <t>03.03.2014</t>
  </si>
  <si>
    <t>28.02.2014</t>
  </si>
  <si>
    <t>27.02.2014</t>
  </si>
  <si>
    <t>26.02.2014</t>
  </si>
  <si>
    <t>25.02.2014</t>
  </si>
  <si>
    <t>24.02.2014</t>
  </si>
  <si>
    <t>21.02.2014</t>
  </si>
  <si>
    <t>20.02.2014</t>
  </si>
  <si>
    <t>19.02.2014</t>
  </si>
  <si>
    <t>18.02.2014</t>
  </si>
  <si>
    <t>17.02.2014</t>
  </si>
  <si>
    <t>14.02.2014</t>
  </si>
  <si>
    <t>13.02.2014</t>
  </si>
  <si>
    <t>12.02.2014</t>
  </si>
  <si>
    <t>11.02.2014</t>
  </si>
  <si>
    <t>10.02.2014</t>
  </si>
  <si>
    <t>07.02.2014</t>
  </si>
  <si>
    <t>06.02.2014</t>
  </si>
  <si>
    <t>05.02.2014</t>
  </si>
  <si>
    <t>04.02.2014</t>
  </si>
  <si>
    <t>03.02.2014</t>
  </si>
  <si>
    <t>31.01.2014</t>
  </si>
  <si>
    <t>30.01.2014</t>
  </si>
  <si>
    <t>29.01.2014</t>
  </si>
  <si>
    <t>28.01.2014</t>
  </si>
  <si>
    <t>27.01.2014</t>
  </si>
  <si>
    <t>24.01.2014</t>
  </si>
  <si>
    <t>23.01.2014</t>
  </si>
  <si>
    <t>22.01.2014</t>
  </si>
  <si>
    <t>21.01.2014</t>
  </si>
  <si>
    <t>20.01.2014</t>
  </si>
  <si>
    <t>17.01.2014</t>
  </si>
  <si>
    <t>16.01.2014</t>
  </si>
  <si>
    <t>15.01.2014</t>
  </si>
  <si>
    <t>14.01.2014</t>
  </si>
  <si>
    <t>13.01.2014</t>
  </si>
  <si>
    <t>10.01.2014</t>
  </si>
  <si>
    <t>09.01.2014</t>
  </si>
  <si>
    <t>31.12.2013</t>
  </si>
  <si>
    <t>30.12.2013</t>
  </si>
  <si>
    <t>27.12.2013</t>
  </si>
  <si>
    <t>26.12.2013</t>
  </si>
  <si>
    <t>25.12.2013</t>
  </si>
  <si>
    <t>24.12.2013</t>
  </si>
  <si>
    <t>23.12.2013</t>
  </si>
  <si>
    <t>20.12.2013</t>
  </si>
  <si>
    <t>19.12.2013</t>
  </si>
  <si>
    <t>18.12.2013</t>
  </si>
  <si>
    <t>17.12.2013</t>
  </si>
  <si>
    <t>16.12.2013</t>
  </si>
  <si>
    <t>13.12.2013</t>
  </si>
  <si>
    <t>12.12.2013</t>
  </si>
  <si>
    <t>11.12.2013</t>
  </si>
  <si>
    <t>10.12.2013</t>
  </si>
  <si>
    <t>09.12.2013</t>
  </si>
  <si>
    <t>06.12.2013</t>
  </si>
  <si>
    <t>05.12.2013</t>
  </si>
  <si>
    <t>04.12.2013</t>
  </si>
  <si>
    <t>03.12.2013</t>
  </si>
  <si>
    <t>02.12.2013</t>
  </si>
  <si>
    <t>29.11.2013</t>
  </si>
  <si>
    <t>28.11.2013</t>
  </si>
  <si>
    <t>27.11.2013</t>
  </si>
  <si>
    <t>26.11.2013</t>
  </si>
  <si>
    <t>25.11.2013</t>
  </si>
  <si>
    <t>22.11.2013</t>
  </si>
  <si>
    <t>21.11.2013</t>
  </si>
  <si>
    <t>20.11.2013</t>
  </si>
  <si>
    <t>19.11.2013</t>
  </si>
  <si>
    <t>18.11.2013</t>
  </si>
  <si>
    <t>15.11.2013</t>
  </si>
  <si>
    <t>14.11.2013</t>
  </si>
  <si>
    <t>13.11.2013</t>
  </si>
  <si>
    <t>12.11.2013</t>
  </si>
  <si>
    <t>11.11.2013</t>
  </si>
  <si>
    <t>08.11.2013</t>
  </si>
  <si>
    <t>07.11.2013</t>
  </si>
  <si>
    <t>06.11.2013</t>
  </si>
  <si>
    <t>05.11.2013</t>
  </si>
  <si>
    <t>01.11.2013</t>
  </si>
  <si>
    <t>31.10.2013</t>
  </si>
  <si>
    <t>30.10.2013</t>
  </si>
  <si>
    <t>29.10.2013</t>
  </si>
  <si>
    <t>28.10.2013</t>
  </si>
  <si>
    <t>25.10.2013</t>
  </si>
  <si>
    <t>24.10.2013</t>
  </si>
  <si>
    <t>23.10.2013</t>
  </si>
  <si>
    <t>22.10.2013</t>
  </si>
  <si>
    <t>21.10.2013</t>
  </si>
  <si>
    <t>18.10.2013</t>
  </si>
  <si>
    <t>17.10.2013</t>
  </si>
  <si>
    <t>16.10.2013</t>
  </si>
  <si>
    <t>15.10.2013</t>
  </si>
  <si>
    <t>14.10.2013</t>
  </si>
  <si>
    <t>11.10.2013</t>
  </si>
  <si>
    <t>10.10.2013</t>
  </si>
  <si>
    <t>09.10.2013</t>
  </si>
  <si>
    <t>08.10.2013</t>
  </si>
  <si>
    <t>07.10.2013</t>
  </si>
  <si>
    <t>04.10.2013</t>
  </si>
  <si>
    <t>03.10.2013</t>
  </si>
  <si>
    <t>02.10.2013</t>
  </si>
  <si>
    <t>01.10.2013</t>
  </si>
  <si>
    <t>30.09.2013</t>
  </si>
  <si>
    <t>27.09.2013</t>
  </si>
  <si>
    <t>26.09.2013</t>
  </si>
  <si>
    <t>25.09.2013</t>
  </si>
  <si>
    <t>24.09.2013</t>
  </si>
  <si>
    <t>23.09.2013</t>
  </si>
  <si>
    <t>20.09.2013</t>
  </si>
  <si>
    <t>19.09.2013</t>
  </si>
  <si>
    <t>18.09.2013</t>
  </si>
  <si>
    <t>17.09.2013</t>
  </si>
  <si>
    <t>16.09.2013</t>
  </si>
  <si>
    <t>13.09.2013</t>
  </si>
  <si>
    <t>12.09.2013</t>
  </si>
  <si>
    <t>11.09.2013</t>
  </si>
  <si>
    <t>10.09.2013</t>
  </si>
  <si>
    <t>09.09.2013</t>
  </si>
  <si>
    <t>06.09.2013</t>
  </si>
  <si>
    <t>05.09.2013</t>
  </si>
  <si>
    <t>04.09.2013</t>
  </si>
  <si>
    <t>03.09.2013</t>
  </si>
  <si>
    <t>02.09.2013</t>
  </si>
  <si>
    <t>30.08.2013</t>
  </si>
  <si>
    <t>29.08.2013</t>
  </si>
  <si>
    <t>28.08.2013</t>
  </si>
  <si>
    <t>27.08.2013</t>
  </si>
  <si>
    <t>26.08.2013</t>
  </si>
  <si>
    <t>23.08.2013</t>
  </si>
  <si>
    <t>22.08.2013</t>
  </si>
  <si>
    <t>21.08.2013</t>
  </si>
  <si>
    <t>20.08.2013</t>
  </si>
  <si>
    <t>19.08.2013</t>
  </si>
  <si>
    <t>16.08.2013</t>
  </si>
  <si>
    <t>15.08.2013</t>
  </si>
  <si>
    <t>14.08.2013</t>
  </si>
  <si>
    <t>13.08.2013</t>
  </si>
  <si>
    <t>12.08.2013</t>
  </si>
  <si>
    <t>09.08.2013</t>
  </si>
  <si>
    <t>08.08.2013</t>
  </si>
  <si>
    <t>07.08.2013</t>
  </si>
  <si>
    <t>06.08.2013</t>
  </si>
  <si>
    <t>05.08.2013</t>
  </si>
  <si>
    <t>02.08.2013</t>
  </si>
  <si>
    <t>01.08.2013</t>
  </si>
  <si>
    <t>31.07.2013</t>
  </si>
  <si>
    <t>30.07.2013</t>
  </si>
  <si>
    <t>29.07.2013</t>
  </si>
  <si>
    <t>26.07.2013</t>
  </si>
  <si>
    <t>25.07.2013</t>
  </si>
  <si>
    <t>24.07.2013</t>
  </si>
  <si>
    <t>23.07.2013</t>
  </si>
  <si>
    <t>22.07.2013</t>
  </si>
  <si>
    <t>19.07.2013</t>
  </si>
  <si>
    <t>18.07.2013</t>
  </si>
  <si>
    <t>17.07.2013</t>
  </si>
  <si>
    <t>16.07.2013</t>
  </si>
  <si>
    <t>15.07.2013</t>
  </si>
  <si>
    <t>12.07.2013</t>
  </si>
  <si>
    <t>11.07.2013</t>
  </si>
  <si>
    <t>10.07.2013</t>
  </si>
  <si>
    <t>09.07.2013</t>
  </si>
  <si>
    <t>08.07.2013</t>
  </si>
  <si>
    <t>05.07.2013</t>
  </si>
  <si>
    <t>04.07.2013</t>
  </si>
  <si>
    <t>03.07.2013</t>
  </si>
  <si>
    <t>02.07.2013</t>
  </si>
  <si>
    <t>01.07.2013</t>
  </si>
  <si>
    <t>28.06.2013</t>
  </si>
  <si>
    <t>27.06.2013</t>
  </si>
  <si>
    <t>26.06.2013</t>
  </si>
  <si>
    <t>25.06.2013</t>
  </si>
  <si>
    <t>24.06.2013</t>
  </si>
  <si>
    <t>21.06.2013</t>
  </si>
  <si>
    <t>20.06.2013</t>
  </si>
  <si>
    <t>19.06.2013</t>
  </si>
  <si>
    <t>18.06.2013</t>
  </si>
  <si>
    <t>17.06.2013</t>
  </si>
  <si>
    <t>14.06.2013</t>
  </si>
  <si>
    <t>13.06.2013</t>
  </si>
  <si>
    <t>11.06.2013</t>
  </si>
  <si>
    <t>10.06.2013</t>
  </si>
  <si>
    <t>07.06.2013</t>
  </si>
  <si>
    <t>06.06.2013</t>
  </si>
  <si>
    <t>05.06.2013</t>
  </si>
  <si>
    <t>04.06.2013</t>
  </si>
  <si>
    <t>03.06.2013</t>
  </si>
  <si>
    <t>31.05.2013</t>
  </si>
  <si>
    <t>30.05.2013</t>
  </si>
  <si>
    <t>29.05.2013</t>
  </si>
  <si>
    <t>28.05.2013</t>
  </si>
  <si>
    <t>27.05.2013</t>
  </si>
  <si>
    <t>24.05.2013</t>
  </si>
  <si>
    <t>23.05.2013</t>
  </si>
  <si>
    <t>22.05.2013</t>
  </si>
  <si>
    <t>21.05.2013</t>
  </si>
  <si>
    <t>20.05.2013</t>
  </si>
  <si>
    <t>17.05.2013</t>
  </si>
  <si>
    <t>16.05.2013</t>
  </si>
  <si>
    <t>15.05.2013</t>
  </si>
  <si>
    <t>14.05.2013</t>
  </si>
  <si>
    <t>13.05.2013</t>
  </si>
  <si>
    <t>08.05.2013</t>
  </si>
  <si>
    <t>07.05.2013</t>
  </si>
  <si>
    <t>06.05.2013</t>
  </si>
  <si>
    <t>30.04.2013</t>
  </si>
  <si>
    <t>29.04.2013</t>
  </si>
  <si>
    <t>26.04.2013</t>
  </si>
  <si>
    <t>25.04.2013</t>
  </si>
  <si>
    <t>24.04.2013</t>
  </si>
  <si>
    <t>23.04.2013</t>
  </si>
  <si>
    <t>22.04.2013</t>
  </si>
  <si>
    <t>19.04.2013</t>
  </si>
  <si>
    <t>18.04.2013</t>
  </si>
  <si>
    <t>17.04.2013</t>
  </si>
  <si>
    <t>16.04.2013</t>
  </si>
  <si>
    <t>15.04.2013</t>
  </si>
  <si>
    <t>12.04.2013</t>
  </si>
  <si>
    <t>11.04.2013</t>
  </si>
  <si>
    <t>10.04.2013</t>
  </si>
  <si>
    <t>09.04.2013</t>
  </si>
  <si>
    <t>08.04.2013</t>
  </si>
  <si>
    <t>05.04.2013</t>
  </si>
  <si>
    <t>04.04.2013</t>
  </si>
  <si>
    <t>03.04.2013</t>
  </si>
  <si>
    <t>02.04.2013</t>
  </si>
  <si>
    <t>01.04.2013</t>
  </si>
  <si>
    <t>29.03.2013</t>
  </si>
  <si>
    <t>28.03.2013</t>
  </si>
  <si>
    <t>27.03.2013</t>
  </si>
  <si>
    <t>26.03.2013</t>
  </si>
  <si>
    <t>25.03.2013</t>
  </si>
  <si>
    <t>22.03.2013</t>
  </si>
  <si>
    <t>21.03.2013</t>
  </si>
  <si>
    <t>20.03.2013</t>
  </si>
  <si>
    <t>19.03.2013</t>
  </si>
  <si>
    <t>18.03.2013</t>
  </si>
  <si>
    <t>15.03.2013</t>
  </si>
  <si>
    <t>14.03.2013</t>
  </si>
  <si>
    <t>13.03.2013</t>
  </si>
  <si>
    <t>12.03.2013</t>
  </si>
  <si>
    <t>11.03.2013</t>
  </si>
  <si>
    <t>07.03.2013</t>
  </si>
  <si>
    <t>06.03.2013</t>
  </si>
  <si>
    <t>05.03.2013</t>
  </si>
  <si>
    <t>04.03.2013</t>
  </si>
  <si>
    <t>01.03.2013</t>
  </si>
  <si>
    <t>28.02.2013</t>
  </si>
  <si>
    <t>27.02.2013</t>
  </si>
  <si>
    <t>26.02.2013</t>
  </si>
  <si>
    <t>25.02.2013</t>
  </si>
  <si>
    <t>22.02.2013</t>
  </si>
  <si>
    <t>21.02.2013</t>
  </si>
  <si>
    <t>20.02.2013</t>
  </si>
  <si>
    <t>19.02.2013</t>
  </si>
  <si>
    <t>18.02.2013</t>
  </si>
  <si>
    <t>15.02.2013</t>
  </si>
  <si>
    <t>14.02.2013</t>
  </si>
  <si>
    <t>13.02.2013</t>
  </si>
  <si>
    <t>12.02.2013</t>
  </si>
  <si>
    <t>11.02.2013</t>
  </si>
  <si>
    <t>08.02.2013</t>
  </si>
  <si>
    <t>07.02.2013</t>
  </si>
  <si>
    <t>06.02.2013</t>
  </si>
  <si>
    <t>05.02.2013</t>
  </si>
  <si>
    <t>04.02.2013</t>
  </si>
  <si>
    <t>01.02.2013</t>
  </si>
  <si>
    <t>31.01.2013</t>
  </si>
  <si>
    <t>30.01.2013</t>
  </si>
  <si>
    <t>29.01.2013</t>
  </si>
  <si>
    <t>28.01.2013</t>
  </si>
  <si>
    <t>25.01.2013</t>
  </si>
  <si>
    <t>24.01.2013</t>
  </si>
  <si>
    <t>23.01.2013</t>
  </si>
  <si>
    <t>22.01.2013</t>
  </si>
  <si>
    <t>21.01.2013</t>
  </si>
  <si>
    <t>18.01.2013</t>
  </si>
  <si>
    <t>17.01.2013</t>
  </si>
  <si>
    <t>16.01.2013</t>
  </si>
  <si>
    <t>15.01.2013</t>
  </si>
  <si>
    <t>14.01.2013</t>
  </si>
  <si>
    <t>11.01.2013</t>
  </si>
  <si>
    <t>10.01.2013</t>
  </si>
  <si>
    <t>09.01.2013</t>
  </si>
  <si>
    <t>29.12.2012</t>
  </si>
  <si>
    <t>28.12.2012</t>
  </si>
  <si>
    <t>27.12.2012</t>
  </si>
  <si>
    <t>26.12.2012</t>
  </si>
  <si>
    <t>25.12.2012</t>
  </si>
  <si>
    <t>24.12.2012</t>
  </si>
  <si>
    <t>21.12.2012</t>
  </si>
  <si>
    <t>20.12.2012</t>
  </si>
  <si>
    <t>19.12.2012</t>
  </si>
  <si>
    <t>18.12.2012</t>
  </si>
  <si>
    <t>17.12.2012</t>
  </si>
  <si>
    <t>14.12.2012</t>
  </si>
  <si>
    <t>13.12.2012</t>
  </si>
  <si>
    <t>12.12.2012</t>
  </si>
  <si>
    <t>11.12.2012</t>
  </si>
  <si>
    <t>10.12.2012</t>
  </si>
  <si>
    <t>07.12.2012</t>
  </si>
  <si>
    <t>06.12.2012</t>
  </si>
  <si>
    <t>05.12.2012</t>
  </si>
  <si>
    <t>04.12.2012</t>
  </si>
  <si>
    <t>03.12.2012</t>
  </si>
  <si>
    <t>30.11.2012</t>
  </si>
  <si>
    <t>29.11.2012</t>
  </si>
  <si>
    <t>28.11.2012</t>
  </si>
  <si>
    <t>27.11.2012</t>
  </si>
  <si>
    <t>26.11.2012</t>
  </si>
  <si>
    <t>23.11.2012</t>
  </si>
  <si>
    <t>22.11.2012</t>
  </si>
  <si>
    <t>21.11.2012</t>
  </si>
  <si>
    <t>20.11.2012</t>
  </si>
  <si>
    <t>19.11.2012</t>
  </si>
  <si>
    <t>16.11.2012</t>
  </si>
  <si>
    <t>15.11.2012</t>
  </si>
  <si>
    <t>14.11.2012</t>
  </si>
  <si>
    <t>13.11.2012</t>
  </si>
  <si>
    <t>12.11.2012</t>
  </si>
  <si>
    <t>09.11.2012</t>
  </si>
  <si>
    <t>08.11.2012</t>
  </si>
  <si>
    <t>07.11.2012</t>
  </si>
  <si>
    <t>06.11.2012</t>
  </si>
  <si>
    <t>02.11.2012</t>
  </si>
  <si>
    <t>01.11.2012</t>
  </si>
  <si>
    <t>31.10.2012</t>
  </si>
  <si>
    <t>30.10.2012</t>
  </si>
  <si>
    <t>29.10.2012</t>
  </si>
  <si>
    <t>26.10.2012</t>
  </si>
  <si>
    <t>25.10.2012</t>
  </si>
  <si>
    <t>24.10.2012</t>
  </si>
  <si>
    <t>23.10.2012</t>
  </si>
  <si>
    <t>22.10.2012</t>
  </si>
  <si>
    <t>19.10.2012</t>
  </si>
  <si>
    <t>18.10.2012</t>
  </si>
  <si>
    <t>17.10.2012</t>
  </si>
  <si>
    <t>16.10.2012</t>
  </si>
  <si>
    <t>15.10.2012</t>
  </si>
  <si>
    <t>12.10.2012</t>
  </si>
  <si>
    <t>11.10.2012</t>
  </si>
  <si>
    <t>10.10.2012</t>
  </si>
  <si>
    <t>09.10.2012</t>
  </si>
  <si>
    <t>08.10.2012</t>
  </si>
  <si>
    <t>05.10.2012</t>
  </si>
  <si>
    <t>04.10.2012</t>
  </si>
  <si>
    <t>03.10.2012</t>
  </si>
  <si>
    <t>02.10.2012</t>
  </si>
  <si>
    <t>01.10.2012</t>
  </si>
  <si>
    <t>28.09.2012</t>
  </si>
  <si>
    <t>27.09.2012</t>
  </si>
  <si>
    <t>26.09.2012</t>
  </si>
  <si>
    <t>25.09.2012</t>
  </si>
  <si>
    <t>24.09.2012</t>
  </si>
  <si>
    <t>21.09.2012</t>
  </si>
  <si>
    <t>20.09.2012</t>
  </si>
  <si>
    <t>19.09.2012</t>
  </si>
  <si>
    <t>18.09.2012</t>
  </si>
  <si>
    <t>17.09.2012</t>
  </si>
  <si>
    <t>14.09.2012</t>
  </si>
  <si>
    <t>13.09.2012</t>
  </si>
  <si>
    <t>12.09.2012</t>
  </si>
  <si>
    <t>11.09.2012</t>
  </si>
  <si>
    <t>10.09.2012</t>
  </si>
  <si>
    <t>07.09.2012</t>
  </si>
  <si>
    <t>06.09.2012</t>
  </si>
  <si>
    <t>05.09.2012</t>
  </si>
  <si>
    <t>04.09.2012</t>
  </si>
  <si>
    <t>03.09.2012</t>
  </si>
  <si>
    <t>31.08.2012</t>
  </si>
  <si>
    <t>30.08.2012</t>
  </si>
  <si>
    <t>29.08.2012</t>
  </si>
  <si>
    <t>28.08.2012</t>
  </si>
  <si>
    <t>27.08.2012</t>
  </si>
  <si>
    <t>24.08.2012</t>
  </si>
  <si>
    <t>23.08.2012</t>
  </si>
  <si>
    <t>22.08.2012</t>
  </si>
  <si>
    <t>21.08.2012</t>
  </si>
  <si>
    <t>20.08.2012</t>
  </si>
  <si>
    <t>17.08.2012</t>
  </si>
  <si>
    <t>16.08.2012</t>
  </si>
  <si>
    <t>15.08.2012</t>
  </si>
  <si>
    <t>14.08.2012</t>
  </si>
  <si>
    <t>13.08.2012</t>
  </si>
  <si>
    <t>10.08.2012</t>
  </si>
  <si>
    <t>09.08.2012</t>
  </si>
  <si>
    <t>08.08.2012</t>
  </si>
  <si>
    <t>07.08.2012</t>
  </si>
  <si>
    <t>06.08.2012</t>
  </si>
  <si>
    <t>03.08.2012</t>
  </si>
  <si>
    <t>02.08.2012</t>
  </si>
  <si>
    <t>01.08.2012</t>
  </si>
  <si>
    <t>31.07.2012</t>
  </si>
  <si>
    <t>30.07.2012</t>
  </si>
  <si>
    <t>27.07.2012</t>
  </si>
  <si>
    <t>26.07.2012</t>
  </si>
  <si>
    <t>25.07.2012</t>
  </si>
  <si>
    <t>24.07.2012</t>
  </si>
  <si>
    <t>23.07.2012</t>
  </si>
  <si>
    <t>20.07.2012</t>
  </si>
  <si>
    <t>19.07.2012</t>
  </si>
  <si>
    <t>18.07.2012</t>
  </si>
  <si>
    <t>17.07.2012</t>
  </si>
  <si>
    <t>16.07.2012</t>
  </si>
  <si>
    <t>13.07.2012</t>
  </si>
  <si>
    <t>12.07.2012</t>
  </si>
  <si>
    <t>11.07.2012</t>
  </si>
  <si>
    <t>10.07.2012</t>
  </si>
  <si>
    <t>09.07.2012</t>
  </si>
  <si>
    <t>06.07.2012</t>
  </si>
  <si>
    <t>05.07.2012</t>
  </si>
  <si>
    <t>04.07.2012</t>
  </si>
  <si>
    <t>03.07.2012</t>
  </si>
  <si>
    <t>02.07.2012</t>
  </si>
  <si>
    <t>29.06.2012</t>
  </si>
  <si>
    <t>28.06.2012</t>
  </si>
  <si>
    <t>27.06.2012</t>
  </si>
  <si>
    <t>26.06.2012</t>
  </si>
  <si>
    <t>25.06.2012</t>
  </si>
  <si>
    <t>22.06.2012</t>
  </si>
  <si>
    <t>21.06.2012</t>
  </si>
  <si>
    <t>20.06.2012</t>
  </si>
  <si>
    <t>19.06.2012</t>
  </si>
  <si>
    <t>18.06.2012</t>
  </si>
  <si>
    <t>15.06.2012</t>
  </si>
  <si>
    <t>14.06.2012</t>
  </si>
  <si>
    <t>13.06.2012</t>
  </si>
  <si>
    <t>09.06.2012</t>
  </si>
  <si>
    <t>08.06.2012</t>
  </si>
  <si>
    <t>07.06.2012</t>
  </si>
  <si>
    <t>06.06.2012</t>
  </si>
  <si>
    <t>05.06.2012</t>
  </si>
  <si>
    <t>04.06.2012</t>
  </si>
  <si>
    <t>01.06.2012</t>
  </si>
  <si>
    <t>31.05.2012</t>
  </si>
  <si>
    <t>30.05.2012</t>
  </si>
  <si>
    <t>29.05.2012</t>
  </si>
  <si>
    <t>28.05.2012</t>
  </si>
  <si>
    <t>25.05.2012</t>
  </si>
  <si>
    <t>24.05.2012</t>
  </si>
  <si>
    <t>23.05.2012</t>
  </si>
  <si>
    <t>22.05.2012</t>
  </si>
  <si>
    <t>21.05.2012</t>
  </si>
  <si>
    <t>18.05.2012</t>
  </si>
  <si>
    <t>17.05.2012</t>
  </si>
  <si>
    <t>16.05.2012</t>
  </si>
  <si>
    <t>15.05.2012</t>
  </si>
  <si>
    <t>14.05.2012</t>
  </si>
  <si>
    <t>12.05.2012</t>
  </si>
  <si>
    <t>11.05.2012</t>
  </si>
  <si>
    <t>10.05.2012</t>
  </si>
  <si>
    <t>05.05.2012</t>
  </si>
  <si>
    <t>04.05.2012</t>
  </si>
  <si>
    <t>03.05.2012</t>
  </si>
  <si>
    <t>02.05.2012</t>
  </si>
  <si>
    <t>28.04.2012</t>
  </si>
  <si>
    <t>27.04.2012</t>
  </si>
  <si>
    <t>26.04.2012</t>
  </si>
  <si>
    <t>25.04.2012</t>
  </si>
  <si>
    <t>24.04.2012</t>
  </si>
  <si>
    <t>23.04.2012</t>
  </si>
  <si>
    <t>20.04.2012</t>
  </si>
  <si>
    <t>19.04.2012</t>
  </si>
  <si>
    <t>18.04.2012</t>
  </si>
  <si>
    <t>17.04.2012</t>
  </si>
  <si>
    <t>16.04.2012</t>
  </si>
  <si>
    <t>13.04.2012</t>
  </si>
  <si>
    <t>12.04.2012</t>
  </si>
  <si>
    <t>11.04.2012</t>
  </si>
  <si>
    <t>10.04.2012</t>
  </si>
  <si>
    <t>09.04.2012</t>
  </si>
  <si>
    <t>06.04.2012</t>
  </si>
  <si>
    <t>05.04.2012</t>
  </si>
  <si>
    <t>04.04.2012</t>
  </si>
  <si>
    <t>03.04.2012</t>
  </si>
  <si>
    <t>02.04.2012</t>
  </si>
  <si>
    <t>30.03.2012</t>
  </si>
  <si>
    <t>29.03.2012</t>
  </si>
  <si>
    <t>28.03.2012</t>
  </si>
  <si>
    <t>27.03.2012</t>
  </si>
  <si>
    <t>26.03.2012</t>
  </si>
  <si>
    <t>23.03.2012</t>
  </si>
  <si>
    <t>22.03.2012</t>
  </si>
  <si>
    <t>21.03.2012</t>
  </si>
  <si>
    <t>20.03.2012</t>
  </si>
  <si>
    <t>19.03.2012</t>
  </si>
  <si>
    <t>16.03.2012</t>
  </si>
  <si>
    <t>15.03.2012</t>
  </si>
  <si>
    <t>14.03.2012</t>
  </si>
  <si>
    <t>13.03.2012</t>
  </si>
  <si>
    <t>12.03.2012</t>
  </si>
  <si>
    <t>11.03.2012</t>
  </si>
  <si>
    <t>07.03.2012</t>
  </si>
  <si>
    <t>06.03.2012</t>
  </si>
  <si>
    <t>05.03.2012</t>
  </si>
  <si>
    <t>02.03.2012</t>
  </si>
  <si>
    <t>01.03.2012</t>
  </si>
  <si>
    <t>29.02.2012</t>
  </si>
  <si>
    <t>28.02.2012</t>
  </si>
  <si>
    <t>27.02.2012</t>
  </si>
  <si>
    <t>24.02.2012</t>
  </si>
  <si>
    <t>22.02.2012</t>
  </si>
  <si>
    <t>21.02.2012</t>
  </si>
  <si>
    <t>20.02.2012</t>
  </si>
  <si>
    <t>17.02.2012</t>
  </si>
  <si>
    <t>16.02.2012</t>
  </si>
  <si>
    <t>15.02.2012</t>
  </si>
  <si>
    <t>14.02.2012</t>
  </si>
  <si>
    <t>13.02.2012</t>
  </si>
  <si>
    <t>10.02.2012</t>
  </si>
  <si>
    <t>09.02.2012</t>
  </si>
  <si>
    <t>08.02.2012</t>
  </si>
  <si>
    <t>07.02.2012</t>
  </si>
  <si>
    <t>06.02.2012</t>
  </si>
  <si>
    <t>03.02.2012</t>
  </si>
  <si>
    <t>02.02.2012</t>
  </si>
  <si>
    <t>01.02.2012</t>
  </si>
  <si>
    <t>31.01.2012</t>
  </si>
  <si>
    <t>30.01.2012</t>
  </si>
  <si>
    <t>27.01.2012</t>
  </si>
  <si>
    <t>26.01.2012</t>
  </si>
  <si>
    <t>25.01.2012</t>
  </si>
  <si>
    <t>24.01.2012</t>
  </si>
  <si>
    <t>23.01.2012</t>
  </si>
  <si>
    <t>20.01.2012</t>
  </si>
  <si>
    <t>19.01.2012</t>
  </si>
  <si>
    <t>18.01.2012</t>
  </si>
  <si>
    <t>17.01.2012</t>
  </si>
  <si>
    <t>16.01.2012</t>
  </si>
  <si>
    <t>13.01.2012</t>
  </si>
  <si>
    <t>12.01.2012</t>
  </si>
  <si>
    <t>11.01.2012</t>
  </si>
  <si>
    <t>10.01.2012</t>
  </si>
  <si>
    <t>30.12.2011</t>
  </si>
  <si>
    <t>29.12.2011</t>
  </si>
  <si>
    <t>28.12.2011</t>
  </si>
  <si>
    <t>27.12.2011</t>
  </si>
  <si>
    <t>26.12.2011</t>
  </si>
  <si>
    <t>23.12.2011</t>
  </si>
  <si>
    <t>22.12.2011</t>
  </si>
  <si>
    <t>21.12.2011</t>
  </si>
  <si>
    <t>20.12.2011</t>
  </si>
  <si>
    <t>19.12.2011</t>
  </si>
  <si>
    <t>16.12.2011</t>
  </si>
  <si>
    <t>15.12.2011</t>
  </si>
  <si>
    <t>14.12.2011</t>
  </si>
  <si>
    <t>13.12.2011</t>
  </si>
  <si>
    <t>12.12.2011</t>
  </si>
  <si>
    <t>09.12.2011</t>
  </si>
  <si>
    <t>08.12.2011</t>
  </si>
  <si>
    <t>07.12.2011</t>
  </si>
  <si>
    <t>06.12.2011</t>
  </si>
  <si>
    <t>05.12.2011</t>
  </si>
  <si>
    <t>02.12.2011</t>
  </si>
  <si>
    <t>01.12.2011</t>
  </si>
  <si>
    <t>30.11.2011</t>
  </si>
  <si>
    <t>29.11.2011</t>
  </si>
  <si>
    <t>28.11.2011</t>
  </si>
  <si>
    <t>25.11.2011</t>
  </si>
  <si>
    <t>24.11.2011</t>
  </si>
  <si>
    <t>23.11.2011</t>
  </si>
  <si>
    <t>22.11.2011</t>
  </si>
  <si>
    <t>21.11.2011</t>
  </si>
  <si>
    <t>18.11.2011</t>
  </si>
  <si>
    <t>17.11.2011</t>
  </si>
  <si>
    <t>16.11.2011</t>
  </si>
  <si>
    <t>15.11.2011</t>
  </si>
  <si>
    <t>14.11.2011</t>
  </si>
  <si>
    <t>11.11.2011</t>
  </si>
  <si>
    <t>10.11.2011</t>
  </si>
  <si>
    <t>09.11.2011</t>
  </si>
  <si>
    <t>08.11.2011</t>
  </si>
  <si>
    <t>07.11.2011</t>
  </si>
  <si>
    <t>03.11.2011</t>
  </si>
  <si>
    <t>02.11.2011</t>
  </si>
  <si>
    <t>01.11.2011</t>
  </si>
  <si>
    <t>31.10.2011</t>
  </si>
  <si>
    <t>28.10.2011</t>
  </si>
  <si>
    <t>27.10.2011</t>
  </si>
  <si>
    <t>26.10.2011</t>
  </si>
  <si>
    <t>25.10.2011</t>
  </si>
  <si>
    <t>24.10.2011</t>
  </si>
  <si>
    <t>21.10.2011</t>
  </si>
  <si>
    <t>20.10.2011</t>
  </si>
  <si>
    <t>19.10.2011</t>
  </si>
  <si>
    <t>18.10.2011</t>
  </si>
  <si>
    <t>17.10.2011</t>
  </si>
  <si>
    <t>14.10.2011</t>
  </si>
  <si>
    <t>13.10.2011</t>
  </si>
  <si>
    <t>12.10.2011</t>
  </si>
  <si>
    <t>11.10.2011</t>
  </si>
  <si>
    <t>10.10.2011</t>
  </si>
  <si>
    <t>07.10.2011</t>
  </si>
  <si>
    <t>06.10.2011</t>
  </si>
  <si>
    <t>05.10.2011</t>
  </si>
  <si>
    <t>04.10.2011</t>
  </si>
  <si>
    <t>03.10.2011</t>
  </si>
  <si>
    <t>30.09.2011</t>
  </si>
  <si>
    <t>29.09.2011</t>
  </si>
  <si>
    <t>28.09.2011</t>
  </si>
  <si>
    <t>27.09.2011</t>
  </si>
  <si>
    <t>26.09.2011</t>
  </si>
  <si>
    <t>23.09.2011</t>
  </si>
  <si>
    <t>22.09.2011</t>
  </si>
  <si>
    <t>21.09.2011</t>
  </si>
  <si>
    <t>20.09.2011</t>
  </si>
  <si>
    <t>19.09.2011</t>
  </si>
  <si>
    <t>16.09.2011</t>
  </si>
  <si>
    <t>15.09.2011</t>
  </si>
  <si>
    <t>14.09.2011</t>
  </si>
  <si>
    <t>13.09.2011</t>
  </si>
  <si>
    <t>12.09.2011</t>
  </si>
  <si>
    <t>09.09.2011</t>
  </si>
  <si>
    <t>08.09.2011</t>
  </si>
  <si>
    <t>07.09.2011</t>
  </si>
  <si>
    <t>06.09.2011</t>
  </si>
  <si>
    <t>05.09.2011</t>
  </si>
  <si>
    <t>02.09.2011</t>
  </si>
  <si>
    <t>01.09.2011</t>
  </si>
  <si>
    <t>31.08.2011</t>
  </si>
  <si>
    <t>30.08.2011</t>
  </si>
  <si>
    <t>29.08.2011</t>
  </si>
  <si>
    <t>26.08.2011</t>
  </si>
  <si>
    <t>25.08.2011</t>
  </si>
  <si>
    <t>24.08.2011</t>
  </si>
  <si>
    <t>23.08.2011</t>
  </si>
  <si>
    <t>22.08.2011</t>
  </si>
  <si>
    <t>19.08.2011</t>
  </si>
  <si>
    <t>18.08.2011</t>
  </si>
  <si>
    <t>17.08.2011</t>
  </si>
  <si>
    <t>16.08.2011</t>
  </si>
  <si>
    <t>15.08.2011</t>
  </si>
  <si>
    <t>12.08.2011</t>
  </si>
  <si>
    <t>11.08.2011</t>
  </si>
  <si>
    <t>10.08.2011</t>
  </si>
  <si>
    <t>09.08.2011</t>
  </si>
  <si>
    <t>08.08.2011</t>
  </si>
  <si>
    <t>05.08.2011</t>
  </si>
  <si>
    <t>04.08.2011</t>
  </si>
  <si>
    <t>03.08.2011</t>
  </si>
  <si>
    <t>02.08.2011</t>
  </si>
  <si>
    <t>01.08.2011</t>
  </si>
  <si>
    <t>29.07.2011</t>
  </si>
  <si>
    <t>28.07.2011</t>
  </si>
  <si>
    <t>27.07.2011</t>
  </si>
  <si>
    <t>26.07.2011</t>
  </si>
  <si>
    <t>25.07.2011</t>
  </si>
  <si>
    <t>22.07.2011</t>
  </si>
  <si>
    <t>21.07.2011</t>
  </si>
  <si>
    <t>20.07.2011</t>
  </si>
  <si>
    <t>19.07.2011</t>
  </si>
  <si>
    <t>18.07.2011</t>
  </si>
  <si>
    <t>15.07.2011</t>
  </si>
  <si>
    <t>14.07.2011</t>
  </si>
  <si>
    <t>13.07.2011</t>
  </si>
  <si>
    <t>12.07.2011</t>
  </si>
  <si>
    <t>11.07.2011</t>
  </si>
  <si>
    <t>08.07.2011</t>
  </si>
  <si>
    <t>07.07.2011</t>
  </si>
  <si>
    <t>06.07.2011</t>
  </si>
  <si>
    <t>05.07.2011</t>
  </si>
  <si>
    <t>04.07.2011</t>
  </si>
  <si>
    <t>01.07.2011</t>
  </si>
  <si>
    <t>30.06.2011</t>
  </si>
  <si>
    <t>29.06.2011</t>
  </si>
  <si>
    <t>28.06.2011</t>
  </si>
  <si>
    <t>27.06.2011</t>
  </si>
  <si>
    <t>24.06.2011</t>
  </si>
  <si>
    <t>23.06.2011</t>
  </si>
  <si>
    <t>22.06.2011</t>
  </si>
  <si>
    <t>21.06.2011</t>
  </si>
  <si>
    <t>20.06.2011</t>
  </si>
  <si>
    <t>17.06.2011</t>
  </si>
  <si>
    <t>16.06.2011</t>
  </si>
  <si>
    <t>15.06.2011</t>
  </si>
  <si>
    <t>14.06.2011</t>
  </si>
  <si>
    <t>10.06.2011</t>
  </si>
  <si>
    <t>09.06.2011</t>
  </si>
  <si>
    <t>08.06.2011</t>
  </si>
  <si>
    <t>07.06.2011</t>
  </si>
  <si>
    <t>06.06.2011</t>
  </si>
  <si>
    <t>03.06.2011</t>
  </si>
  <si>
    <t>02.06.2011</t>
  </si>
  <si>
    <t>01.06.2011</t>
  </si>
  <si>
    <t>31.05.2011</t>
  </si>
  <si>
    <t>30.05.2011</t>
  </si>
  <si>
    <t>27.05.2011</t>
  </si>
  <si>
    <t>26.05.2011</t>
  </si>
  <si>
    <t>25.05.2011</t>
  </si>
  <si>
    <t>24.05.2011</t>
  </si>
  <si>
    <t>23.05.2011</t>
  </si>
  <si>
    <t>20.05.2011</t>
  </si>
  <si>
    <t>19.05.2011</t>
  </si>
  <si>
    <t>18.05.2011</t>
  </si>
  <si>
    <t>17.05.2011</t>
  </si>
  <si>
    <t>16.05.2011</t>
  </si>
  <si>
    <t>13.05.2011</t>
  </si>
  <si>
    <t>12.05.2011</t>
  </si>
  <si>
    <t>11.05.2011</t>
  </si>
  <si>
    <t>10.05.2011</t>
  </si>
  <si>
    <t>06.05.2011</t>
  </si>
  <si>
    <t>05.05.2011</t>
  </si>
  <si>
    <t>04.05.2011</t>
  </si>
  <si>
    <t>03.05.2011</t>
  </si>
  <si>
    <t>29.04.2011</t>
  </si>
  <si>
    <t>28.04.2011</t>
  </si>
  <si>
    <t>27.04.2011</t>
  </si>
  <si>
    <t>26.04.2011</t>
  </si>
  <si>
    <t>25.04.2011</t>
  </si>
  <si>
    <t>22.04.2011</t>
  </si>
  <si>
    <t>21.04.2011</t>
  </si>
  <si>
    <t>20.04.2011</t>
  </si>
  <si>
    <t>19.04.2011</t>
  </si>
  <si>
    <t>18.04.2011</t>
  </si>
  <si>
    <t>15.04.2011</t>
  </si>
  <si>
    <t>14.04.2011</t>
  </si>
  <si>
    <t>13.04.2011</t>
  </si>
  <si>
    <t>12.04.2011</t>
  </si>
  <si>
    <t>11.04.2011</t>
  </si>
  <si>
    <t>08.04.2011</t>
  </si>
  <si>
    <t>07.04.2011</t>
  </si>
  <si>
    <t>06.04.2011</t>
  </si>
  <si>
    <t>05.04.2011</t>
  </si>
  <si>
    <t>04.04.2011</t>
  </si>
  <si>
    <t>01.04.2011</t>
  </si>
  <si>
    <t>31.03.2011</t>
  </si>
  <si>
    <t>30.03.2011</t>
  </si>
  <si>
    <t>29.03.2011</t>
  </si>
  <si>
    <t>28.03.2011</t>
  </si>
  <si>
    <t>25.03.2011</t>
  </si>
  <si>
    <t>24.03.2011</t>
  </si>
  <si>
    <t>23.03.2011</t>
  </si>
  <si>
    <t>22.03.2011</t>
  </si>
  <si>
    <t>Стоимость</t>
  </si>
  <si>
    <t>Вес</t>
  </si>
  <si>
    <t>Вес отн.</t>
  </si>
  <si>
    <t>Давность</t>
  </si>
  <si>
    <t>ln(отл.)</t>
  </si>
  <si>
    <t>Период: c 01.01.2007 по 06.04.2017</t>
  </si>
  <si>
    <t>Показатель</t>
  </si>
  <si>
    <t>Обозначение</t>
  </si>
  <si>
    <t>Вз. ln(пок)</t>
  </si>
  <si>
    <t>Знач.</t>
  </si>
  <si>
    <t>Знач вз.</t>
  </si>
  <si>
    <t>GM</t>
  </si>
  <si>
    <t>σ</t>
  </si>
  <si>
    <t>Ст. отклонение</t>
  </si>
  <si>
    <t>Ср. геометрическое</t>
  </si>
  <si>
    <t>Ст. Отклонение ln</t>
  </si>
  <si>
    <t>σ ln</t>
  </si>
  <si>
    <t>Ср. геом. / ст. откл.</t>
  </si>
  <si>
    <t>GM / σ</t>
  </si>
  <si>
    <t>Ср. геом. * ст. откл.</t>
  </si>
  <si>
    <t>GM * σ</t>
  </si>
  <si>
    <t>Рабочих дней в году</t>
  </si>
  <si>
    <t>Отл^2</t>
  </si>
  <si>
    <t>ln(пок)</t>
  </si>
  <si>
    <t>Отл</t>
  </si>
  <si>
    <t>Пок</t>
  </si>
  <si>
    <t>Вз. Отл^2</t>
  </si>
  <si>
    <t>Дисперсия ln</t>
  </si>
  <si>
    <t>D ln</t>
  </si>
  <si>
    <t>Апрель Капитал – Акции</t>
  </si>
  <si>
    <t>21.03.2011</t>
  </si>
  <si>
    <t>18.03.2011</t>
  </si>
  <si>
    <t>17.03.2011</t>
  </si>
  <si>
    <t>16.03.2011</t>
  </si>
  <si>
    <t>15.03.2011</t>
  </si>
  <si>
    <t>14.03.2011</t>
  </si>
  <si>
    <t>11.03.2011</t>
  </si>
  <si>
    <t>10.03.2011</t>
  </si>
  <si>
    <t>09.03.2011</t>
  </si>
  <si>
    <t>05.03.2011</t>
  </si>
  <si>
    <t>04.03.2011</t>
  </si>
  <si>
    <t>03.03.2011</t>
  </si>
  <si>
    <t>02.03.2011</t>
  </si>
  <si>
    <t>01.03.2011</t>
  </si>
  <si>
    <t>28.02.2011</t>
  </si>
  <si>
    <t>25.02.2011</t>
  </si>
  <si>
    <t>24.02.2011</t>
  </si>
  <si>
    <t>22.02.2011</t>
  </si>
  <si>
    <t>21.02.2011</t>
  </si>
  <si>
    <t>18.02.2011</t>
  </si>
  <si>
    <t>17.02.2011</t>
  </si>
  <si>
    <t>16.02.2011</t>
  </si>
  <si>
    <t>15.02.2011</t>
  </si>
  <si>
    <t>14.02.2011</t>
  </si>
  <si>
    <t>11.02.2011</t>
  </si>
  <si>
    <t>10.02.2011</t>
  </si>
  <si>
    <t>09.02.2011</t>
  </si>
  <si>
    <t>08.02.2011</t>
  </si>
  <si>
    <t>07.02.2011</t>
  </si>
  <si>
    <t>04.02.2011</t>
  </si>
  <si>
    <t>03.02.2011</t>
  </si>
  <si>
    <t>02.02.2011</t>
  </si>
  <si>
    <t>01.02.2011</t>
  </si>
  <si>
    <t>31.01.2011</t>
  </si>
  <si>
    <t>28.01.2011</t>
  </si>
  <si>
    <t>27.01.2011</t>
  </si>
  <si>
    <t>26.01.2011</t>
  </si>
  <si>
    <t>25.01.2011</t>
  </si>
  <si>
    <t>24.01.2011</t>
  </si>
  <si>
    <t>21.01.2011</t>
  </si>
  <si>
    <t>20.01.2011</t>
  </si>
  <si>
    <t>19.01.2011</t>
  </si>
  <si>
    <t>18.01.2011</t>
  </si>
  <si>
    <t>17.01.2011</t>
  </si>
  <si>
    <t>14.01.2011</t>
  </si>
  <si>
    <t>13.01.2011</t>
  </si>
  <si>
    <t>12.01.2011</t>
  </si>
  <si>
    <t>11.01.2011</t>
  </si>
  <si>
    <t>31.12.2010</t>
  </si>
  <si>
    <t>30.12.2010</t>
  </si>
  <si>
    <t>29.12.2010</t>
  </si>
  <si>
    <t>28.12.2010</t>
  </si>
  <si>
    <t>27.12.2010</t>
  </si>
  <si>
    <t>24.12.2010</t>
  </si>
  <si>
    <t>23.12.2010</t>
  </si>
  <si>
    <t>22.12.2010</t>
  </si>
  <si>
    <t>21.12.2010</t>
  </si>
  <si>
    <t>20.12.2010</t>
  </si>
  <si>
    <t>17.12.2010</t>
  </si>
  <si>
    <t>16.12.2010</t>
  </si>
  <si>
    <t>15.12.2010</t>
  </si>
  <si>
    <t>14.12.2010</t>
  </si>
  <si>
    <t>13.12.2010</t>
  </si>
  <si>
    <t>10.12.2010</t>
  </si>
  <si>
    <t>09.12.2010</t>
  </si>
  <si>
    <t>08.12.2010</t>
  </si>
  <si>
    <t>07.12.2010</t>
  </si>
  <si>
    <t>06.12.2010</t>
  </si>
  <si>
    <t>03.12.2010</t>
  </si>
  <si>
    <t>02.12.2010</t>
  </si>
  <si>
    <t>01.12.2010</t>
  </si>
  <si>
    <t>30.11.2010</t>
  </si>
  <si>
    <t>29.11.2010</t>
  </si>
  <si>
    <t>26.11.2010</t>
  </si>
  <si>
    <t>25.11.2010</t>
  </si>
  <si>
    <t>24.11.2010</t>
  </si>
  <si>
    <t>23.11.2010</t>
  </si>
  <si>
    <t>22.11.2010</t>
  </si>
  <si>
    <t>19.11.2010</t>
  </si>
  <si>
    <t>18.11.2010</t>
  </si>
  <si>
    <t>17.11.2010</t>
  </si>
  <si>
    <t>16.11.2010</t>
  </si>
  <si>
    <t>15.11.2010</t>
  </si>
  <si>
    <t>13.11.2010</t>
  </si>
  <si>
    <t>12.11.2010</t>
  </si>
  <si>
    <t>11.11.2010</t>
  </si>
  <si>
    <t>10.11.2010</t>
  </si>
  <si>
    <t>09.11.2010</t>
  </si>
  <si>
    <t>08.11.2010</t>
  </si>
  <si>
    <t>03.11.2010</t>
  </si>
  <si>
    <t>02.11.2010</t>
  </si>
  <si>
    <t>01.11.2010</t>
  </si>
  <si>
    <t>29.10.2010</t>
  </si>
  <si>
    <t>28.10.2010</t>
  </si>
  <si>
    <t>27.10.2010</t>
  </si>
  <si>
    <t>26.10.2010</t>
  </si>
  <si>
    <t>25.10.2010</t>
  </si>
  <si>
    <t>22.10.2010</t>
  </si>
  <si>
    <t>21.10.2010</t>
  </si>
  <si>
    <t>20.10.2010</t>
  </si>
  <si>
    <t>19.10.2010</t>
  </si>
  <si>
    <t>18.10.2010</t>
  </si>
  <si>
    <t>15.10.2010</t>
  </si>
  <si>
    <t>14.10.2010</t>
  </si>
  <si>
    <t>13.10.2010</t>
  </si>
  <si>
    <t>12.10.2010</t>
  </si>
  <si>
    <t>11.10.2010</t>
  </si>
  <si>
    <t>08.10.2010</t>
  </si>
  <si>
    <t>07.10.2010</t>
  </si>
  <si>
    <t>06.10.2010</t>
  </si>
  <si>
    <t>05.10.2010</t>
  </si>
  <si>
    <t>04.10.2010</t>
  </si>
  <si>
    <t>01.10.2010</t>
  </si>
  <si>
    <t>30.09.2010</t>
  </si>
  <si>
    <t>29.09.2010</t>
  </si>
  <si>
    <t>28.09.2010</t>
  </si>
  <si>
    <t>27.09.2010</t>
  </si>
  <si>
    <t>24.09.2010</t>
  </si>
  <si>
    <t>23.09.2010</t>
  </si>
  <si>
    <t>22.09.2010</t>
  </si>
  <si>
    <t>21.09.2010</t>
  </si>
  <si>
    <t>20.09.2010</t>
  </si>
  <si>
    <t>17.09.2010</t>
  </si>
  <si>
    <t>16.09.2010</t>
  </si>
  <si>
    <t>15.09.2010</t>
  </si>
  <si>
    <t>14.09.2010</t>
  </si>
  <si>
    <t>13.09.2010</t>
  </si>
  <si>
    <t>10.09.2010</t>
  </si>
  <si>
    <t>09.09.2010</t>
  </si>
  <si>
    <t>08.09.2010</t>
  </si>
  <si>
    <t>07.09.2010</t>
  </si>
  <si>
    <t>06.09.2010</t>
  </si>
  <si>
    <t>03.09.2010</t>
  </si>
  <si>
    <t>02.09.2010</t>
  </si>
  <si>
    <t>01.09.2010</t>
  </si>
  <si>
    <t>31.08.2010</t>
  </si>
  <si>
    <t>30.08.2010</t>
  </si>
  <si>
    <t>27.08.2010</t>
  </si>
  <si>
    <t>26.08.2010</t>
  </si>
  <si>
    <t>25.08.2010</t>
  </si>
  <si>
    <t>24.08.2010</t>
  </si>
  <si>
    <t>23.08.2010</t>
  </si>
  <si>
    <t>20.08.2010</t>
  </si>
  <si>
    <t>19.08.2010</t>
  </si>
  <si>
    <t>18.08.2010</t>
  </si>
  <si>
    <t>17.08.2010</t>
  </si>
  <si>
    <t>16.08.2010</t>
  </si>
  <si>
    <t>13.08.2010</t>
  </si>
  <si>
    <t>12.08.2010</t>
  </si>
  <si>
    <t>11.08.2010</t>
  </si>
  <si>
    <t>10.08.2010</t>
  </si>
  <si>
    <t>09.08.2010</t>
  </si>
  <si>
    <t>06.08.2010</t>
  </si>
  <si>
    <t>05.08.2010</t>
  </si>
  <si>
    <t>04.08.2010</t>
  </si>
  <si>
    <t>03.08.2010</t>
  </si>
  <si>
    <t>02.08.2010</t>
  </si>
  <si>
    <t>30.07.2010</t>
  </si>
  <si>
    <t>29.07.2010</t>
  </si>
  <si>
    <t>28.07.2010</t>
  </si>
  <si>
    <t>27.07.2010</t>
  </si>
  <si>
    <t>26.07.2010</t>
  </si>
  <si>
    <t>23.07.2010</t>
  </si>
  <si>
    <t>22.07.2010</t>
  </si>
  <si>
    <t>21.07.2010</t>
  </si>
  <si>
    <t>20.07.2010</t>
  </si>
  <si>
    <t>19.07.2010</t>
  </si>
  <si>
    <t>16.07.2010</t>
  </si>
  <si>
    <t>15.07.2010</t>
  </si>
  <si>
    <t>14.07.2010</t>
  </si>
  <si>
    <t>13.07.2010</t>
  </si>
  <si>
    <t>12.07.2010</t>
  </si>
  <si>
    <t>09.07.2010</t>
  </si>
  <si>
    <t>08.07.2010</t>
  </si>
  <si>
    <t>07.07.2010</t>
  </si>
  <si>
    <t>06.07.2010</t>
  </si>
  <si>
    <t>05.07.2010</t>
  </si>
  <si>
    <t>02.07.2010</t>
  </si>
  <si>
    <t>01.07.2010</t>
  </si>
  <si>
    <t>30.06.2010</t>
  </si>
  <si>
    <t>29.06.2010</t>
  </si>
  <si>
    <t>28.06.2010</t>
  </si>
  <si>
    <t>25.06.2010</t>
  </si>
  <si>
    <t>24.06.2010</t>
  </si>
  <si>
    <t>23.06.2010</t>
  </si>
  <si>
    <t>22.06.2010</t>
  </si>
  <si>
    <t>21.06.2010</t>
  </si>
  <si>
    <t>18.06.2010</t>
  </si>
  <si>
    <t>17.06.2010</t>
  </si>
  <si>
    <t>16.06.2010</t>
  </si>
  <si>
    <t>15.06.2010</t>
  </si>
  <si>
    <t>11.06.2010</t>
  </si>
  <si>
    <t>10.06.2010</t>
  </si>
  <si>
    <t>09.06.2010</t>
  </si>
  <si>
    <t>08.06.2010</t>
  </si>
  <si>
    <t>07.06.2010</t>
  </si>
  <si>
    <t>04.06.2010</t>
  </si>
  <si>
    <t>03.06.2010</t>
  </si>
  <si>
    <t>02.06.2010</t>
  </si>
  <si>
    <t>01.06.2010</t>
  </si>
  <si>
    <t>31.05.2010</t>
  </si>
  <si>
    <t>28.05.2010</t>
  </si>
  <si>
    <t>27.05.2010</t>
  </si>
  <si>
    <t>26.05.2010</t>
  </si>
  <si>
    <t>25.05.2010</t>
  </si>
  <si>
    <t>24.05.2010</t>
  </si>
  <si>
    <t>21.05.2010</t>
  </si>
  <si>
    <t>20.05.2010</t>
  </si>
  <si>
    <t>19.05.2010</t>
  </si>
  <si>
    <t>18.05.2010</t>
  </si>
  <si>
    <t>17.05.2010</t>
  </si>
  <si>
    <t>14.05.2010</t>
  </si>
  <si>
    <t>13.05.2010</t>
  </si>
  <si>
    <t>12.05.2010</t>
  </si>
  <si>
    <t>11.05.2010</t>
  </si>
  <si>
    <t>07.05.2010</t>
  </si>
  <si>
    <t>06.05.2010</t>
  </si>
  <si>
    <t>05.05.2010</t>
  </si>
  <si>
    <t>04.05.2010</t>
  </si>
  <si>
    <t>30.04.2010</t>
  </si>
  <si>
    <t>29.04.2010</t>
  </si>
  <si>
    <t>28.04.2010</t>
  </si>
  <si>
    <t>27.04.2010</t>
  </si>
  <si>
    <t>26.04.2010</t>
  </si>
  <si>
    <t>23.04.2010</t>
  </si>
  <si>
    <t>22.04.2010</t>
  </si>
  <si>
    <t>21.04.2010</t>
  </si>
  <si>
    <t>20.04.2010</t>
  </si>
  <si>
    <t>19.04.2010</t>
  </si>
  <si>
    <t>16.04.2010</t>
  </si>
  <si>
    <t>15.04.2010</t>
  </si>
  <si>
    <t>14.04.2010</t>
  </si>
  <si>
    <t>13.04.2010</t>
  </si>
  <si>
    <t>12.04.2010</t>
  </si>
  <si>
    <t>09.04.2010</t>
  </si>
  <si>
    <t>08.04.2010</t>
  </si>
  <si>
    <t>07.04.2010</t>
  </si>
  <si>
    <t>06.04.2010</t>
  </si>
  <si>
    <t>05.04.2010</t>
  </si>
  <si>
    <t>02.04.2010</t>
  </si>
  <si>
    <t>01.04.2010</t>
  </si>
  <si>
    <t>31.03.2010</t>
  </si>
  <si>
    <t>30.03.2010</t>
  </si>
  <si>
    <t>29.03.2010</t>
  </si>
  <si>
    <t>26.03.2010</t>
  </si>
  <si>
    <t>25.03.2010</t>
  </si>
  <si>
    <t>24.03.2010</t>
  </si>
  <si>
    <t>23.03.2010</t>
  </si>
  <si>
    <t>22.03.2010</t>
  </si>
  <si>
    <t>19.03.2010</t>
  </si>
  <si>
    <t>18.03.2010</t>
  </si>
  <si>
    <t>17.03.2010</t>
  </si>
  <si>
    <t>16.03.2010</t>
  </si>
  <si>
    <t>15.03.2010</t>
  </si>
  <si>
    <t>12.03.2010</t>
  </si>
  <si>
    <t>11.03.2010</t>
  </si>
  <si>
    <t>10.03.2010</t>
  </si>
  <si>
    <t>09.03.2010</t>
  </si>
  <si>
    <t>05.03.2010</t>
  </si>
  <si>
    <t>04.03.2010</t>
  </si>
  <si>
    <t>03.03.2010</t>
  </si>
  <si>
    <t>02.03.2010</t>
  </si>
  <si>
    <t>01.03.2010</t>
  </si>
  <si>
    <t>27.02.2010</t>
  </si>
  <si>
    <t>26.02.2010</t>
  </si>
  <si>
    <t>25.02.2010</t>
  </si>
  <si>
    <t>24.02.2010</t>
  </si>
  <si>
    <t>19.02.2010</t>
  </si>
  <si>
    <t>18.02.2010</t>
  </si>
  <si>
    <t>17.02.2010</t>
  </si>
  <si>
    <t>16.02.2010</t>
  </si>
  <si>
    <t>15.02.2010</t>
  </si>
  <si>
    <t>12.02.2010</t>
  </si>
  <si>
    <t>11.02.2010</t>
  </si>
  <si>
    <t>10.02.2010</t>
  </si>
  <si>
    <t>09.02.2010</t>
  </si>
  <si>
    <t>08.02.2010</t>
  </si>
  <si>
    <t>05.02.2010</t>
  </si>
  <si>
    <t>04.02.2010</t>
  </si>
  <si>
    <t>03.02.2010</t>
  </si>
  <si>
    <t>02.02.2010</t>
  </si>
  <si>
    <t>01.02.2010</t>
  </si>
  <si>
    <t>29.01.2010</t>
  </si>
  <si>
    <t>28.01.2010</t>
  </si>
  <si>
    <t>27.01.2010</t>
  </si>
  <si>
    <t>26.01.2010</t>
  </si>
  <si>
    <t>25.01.2010</t>
  </si>
  <si>
    <t>22.01.2010</t>
  </si>
  <si>
    <t>21.01.2010</t>
  </si>
  <si>
    <t>20.01.2010</t>
  </si>
  <si>
    <t>19.01.2010</t>
  </si>
  <si>
    <t>18.01.2010</t>
  </si>
  <si>
    <t>15.01.2010</t>
  </si>
  <si>
    <t>14.01.2010</t>
  </si>
  <si>
    <t>13.01.2010</t>
  </si>
  <si>
    <t>12.01.2010</t>
  </si>
  <si>
    <t>11.01.2010</t>
  </si>
  <si>
    <t>31.12.2009</t>
  </si>
  <si>
    <t>30.12.2009</t>
  </si>
  <si>
    <t>29.12.2009</t>
  </si>
  <si>
    <t>28.12.2009</t>
  </si>
  <si>
    <t>25.12.2009</t>
  </si>
  <si>
    <t>24.12.2009</t>
  </si>
  <si>
    <t>23.12.2009</t>
  </si>
  <si>
    <t>22.12.2009</t>
  </si>
  <si>
    <t>21.12.2009</t>
  </si>
  <si>
    <t>18.12.2009</t>
  </si>
  <si>
    <t>17.12.2009</t>
  </si>
  <si>
    <t>16.12.2009</t>
  </si>
  <si>
    <t>15.12.2009</t>
  </si>
  <si>
    <t>14.12.2009</t>
  </si>
  <si>
    <t>11.12.2009</t>
  </si>
  <si>
    <t>10.12.2009</t>
  </si>
  <si>
    <t>09.12.2009</t>
  </si>
  <si>
    <t>08.12.2009</t>
  </si>
  <si>
    <t>07.12.2009</t>
  </si>
  <si>
    <t>04.12.2009</t>
  </si>
  <si>
    <t>03.12.2009</t>
  </si>
  <si>
    <t>02.12.2009</t>
  </si>
  <si>
    <t>01.12.2009</t>
  </si>
  <si>
    <t>30.11.2009</t>
  </si>
  <si>
    <t>27.11.2009</t>
  </si>
  <si>
    <t>26.11.2009</t>
  </si>
  <si>
    <t>25.11.2009</t>
  </si>
  <si>
    <t>24.11.2009</t>
  </si>
  <si>
    <t>23.11.2009</t>
  </si>
  <si>
    <t>20.11.2009</t>
  </si>
  <si>
    <t>19.11.2009</t>
  </si>
  <si>
    <t>18.11.2009</t>
  </si>
  <si>
    <t>17.11.2009</t>
  </si>
  <si>
    <t>16.11.2009</t>
  </si>
  <si>
    <t>13.11.2009</t>
  </si>
  <si>
    <t>12.11.2009</t>
  </si>
  <si>
    <t>11.11.2009</t>
  </si>
  <si>
    <t>10.11.2009</t>
  </si>
  <si>
    <t>09.11.2009</t>
  </si>
  <si>
    <t>06.11.2009</t>
  </si>
  <si>
    <t>05.11.2009</t>
  </si>
  <si>
    <t>03.11.2009</t>
  </si>
  <si>
    <t>02.11.2009</t>
  </si>
  <si>
    <t>30.10.2009</t>
  </si>
  <si>
    <t>29.10.2009</t>
  </si>
  <si>
    <t>28.10.2009</t>
  </si>
  <si>
    <t>27.10.2009</t>
  </si>
  <si>
    <t>26.10.2009</t>
  </si>
  <si>
    <t>23.10.2009</t>
  </si>
  <si>
    <t>22.10.2009</t>
  </si>
  <si>
    <t>21.10.2009</t>
  </si>
  <si>
    <t>20.10.2009</t>
  </si>
  <si>
    <t>19.10.2009</t>
  </si>
  <si>
    <t>16.10.2009</t>
  </si>
  <si>
    <t>15.10.2009</t>
  </si>
  <si>
    <t>14.10.2009</t>
  </si>
  <si>
    <t>13.10.2009</t>
  </si>
  <si>
    <t>12.10.2009</t>
  </si>
  <si>
    <t>09.10.2009</t>
  </si>
  <si>
    <t>08.10.2009</t>
  </si>
  <si>
    <t>07.10.2009</t>
  </si>
  <si>
    <t>06.10.2009</t>
  </si>
  <si>
    <t>05.10.2009</t>
  </si>
  <si>
    <t>02.10.2009</t>
  </si>
  <si>
    <t>01.10.2009</t>
  </si>
  <si>
    <t>30.09.2009</t>
  </si>
  <si>
    <t>29.09.2009</t>
  </si>
  <si>
    <t>28.09.2009</t>
  </si>
  <si>
    <t>25.09.2009</t>
  </si>
  <si>
    <t>24.09.2009</t>
  </si>
  <si>
    <t>23.09.2009</t>
  </si>
  <si>
    <t>22.09.2009</t>
  </si>
  <si>
    <t>21.09.2009</t>
  </si>
  <si>
    <t>18.09.2009</t>
  </si>
  <si>
    <t>17.09.2009</t>
  </si>
  <si>
    <t>16.09.2009</t>
  </si>
  <si>
    <t>15.09.2009</t>
  </si>
  <si>
    <t>14.09.2009</t>
  </si>
  <si>
    <t>11.09.2009</t>
  </si>
  <si>
    <t>10.09.2009</t>
  </si>
  <si>
    <t>09.09.2009</t>
  </si>
  <si>
    <t>08.09.2009</t>
  </si>
  <si>
    <t>07.09.2009</t>
  </si>
  <si>
    <t>04.09.2009</t>
  </si>
  <si>
    <t>03.09.2009</t>
  </si>
  <si>
    <t>02.09.2009</t>
  </si>
  <si>
    <t>01.09.2009</t>
  </si>
  <si>
    <t>31.08.2009</t>
  </si>
  <si>
    <t>28.08.2009</t>
  </si>
  <si>
    <t>27.08.2009</t>
  </si>
  <si>
    <t>26.08.2009</t>
  </si>
  <si>
    <t>25.08.2009</t>
  </si>
  <si>
    <t>24.08.2009</t>
  </si>
  <si>
    <t>21.08.2009</t>
  </si>
  <si>
    <t>20.08.2009</t>
  </si>
  <si>
    <t>19.08.2009</t>
  </si>
  <si>
    <t>18.08.2009</t>
  </si>
  <si>
    <t>17.08.2009</t>
  </si>
  <si>
    <t>14.08.2009</t>
  </si>
  <si>
    <t>13.08.2009</t>
  </si>
  <si>
    <t>12.08.2009</t>
  </si>
  <si>
    <t>11.08.2009</t>
  </si>
  <si>
    <t>10.08.2009</t>
  </si>
  <si>
    <t>07.08.2009</t>
  </si>
  <si>
    <t>06.08.2009</t>
  </si>
  <si>
    <t>05.08.2009</t>
  </si>
  <si>
    <t>04.08.2009</t>
  </si>
  <si>
    <t>03.08.2009</t>
  </si>
  <si>
    <t>31.07.2009</t>
  </si>
  <si>
    <t>30.07.2009</t>
  </si>
  <si>
    <t>29.07.2009</t>
  </si>
  <si>
    <t>28.07.2009</t>
  </si>
  <si>
    <t>27.07.2009</t>
  </si>
  <si>
    <t>24.07.2009</t>
  </si>
  <si>
    <t>23.07.2009</t>
  </si>
  <si>
    <t>22.07.2009</t>
  </si>
  <si>
    <t>21.07.2009</t>
  </si>
  <si>
    <t>20.07.2009</t>
  </si>
  <si>
    <t>17.07.2009</t>
  </si>
  <si>
    <t>16.07.2009</t>
  </si>
  <si>
    <t>15.07.2009</t>
  </si>
  <si>
    <t>14.07.2009</t>
  </si>
  <si>
    <t>13.07.2009</t>
  </si>
  <si>
    <t>10.07.2009</t>
  </si>
  <si>
    <t>09.07.2009</t>
  </si>
  <si>
    <t>08.07.2009</t>
  </si>
  <si>
    <t>07.07.2009</t>
  </si>
  <si>
    <t>06.07.2009</t>
  </si>
  <si>
    <t>03.07.2009</t>
  </si>
  <si>
    <t>02.07.2009</t>
  </si>
  <si>
    <t>01.07.2009</t>
  </si>
  <si>
    <t>30.06.2009</t>
  </si>
  <si>
    <t>29.06.2009</t>
  </si>
  <si>
    <t>26.06.2009</t>
  </si>
  <si>
    <t>25.06.2009</t>
  </si>
  <si>
    <t>24.06.2009</t>
  </si>
  <si>
    <t>23.06.2009</t>
  </si>
  <si>
    <t>22.06.2009</t>
  </si>
  <si>
    <t>19.06.2009</t>
  </si>
  <si>
    <t>18.06.2009</t>
  </si>
  <si>
    <t>17.06.2009</t>
  </si>
  <si>
    <t>16.06.2009</t>
  </si>
  <si>
    <t>15.06.2009</t>
  </si>
  <si>
    <t>11.06.2009</t>
  </si>
  <si>
    <t>10.06.2009</t>
  </si>
  <si>
    <t>09.06.2009</t>
  </si>
  <si>
    <t>08.06.2009</t>
  </si>
  <si>
    <t>05.06.2009</t>
  </si>
  <si>
    <t>04.06.2009</t>
  </si>
  <si>
    <t>03.06.2009</t>
  </si>
  <si>
    <t>02.06.2009</t>
  </si>
  <si>
    <t>01.06.2009</t>
  </si>
  <si>
    <t>29.05.2009</t>
  </si>
  <si>
    <t>28.05.2009</t>
  </si>
  <si>
    <t>27.05.2009</t>
  </si>
  <si>
    <t>26.05.2009</t>
  </si>
  <si>
    <t>25.05.2009</t>
  </si>
  <si>
    <t>22.05.2009</t>
  </si>
  <si>
    <t>21.05.2009</t>
  </si>
  <si>
    <t>20.05.2009</t>
  </si>
  <si>
    <t>19.05.2009</t>
  </si>
  <si>
    <t>18.05.2009</t>
  </si>
  <si>
    <t>15.05.2009</t>
  </si>
  <si>
    <t>14.05.2009</t>
  </si>
  <si>
    <t>13.05.2009</t>
  </si>
  <si>
    <t>12.05.2009</t>
  </si>
  <si>
    <t>08.05.2009</t>
  </si>
  <si>
    <t>07.05.2009</t>
  </si>
  <si>
    <t>06.05.2009</t>
  </si>
  <si>
    <t>05.05.2009</t>
  </si>
  <si>
    <t>04.05.2009</t>
  </si>
  <si>
    <t>30.04.2009</t>
  </si>
  <si>
    <t>29.04.2009</t>
  </si>
  <si>
    <t>28.04.2009</t>
  </si>
  <si>
    <t>27.04.2009</t>
  </si>
  <si>
    <t>24.04.2009</t>
  </si>
  <si>
    <t>23.04.2009</t>
  </si>
  <si>
    <t>22.04.2009</t>
  </si>
  <si>
    <t>21.04.2009</t>
  </si>
  <si>
    <t>20.04.2009</t>
  </si>
  <si>
    <t>17.04.2009</t>
  </si>
  <si>
    <t>16.04.2009</t>
  </si>
  <si>
    <t>15.04.2009</t>
  </si>
  <si>
    <t>14.04.2009</t>
  </si>
  <si>
    <t>13.04.2009</t>
  </si>
  <si>
    <t>10.04.2009</t>
  </si>
  <si>
    <t>09.04.2009</t>
  </si>
  <si>
    <t>08.04.2009</t>
  </si>
  <si>
    <t>07.04.2009</t>
  </si>
  <si>
    <t>06.04.2009</t>
  </si>
  <si>
    <t>03.04.2009</t>
  </si>
  <si>
    <t>02.04.2009</t>
  </si>
  <si>
    <t>01.04.2009</t>
  </si>
  <si>
    <t>31.03.2009</t>
  </si>
  <si>
    <t>30.03.2009</t>
  </si>
  <si>
    <t>27.03.2009</t>
  </si>
  <si>
    <t>26.03.2009</t>
  </si>
  <si>
    <t>25.03.2009</t>
  </si>
  <si>
    <t>24.03.2009</t>
  </si>
  <si>
    <t>23.03.2009</t>
  </si>
  <si>
    <t>20.03.2009</t>
  </si>
  <si>
    <t>19.03.2009</t>
  </si>
  <si>
    <t>18.03.2009</t>
  </si>
  <si>
    <t>17.03.2009</t>
  </si>
  <si>
    <t>16.03.2009</t>
  </si>
  <si>
    <t>13.03.2009</t>
  </si>
  <si>
    <t>12.03.2009</t>
  </si>
  <si>
    <t>11.03.2009</t>
  </si>
  <si>
    <t>10.03.2009</t>
  </si>
  <si>
    <t>06.03.2009</t>
  </si>
  <si>
    <t>05.03.2009</t>
  </si>
  <si>
    <t>04.03.2009</t>
  </si>
  <si>
    <t>03.03.2009</t>
  </si>
  <si>
    <t>02.03.2009</t>
  </si>
  <si>
    <t>27.02.2009</t>
  </si>
  <si>
    <t>26.02.2009</t>
  </si>
  <si>
    <t>25.02.2009</t>
  </si>
  <si>
    <t>24.02.2009</t>
  </si>
  <si>
    <t>20.02.2009</t>
  </si>
  <si>
    <t>19.02.2009</t>
  </si>
  <si>
    <t>18.02.2009</t>
  </si>
  <si>
    <t>17.02.2009</t>
  </si>
  <si>
    <t>16.02.2009</t>
  </si>
  <si>
    <t>13.02.2009</t>
  </si>
  <si>
    <t>12.02.2009</t>
  </si>
  <si>
    <t>11.02.2009</t>
  </si>
  <si>
    <t>10.02.2009</t>
  </si>
  <si>
    <t>09.02.2009</t>
  </si>
  <si>
    <t>06.02.2009</t>
  </si>
  <si>
    <t>05.02.2009</t>
  </si>
  <si>
    <t>04.02.2009</t>
  </si>
  <si>
    <t>03.02.2009</t>
  </si>
  <si>
    <t>02.02.2009</t>
  </si>
  <si>
    <t>30.01.2009</t>
  </si>
  <si>
    <t>29.01.2009</t>
  </si>
  <si>
    <t>28.01.2009</t>
  </si>
  <si>
    <t>27.01.2009</t>
  </si>
  <si>
    <t>26.01.2009</t>
  </si>
  <si>
    <t>23.01.2009</t>
  </si>
  <si>
    <t>22.01.2009</t>
  </si>
  <si>
    <t>21.01.2009</t>
  </si>
  <si>
    <t>20.01.2009</t>
  </si>
  <si>
    <t>19.01.2009</t>
  </si>
  <si>
    <t>16.01.2009</t>
  </si>
  <si>
    <t>15.01.2009</t>
  </si>
  <si>
    <t>14.01.2009</t>
  </si>
  <si>
    <t>13.01.2009</t>
  </si>
  <si>
    <t>12.01.2009</t>
  </si>
  <si>
    <t>11.01.2009</t>
  </si>
  <si>
    <t>31.12.2008</t>
  </si>
  <si>
    <t>30.12.2008</t>
  </si>
  <si>
    <t>29.12.2008</t>
  </si>
  <si>
    <t>26.12.2008</t>
  </si>
  <si>
    <t>25.12.2008</t>
  </si>
  <si>
    <t>24.12.2008</t>
  </si>
  <si>
    <t>23.12.2008</t>
  </si>
  <si>
    <t>22.12.2008</t>
  </si>
  <si>
    <t>19.12.2008</t>
  </si>
  <si>
    <t>18.12.2008</t>
  </si>
  <si>
    <t>17.12.2008</t>
  </si>
  <si>
    <t>16.12.2008</t>
  </si>
  <si>
    <t>15.12.2008</t>
  </si>
  <si>
    <t>12.12.2008</t>
  </si>
  <si>
    <t>11.12.2008</t>
  </si>
  <si>
    <t>10.12.2008</t>
  </si>
  <si>
    <t>09.12.2008</t>
  </si>
  <si>
    <t>08.12.2008</t>
  </si>
  <si>
    <t>05.12.2008</t>
  </si>
  <si>
    <t>04.12.2008</t>
  </si>
  <si>
    <t>03.12.2008</t>
  </si>
  <si>
    <t>02.12.2008</t>
  </si>
  <si>
    <t>01.12.2008</t>
  </si>
  <si>
    <t>28.11.2008</t>
  </si>
  <si>
    <t>27.11.2008</t>
  </si>
  <si>
    <t>26.11.2008</t>
  </si>
  <si>
    <t>25.11.2008</t>
  </si>
  <si>
    <t>24.11.2008</t>
  </si>
  <si>
    <t>21.11.2008</t>
  </si>
  <si>
    <t>20.11.2008</t>
  </si>
  <si>
    <t>19.11.2008</t>
  </si>
  <si>
    <t>18.11.2008</t>
  </si>
  <si>
    <t>17.11.2008</t>
  </si>
  <si>
    <t>14.11.2008</t>
  </si>
  <si>
    <t>13.11.2008</t>
  </si>
  <si>
    <t>12.11.2008</t>
  </si>
  <si>
    <t>11.11.2008</t>
  </si>
  <si>
    <t>10.11.2008</t>
  </si>
  <si>
    <t>07.11.2008</t>
  </si>
  <si>
    <t>06.11.2008</t>
  </si>
  <si>
    <t>05.11.2008</t>
  </si>
  <si>
    <t>01.11.2008</t>
  </si>
  <si>
    <t>31.10.2008</t>
  </si>
  <si>
    <t>30.10.2008</t>
  </si>
  <si>
    <t>29.10.2008</t>
  </si>
  <si>
    <t>28.10.2008</t>
  </si>
  <si>
    <t>27.10.2008</t>
  </si>
  <si>
    <t>24.10.2008</t>
  </si>
  <si>
    <t>23.10.2008</t>
  </si>
  <si>
    <t>22.10.2008</t>
  </si>
  <si>
    <t>21.10.2008</t>
  </si>
  <si>
    <t>20.10.2008</t>
  </si>
  <si>
    <t>17.10.2008</t>
  </si>
  <si>
    <t>16.10.2008</t>
  </si>
  <si>
    <t>15.10.2008</t>
  </si>
  <si>
    <t>14.10.2008</t>
  </si>
  <si>
    <t>13.10.2008</t>
  </si>
  <si>
    <t>10.10.2008</t>
  </si>
  <si>
    <t>09.10.2008</t>
  </si>
  <si>
    <t>08.10.2008</t>
  </si>
  <si>
    <t>07.10.2008</t>
  </si>
  <si>
    <t>06.10.2008</t>
  </si>
  <si>
    <t>03.10.2008</t>
  </si>
  <si>
    <t>02.10.2008</t>
  </si>
  <si>
    <t>01.10.2008</t>
  </si>
  <si>
    <t>30.09.2008</t>
  </si>
  <si>
    <t>29.09.2008</t>
  </si>
  <si>
    <t>26.09.2008</t>
  </si>
  <si>
    <t>25.09.2008</t>
  </si>
  <si>
    <t>24.09.2008</t>
  </si>
  <si>
    <t>23.09.2008</t>
  </si>
  <si>
    <t>22.09.2008</t>
  </si>
  <si>
    <t>19.09.2008</t>
  </si>
  <si>
    <t>18.09.2008</t>
  </si>
  <si>
    <t>17.09.2008</t>
  </si>
  <si>
    <t>16.09.2008</t>
  </si>
  <si>
    <t>15.09.2008</t>
  </si>
  <si>
    <t>12.09.2008</t>
  </si>
  <si>
    <t>11.09.2008</t>
  </si>
  <si>
    <t>10.09.2008</t>
  </si>
  <si>
    <t>09.09.2008</t>
  </si>
  <si>
    <t>08.09.2008</t>
  </si>
  <si>
    <t>05.09.2008</t>
  </si>
  <si>
    <t>04.09.2008</t>
  </si>
  <si>
    <t>03.09.2008</t>
  </si>
  <si>
    <t>02.09.2008</t>
  </si>
  <si>
    <t>01.09.2008</t>
  </si>
  <si>
    <t>29.08.2008</t>
  </si>
  <si>
    <t>28.08.2008</t>
  </si>
  <si>
    <t>27.08.2008</t>
  </si>
  <si>
    <t>26.08.2008</t>
  </si>
  <si>
    <t>25.08.2008</t>
  </si>
  <si>
    <t>22.08.2008</t>
  </si>
  <si>
    <t>21.08.2008</t>
  </si>
  <si>
    <t>20.08.2008</t>
  </si>
  <si>
    <t>19.08.2008</t>
  </si>
  <si>
    <t>18.08.2008</t>
  </si>
  <si>
    <t>15.08.2008</t>
  </si>
  <si>
    <t>14.08.2008</t>
  </si>
  <si>
    <t>13.08.2008</t>
  </si>
  <si>
    <t>12.08.2008</t>
  </si>
  <si>
    <t>11.08.2008</t>
  </si>
  <si>
    <t>08.08.2008</t>
  </si>
  <si>
    <t>07.08.2008</t>
  </si>
  <si>
    <t>06.08.2008</t>
  </si>
  <si>
    <t>05.08.2008</t>
  </si>
  <si>
    <t>04.08.2008</t>
  </si>
  <si>
    <t>01.08.2008</t>
  </si>
  <si>
    <t>31.07.2008</t>
  </si>
  <si>
    <t>30.07.2008</t>
  </si>
  <si>
    <t>29.07.2008</t>
  </si>
  <si>
    <t>28.07.2008</t>
  </si>
  <si>
    <t>25.07.2008</t>
  </si>
  <si>
    <t>24.07.2008</t>
  </si>
  <si>
    <t>23.07.2008</t>
  </si>
  <si>
    <t>22.07.2008</t>
  </si>
  <si>
    <t>21.07.2008</t>
  </si>
  <si>
    <t>18.07.2008</t>
  </si>
  <si>
    <t>17.07.2008</t>
  </si>
  <si>
    <t>16.07.2008</t>
  </si>
  <si>
    <t>15.07.2008</t>
  </si>
  <si>
    <t>14.07.2008</t>
  </si>
  <si>
    <t>11.07.2008</t>
  </si>
  <si>
    <t>10.07.2008</t>
  </si>
  <si>
    <t>09.07.2008</t>
  </si>
  <si>
    <t>08.07.2008</t>
  </si>
  <si>
    <t>07.07.2008</t>
  </si>
  <si>
    <t>04.07.2008</t>
  </si>
  <si>
    <t>03.07.2008</t>
  </si>
  <si>
    <t>02.07.2008</t>
  </si>
  <si>
    <t>01.07.2008</t>
  </si>
  <si>
    <t>30.06.2008</t>
  </si>
  <si>
    <t>27.06.2008</t>
  </si>
  <si>
    <t>26.06.2008</t>
  </si>
  <si>
    <t>25.06.2008</t>
  </si>
  <si>
    <t>24.06.2008</t>
  </si>
  <si>
    <t>23.06.2008</t>
  </si>
  <si>
    <t>20.06.2008</t>
  </si>
  <si>
    <t>19.06.2008</t>
  </si>
  <si>
    <t>18.06.2008</t>
  </si>
  <si>
    <t>17.06.2008</t>
  </si>
  <si>
    <t>16.06.2008</t>
  </si>
  <si>
    <t>11.06.2008</t>
  </si>
  <si>
    <t>10.06.2008</t>
  </si>
  <si>
    <t>09.06.2008</t>
  </si>
  <si>
    <t>07.06.2008</t>
  </si>
  <si>
    <t>06.06.2008</t>
  </si>
  <si>
    <t>05.06.2008</t>
  </si>
  <si>
    <t>04.06.2008</t>
  </si>
  <si>
    <t>03.06.2008</t>
  </si>
  <si>
    <t>02.06.2008</t>
  </si>
  <si>
    <t>30.05.2008</t>
  </si>
  <si>
    <t>29.05.2008</t>
  </si>
  <si>
    <t>28.05.2008</t>
  </si>
  <si>
    <t>27.05.2008</t>
  </si>
  <si>
    <t>26.05.2008</t>
  </si>
  <si>
    <t>23.05.2008</t>
  </si>
  <si>
    <t>22.05.2008</t>
  </si>
  <si>
    <t>21.05.2008</t>
  </si>
  <si>
    <t>20.05.2008</t>
  </si>
  <si>
    <t>19.05.2008</t>
  </si>
  <si>
    <t>16.05.2008</t>
  </si>
  <si>
    <t>15.05.2008</t>
  </si>
  <si>
    <t>14.05.2008</t>
  </si>
  <si>
    <t>13.05.2008</t>
  </si>
  <si>
    <t>12.05.2008</t>
  </si>
  <si>
    <t>08.05.2008</t>
  </si>
  <si>
    <t>07.05.2008</t>
  </si>
  <si>
    <t>06.05.2008</t>
  </si>
  <si>
    <t>05.05.2008</t>
  </si>
  <si>
    <t>04.05.2008</t>
  </si>
  <si>
    <t>30.04.2008</t>
  </si>
  <si>
    <t>29.04.2008</t>
  </si>
  <si>
    <t>28.04.2008</t>
  </si>
  <si>
    <t>25.04.2008</t>
  </si>
  <si>
    <t>24.04.2008</t>
  </si>
  <si>
    <t>23.04.2008</t>
  </si>
  <si>
    <t>22.04.2008</t>
  </si>
  <si>
    <t>21.04.2008</t>
  </si>
  <si>
    <t>18.04.2008</t>
  </si>
  <si>
    <t>17.04.2008</t>
  </si>
  <si>
    <t>16.04.2008</t>
  </si>
  <si>
    <t>15.04.2008</t>
  </si>
  <si>
    <t>14.04.2008</t>
  </si>
  <si>
    <t>11.04.2008</t>
  </si>
  <si>
    <t>10.04.2008</t>
  </si>
  <si>
    <t>09.04.2008</t>
  </si>
  <si>
    <t>08.04.2008</t>
  </si>
  <si>
    <t>07.04.2008</t>
  </si>
  <si>
    <t>04.04.2008</t>
  </si>
  <si>
    <t>03.04.2008</t>
  </si>
  <si>
    <t>02.04.2008</t>
  </si>
  <si>
    <t>01.04.2008</t>
  </si>
  <si>
    <t>31.03.2008</t>
  </si>
  <si>
    <t>28.03.2008</t>
  </si>
  <si>
    <t>27.03.2008</t>
  </si>
  <si>
    <t>26.03.2008</t>
  </si>
  <si>
    <t>25.03.2008</t>
  </si>
  <si>
    <t>24.03.2008</t>
  </si>
  <si>
    <t>21.03.2008</t>
  </si>
  <si>
    <t>20.03.2008</t>
  </si>
  <si>
    <t>19.03.2008</t>
  </si>
  <si>
    <t>18.03.2008</t>
  </si>
  <si>
    <t>17.03.2008</t>
  </si>
  <si>
    <t>14.03.2008</t>
  </si>
  <si>
    <t>13.03.2008</t>
  </si>
  <si>
    <t>12.03.2008</t>
  </si>
  <si>
    <t>11.03.2008</t>
  </si>
  <si>
    <t>07.03.2008</t>
  </si>
  <si>
    <t>06.03.2008</t>
  </si>
  <si>
    <t>05.03.2008</t>
  </si>
  <si>
    <t>04.03.2008</t>
  </si>
  <si>
    <t>03.03.2008</t>
  </si>
  <si>
    <t>29.02.2008</t>
  </si>
  <si>
    <t>28.02.2008</t>
  </si>
  <si>
    <t>27.02.2008</t>
  </si>
  <si>
    <t>26.02.2008</t>
  </si>
  <si>
    <t>22.02.2008</t>
  </si>
  <si>
    <t>21.02.2008</t>
  </si>
  <si>
    <t>20.02.2008</t>
  </si>
  <si>
    <t>19.02.2008</t>
  </si>
  <si>
    <t>18.02.2008</t>
  </si>
  <si>
    <t>15.02.2008</t>
  </si>
  <si>
    <t>14.02.2008</t>
  </si>
  <si>
    <t>13.02.2008</t>
  </si>
  <si>
    <t>12.02.2008</t>
  </si>
  <si>
    <t>11.02.2008</t>
  </si>
  <si>
    <t>08.02.2008</t>
  </si>
  <si>
    <t>07.02.2008</t>
  </si>
  <si>
    <t>06.02.2008</t>
  </si>
  <si>
    <t>05.02.2008</t>
  </si>
  <si>
    <t>04.02.2008</t>
  </si>
  <si>
    <t>01.02.2008</t>
  </si>
  <si>
    <t>31.01.2008</t>
  </si>
  <si>
    <t>30.01.2008</t>
  </si>
  <si>
    <t>29.01.2008</t>
  </si>
  <si>
    <t>28.01.2008</t>
  </si>
  <si>
    <t>25.01.2008</t>
  </si>
  <si>
    <t>24.01.2008</t>
  </si>
  <si>
    <t>23.01.2008</t>
  </si>
  <si>
    <t>22.01.2008</t>
  </si>
  <si>
    <t>21.01.2008</t>
  </si>
  <si>
    <t>18.01.2008</t>
  </si>
  <si>
    <t>17.01.2008</t>
  </si>
  <si>
    <t>16.01.2008</t>
  </si>
  <si>
    <t>15.01.2008</t>
  </si>
  <si>
    <t>14.01.2008</t>
  </si>
  <si>
    <t>11.01.2008</t>
  </si>
  <si>
    <t>10.01.2008</t>
  </si>
  <si>
    <t>09.01.2008</t>
  </si>
  <si>
    <t>29.12.2007</t>
  </si>
  <si>
    <t>28.12.2007</t>
  </si>
  <si>
    <t>27.12.2007</t>
  </si>
  <si>
    <t>26.12.2007</t>
  </si>
  <si>
    <t>25.12.2007</t>
  </si>
  <si>
    <t>24.12.2007</t>
  </si>
  <si>
    <t>21.12.2007</t>
  </si>
  <si>
    <t>20.12.2007</t>
  </si>
  <si>
    <t>19.12.2007</t>
  </si>
  <si>
    <t>18.12.2007</t>
  </si>
  <si>
    <t>17.12.2007</t>
  </si>
  <si>
    <t>14.12.2007</t>
  </si>
  <si>
    <t>13.12.2007</t>
  </si>
  <si>
    <t>12.12.2007</t>
  </si>
  <si>
    <t>11.12.2007</t>
  </si>
  <si>
    <t>10.12.2007</t>
  </si>
  <si>
    <t>07.12.2007</t>
  </si>
  <si>
    <t>06.12.2007</t>
  </si>
  <si>
    <t>05.12.2007</t>
  </si>
  <si>
    <t>04.12.2007</t>
  </si>
  <si>
    <t>03.12.2007</t>
  </si>
  <si>
    <t>30.11.2007</t>
  </si>
  <si>
    <t>29.11.2007</t>
  </si>
  <si>
    <t>28.11.2007</t>
  </si>
  <si>
    <t>27.11.2007</t>
  </si>
  <si>
    <t>26.11.2007</t>
  </si>
  <si>
    <t>23.11.2007</t>
  </si>
  <si>
    <t>22.11.2007</t>
  </si>
  <si>
    <t>21.11.2007</t>
  </si>
  <si>
    <t>20.11.2007</t>
  </si>
  <si>
    <t>19.11.2007</t>
  </si>
  <si>
    <t>16.11.2007</t>
  </si>
  <si>
    <t>15.11.2007</t>
  </si>
  <si>
    <t>14.11.2007</t>
  </si>
  <si>
    <t>13.11.2007</t>
  </si>
  <si>
    <t>12.11.2007</t>
  </si>
  <si>
    <t>09.11.2007</t>
  </si>
  <si>
    <t>08.11.2007</t>
  </si>
  <si>
    <t>07.11.2007</t>
  </si>
  <si>
    <t>06.11.2007</t>
  </si>
  <si>
    <t>02.11.2007</t>
  </si>
  <si>
    <t>01.11.2007</t>
  </si>
  <si>
    <t>31.10.2007</t>
  </si>
  <si>
    <t>30.10.2007</t>
  </si>
  <si>
    <t>29.10.2007</t>
  </si>
  <si>
    <t>26.10.2007</t>
  </si>
  <si>
    <t>25.10.2007</t>
  </si>
  <si>
    <t>24.10.2007</t>
  </si>
  <si>
    <t>22.10.2007</t>
  </si>
  <si>
    <t>19.10.2007</t>
  </si>
  <si>
    <t>18.10.2007</t>
  </si>
  <si>
    <t>17.10.2007</t>
  </si>
  <si>
    <t>16.10.2007</t>
  </si>
  <si>
    <t>15.10.2007</t>
  </si>
  <si>
    <t>12.10.2007</t>
  </si>
  <si>
    <t>11.10.2007</t>
  </si>
  <si>
    <t>10.10.2007</t>
  </si>
  <si>
    <t>09.10.2007</t>
  </si>
  <si>
    <t>08.10.2007</t>
  </si>
  <si>
    <t>05.10.2007</t>
  </si>
  <si>
    <t>04.10.2007</t>
  </si>
  <si>
    <t>03.10.2007</t>
  </si>
  <si>
    <t>02.10.2007</t>
  </si>
  <si>
    <t>01.10.2007</t>
  </si>
  <si>
    <t>28.09.2007</t>
  </si>
  <si>
    <t>27.09.2007</t>
  </si>
  <si>
    <t>26.09.2007</t>
  </si>
  <si>
    <t>25.09.2007</t>
  </si>
  <si>
    <t>24.09.2007</t>
  </si>
  <si>
    <t>21.09.2007</t>
  </si>
  <si>
    <t>20.09.2007</t>
  </si>
  <si>
    <t>19.09.2007</t>
  </si>
  <si>
    <t>18.09.2007</t>
  </si>
  <si>
    <t>17.09.2007</t>
  </si>
  <si>
    <t>14.09.2007</t>
  </si>
  <si>
    <t>13.09.2007</t>
  </si>
  <si>
    <t>12.09.2007</t>
  </si>
  <si>
    <t>10.09.2007</t>
  </si>
  <si>
    <t>07.09.2007</t>
  </si>
  <si>
    <t>06.09.2007</t>
  </si>
  <si>
    <t>05.09.2007</t>
  </si>
  <si>
    <t>04.09.2007</t>
  </si>
  <si>
    <t>03.09.2007</t>
  </si>
  <si>
    <t>31.08.2007</t>
  </si>
  <si>
    <t>30.08.2007</t>
  </si>
  <si>
    <t>29.08.2007</t>
  </si>
  <si>
    <t>28.08.2007</t>
  </si>
  <si>
    <t>27.08.2007</t>
  </si>
  <si>
    <t>24.08.2007</t>
  </si>
  <si>
    <t>23.08.2007</t>
  </si>
  <si>
    <t>22.08.2007</t>
  </si>
  <si>
    <t>21.08.2007</t>
  </si>
  <si>
    <t>20.08.2007</t>
  </si>
  <si>
    <t>17.08.2007</t>
  </si>
  <si>
    <t>16.08.2007</t>
  </si>
  <si>
    <t>15.08.2007</t>
  </si>
  <si>
    <t>14.08.2007</t>
  </si>
  <si>
    <t>13.08.2007</t>
  </si>
  <si>
    <t>10.08.2007</t>
  </si>
  <si>
    <t>09.08.2007</t>
  </si>
  <si>
    <t>08.08.2007</t>
  </si>
  <si>
    <t>07.08.2007</t>
  </si>
  <si>
    <t>06.08.2007</t>
  </si>
  <si>
    <t>03.08.2007</t>
  </si>
  <si>
    <t>02.08.2007</t>
  </si>
  <si>
    <t>01.08.2007</t>
  </si>
  <si>
    <t>31.07.2007</t>
  </si>
  <si>
    <t>30.07.2007</t>
  </si>
  <si>
    <t>27.07.2007</t>
  </si>
  <si>
    <t>26.07.2007</t>
  </si>
  <si>
    <t>25.07.2007</t>
  </si>
  <si>
    <t>24.07.2007</t>
  </si>
  <si>
    <t>23.07.2007</t>
  </si>
  <si>
    <t>20.07.2007</t>
  </si>
  <si>
    <t>19.07.2007</t>
  </si>
  <si>
    <t>18.07.2007</t>
  </si>
  <si>
    <t>17.07.2007</t>
  </si>
  <si>
    <t>16.07.2007</t>
  </si>
  <si>
    <t>13.07.2007</t>
  </si>
  <si>
    <t>12.07.2007</t>
  </si>
  <si>
    <t>11.07.2007</t>
  </si>
  <si>
    <t>10.07.2007</t>
  </si>
  <si>
    <t>09.07.2007</t>
  </si>
  <si>
    <t>06.07.2007</t>
  </si>
  <si>
    <t>05.07.2007</t>
  </si>
  <si>
    <t>04.07.2007</t>
  </si>
  <si>
    <t>03.07.2007</t>
  </si>
  <si>
    <t>02.07.2007</t>
  </si>
  <si>
    <t>29.06.2007</t>
  </si>
  <si>
    <t>28.06.2007</t>
  </si>
  <si>
    <t>27.06.2007</t>
  </si>
  <si>
    <t>26.06.2007</t>
  </si>
  <si>
    <t>25.06.2007</t>
  </si>
  <si>
    <t>22.06.2007</t>
  </si>
  <si>
    <t>21.06.2007</t>
  </si>
  <si>
    <t>20.06.2007</t>
  </si>
  <si>
    <t>19.06.2007</t>
  </si>
  <si>
    <t>18.06.2007</t>
  </si>
  <si>
    <t>15.06.2007</t>
  </si>
  <si>
    <t>14.06.2007</t>
  </si>
  <si>
    <t>13.06.2007</t>
  </si>
  <si>
    <t>09.06.2007</t>
  </si>
  <si>
    <t>08.06.2007</t>
  </si>
  <si>
    <t>07.06.2007</t>
  </si>
  <si>
    <t>06.06.2007</t>
  </si>
  <si>
    <t>05.06.2007</t>
  </si>
  <si>
    <t>04.06.2007</t>
  </si>
  <si>
    <t>01.06.2007</t>
  </si>
  <si>
    <t>31.05.2007</t>
  </si>
  <si>
    <t>30.05.2007</t>
  </si>
  <si>
    <t>29.05.2007</t>
  </si>
  <si>
    <t>28.05.2007</t>
  </si>
  <si>
    <t>25.05.2007</t>
  </si>
  <si>
    <t>24.05.2007</t>
  </si>
  <si>
    <t>23.05.2007</t>
  </si>
  <si>
    <t>22.05.2007</t>
  </si>
  <si>
    <t>21.05.2007</t>
  </si>
  <si>
    <t>18.05.2007</t>
  </si>
  <si>
    <t>17.05.2007</t>
  </si>
  <si>
    <t>16.05.2007</t>
  </si>
  <si>
    <t>15.05.2007</t>
  </si>
  <si>
    <t>14.05.2007</t>
  </si>
  <si>
    <t>11.05.2007</t>
  </si>
  <si>
    <t>10.05.2007</t>
  </si>
  <si>
    <t>08.05.2007</t>
  </si>
  <si>
    <t>07.05.2007</t>
  </si>
  <si>
    <t>04.05.2007</t>
  </si>
  <si>
    <t>03.05.2007</t>
  </si>
  <si>
    <t>02.05.2007</t>
  </si>
  <si>
    <t>28.04.2007</t>
  </si>
  <si>
    <t>27.04.2007</t>
  </si>
  <si>
    <t>26.04.2007</t>
  </si>
  <si>
    <t>25.04.2007</t>
  </si>
  <si>
    <t>24.04.2007</t>
  </si>
  <si>
    <t>23.04.2007</t>
  </si>
  <si>
    <t>20.04.2007</t>
  </si>
  <si>
    <t>19.04.2007</t>
  </si>
  <si>
    <t>18.04.2007</t>
  </si>
  <si>
    <t>17.04.2007</t>
  </si>
  <si>
    <t>16.04.2007</t>
  </si>
  <si>
    <t>13.04.2007</t>
  </si>
  <si>
    <t>12.04.2007</t>
  </si>
  <si>
    <t>11.04.2007</t>
  </si>
  <si>
    <t>10.04.2007</t>
  </si>
  <si>
    <t>09.04.2007</t>
  </si>
  <si>
    <t>06.04.2007</t>
  </si>
  <si>
    <t>05.04.2007</t>
  </si>
  <si>
    <t>04.04.2007</t>
  </si>
  <si>
    <t>03.04.2007</t>
  </si>
  <si>
    <t>02.04.2007</t>
  </si>
  <si>
    <t>30.03.2007</t>
  </si>
  <si>
    <t>29.03.2007</t>
  </si>
  <si>
    <t>28.03.2007</t>
  </si>
  <si>
    <t>27.03.2007</t>
  </si>
  <si>
    <t>26.03.2007</t>
  </si>
  <si>
    <t>23.03.2007</t>
  </si>
  <si>
    <t>22.03.2007</t>
  </si>
  <si>
    <t>21.03.2007</t>
  </si>
  <si>
    <t>20.03.2007</t>
  </si>
  <si>
    <t>19.03.2007</t>
  </si>
  <si>
    <t>16.03.2007</t>
  </si>
  <si>
    <t>15.03.2007</t>
  </si>
  <si>
    <t>14.03.2007</t>
  </si>
  <si>
    <t>13.03.2007</t>
  </si>
  <si>
    <t>12.03.2007</t>
  </si>
  <si>
    <t>09.03.2007</t>
  </si>
  <si>
    <t>07.03.2007</t>
  </si>
  <si>
    <t>06.03.2007</t>
  </si>
  <si>
    <t>05.03.2007</t>
  </si>
  <si>
    <t>02.03.2007</t>
  </si>
  <si>
    <t>01.03.2007</t>
  </si>
  <si>
    <t>28.02.2007</t>
  </si>
  <si>
    <t>27.02.2007</t>
  </si>
  <si>
    <t>22.02.2007</t>
  </si>
  <si>
    <t>21.02.2007</t>
  </si>
  <si>
    <t>20.02.2007</t>
  </si>
  <si>
    <t>19.02.2007</t>
  </si>
  <si>
    <t>16.02.2007</t>
  </si>
  <si>
    <t>15.02.2007</t>
  </si>
  <si>
    <t>14.02.2007</t>
  </si>
  <si>
    <t>13.02.2007</t>
  </si>
  <si>
    <t>12.02.2007</t>
  </si>
  <si>
    <t>09.02.2007</t>
  </si>
  <si>
    <t>08.02.2007</t>
  </si>
  <si>
    <t>07.02.2007</t>
  </si>
  <si>
    <t>06.02.2007</t>
  </si>
  <si>
    <t>05.02.2007</t>
  </si>
  <si>
    <t>02.02.2007</t>
  </si>
  <si>
    <t>01.02.2007</t>
  </si>
  <si>
    <t>31.01.2007</t>
  </si>
  <si>
    <t>30.01.2007</t>
  </si>
  <si>
    <t>29.01.2007</t>
  </si>
  <si>
    <t>26.01.2007</t>
  </si>
  <si>
    <t>25.01.2007</t>
  </si>
  <si>
    <t>24.01.2007</t>
  </si>
  <si>
    <t>23.01.2007</t>
  </si>
  <si>
    <t>19.01.2007</t>
  </si>
  <si>
    <t>18.01.2007</t>
  </si>
  <si>
    <t>17.01.2007</t>
  </si>
  <si>
    <t>16.01.2007</t>
  </si>
  <si>
    <t>15.01.2007</t>
  </si>
  <si>
    <t>12.01.2007</t>
  </si>
  <si>
    <t>11.01.2007</t>
  </si>
  <si>
    <t>10.01.2007</t>
  </si>
  <si>
    <t>09.01.2007</t>
  </si>
  <si>
    <t>Дата_2</t>
  </si>
  <si>
    <t>Стоимость_2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</si>
</sst>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\ ###\ ###\ ###.00"/>
    <numFmt numFmtId="165" formatCode="[$-419]d\ mmm\ yy;@"/>
    <numFmt numFmtId="166" formatCode="#,##0.0000"/>
    <numFmt numFmtId="167" formatCode="#,##0.000000"/>
  </numFmts>
  <fonts count="8" x14ac:knownFonts="1">
    <font>
      <sz val="10"/>
      <name val="Arial"/>
      <charset val="204"/>
    </font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color indexed="18"/>
      <name val="Verdana"/>
      <family val="2"/>
      <charset val="204"/>
    </font>
    <font>
      <sz val="10"/>
      <name val="Arial"/>
      <family val="2"/>
      <charset val="204"/>
    </font>
    <font>
      <i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165" fontId="0" fillId="0" borderId="0"/>
    <xf numFmtId="0" fontId="6" fillId="0" borderId="0"/>
  </cellStyleXfs>
  <cellXfs count="30">
    <xf numFmtId="165" fontId="0" fillId="0" borderId="0" xfId="0" applyProtection="1">
      <protection locked="0"/>
    </xf>
    <xf numFmtId="0" fontId="0" fillId="0" borderId="0" xfId="0" applyNumberFormat="1" applyProtection="1">
      <protection locked="0"/>
    </xf>
    <xf numFmtId="0" fontId="3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 applyProtection="1">
      <alignment horizontal="center"/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0" fontId="6" fillId="0" borderId="0" xfId="0" applyNumberFormat="1" applyFont="1" applyProtection="1">
      <protection locked="0"/>
    </xf>
    <xf numFmtId="0" fontId="7" fillId="0" borderId="0" xfId="0" applyNumberFormat="1" applyFont="1" applyProtection="1">
      <protection locked="0"/>
    </xf>
    <xf numFmtId="0" fontId="3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 applyProtection="1">
      <alignment horizontal="center"/>
      <protection locked="0"/>
    </xf>
    <xf numFmtId="0" fontId="2" fillId="0" borderId="0" xfId="0" applyNumberFormat="1" applyFont="1" applyFill="1" applyAlignment="1" applyProtection="1">
      <alignment horizontal="center"/>
      <protection locked="0"/>
    </xf>
    <xf numFmtId="166" fontId="6" fillId="0" borderId="0" xfId="0" applyNumberFormat="1" applyFont="1" applyFill="1" applyProtection="1">
      <protection locked="0"/>
    </xf>
    <xf numFmtId="166" fontId="0" fillId="0" borderId="0" xfId="0" applyNumberFormat="1" applyProtection="1">
      <protection locked="0"/>
    </xf>
    <xf numFmtId="166" fontId="1" fillId="0" borderId="0" xfId="0" applyNumberFormat="1" applyFont="1" applyFill="1"/>
    <xf numFmtId="10" fontId="1" fillId="0" borderId="0" xfId="0" applyNumberFormat="1" applyFont="1" applyFill="1"/>
    <xf numFmtId="166" fontId="6" fillId="0" borderId="0" xfId="0" applyNumberFormat="1" applyFont="1" applyProtection="1">
      <protection locked="0"/>
    </xf>
    <xf numFmtId="10" fontId="6" fillId="0" borderId="0" xfId="0" applyNumberFormat="1" applyFont="1" applyProtection="1">
      <protection locked="0"/>
    </xf>
    <xf numFmtId="10" fontId="6" fillId="0" borderId="0" xfId="0" applyNumberFormat="1" applyFont="1" applyFill="1" applyProtection="1">
      <protection locked="0"/>
    </xf>
    <xf numFmtId="167" fontId="0" fillId="0" borderId="0" xfId="0" applyNumberFormat="1" applyProtection="1">
      <protection locked="0"/>
    </xf>
    <xf numFmtId="166" fontId="3" fillId="0" borderId="0" xfId="0" applyNumberFormat="1" applyFont="1" applyFill="1"/>
    <xf numFmtId="166" fontId="2" fillId="0" borderId="0" xfId="0" applyNumberFormat="1" applyFont="1" applyProtection="1">
      <protection locked="0"/>
    </xf>
    <xf numFmtId="0" fontId="3" fillId="2" borderId="0" xfId="0" applyNumberFormat="1" applyFont="1" applyFill="1" applyAlignment="1">
      <alignment horizontal="center"/>
    </xf>
    <xf numFmtId="165" fontId="0" fillId="0" borderId="0" xfId="0" applyProtection="1">
      <protection locked="0"/>
    </xf>
    <xf numFmtId="0" fontId="6" fillId="0" borderId="0" xfId="1" applyProtection="1">
      <protection locked="0"/>
    </xf>
    <xf numFmtId="0" fontId="5" fillId="0" borderId="0" xfId="1" applyFont="1" applyAlignment="1" applyProtection="1">
      <alignment horizontal="centerContinuous"/>
      <protection locked="0"/>
    </xf>
    <xf numFmtId="0" fontId="2" fillId="0" borderId="0" xfId="1" applyFont="1" applyAlignment="1" applyProtection="1">
      <alignment horizontal="center"/>
      <protection locked="0"/>
    </xf>
    <xf numFmtId="164" fontId="6" fillId="0" borderId="0" xfId="1" applyNumberFormat="1" applyProtection="1">
      <protection locked="0"/>
    </xf>
    <xf numFmtId="0" fontId="2" fillId="0" borderId="0" xfId="1" applyFont="1" applyAlignment="1" applyProtection="1">
      <alignment horizontal="center"/>
      <protection locked="0"/>
    </xf>
    <xf numFmtId="0" fontId="6" fillId="0" borderId="0" xfId="1" applyProtection="1">
      <protection locked="0"/>
    </xf>
    <xf numFmtId="0" fontId="3" fillId="2" borderId="0" xfId="0" applyNumberFormat="1" applyFont="1" applyFill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2"/>
          <c:tx>
            <c:v>Кот. было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данные'!$C$2:$C$1242</c:f>
              <c:numCache>
                <c:formatCode>General</c:formatCode>
                <c:ptCount val="1241"/>
                <c:pt idx="0">
                  <c:v>289.01</c:v>
                </c:pt>
                <c:pt idx="1">
                  <c:v>287.51</c:v>
                </c:pt>
                <c:pt idx="2">
                  <c:v>288.68</c:v>
                </c:pt>
                <c:pt idx="3">
                  <c:v>286.36</c:v>
                </c:pt>
                <c:pt idx="4">
                  <c:v>285.07</c:v>
                </c:pt>
                <c:pt idx="5">
                  <c:v>285.45</c:v>
                </c:pt>
                <c:pt idx="6">
                  <c:v>281.27</c:v>
                </c:pt>
                <c:pt idx="7">
                  <c:v>282.35000000000002</c:v>
                </c:pt>
                <c:pt idx="8">
                  <c:v>283.17</c:v>
                </c:pt>
                <c:pt idx="9">
                  <c:v>282.7</c:v>
                </c:pt>
                <c:pt idx="10">
                  <c:v>284.5</c:v>
                </c:pt>
                <c:pt idx="11">
                  <c:v>286.12</c:v>
                </c:pt>
                <c:pt idx="12">
                  <c:v>284.49</c:v>
                </c:pt>
                <c:pt idx="13">
                  <c:v>285.18</c:v>
                </c:pt>
                <c:pt idx="14">
                  <c:v>283.22000000000003</c:v>
                </c:pt>
                <c:pt idx="15">
                  <c:v>278.87</c:v>
                </c:pt>
                <c:pt idx="16">
                  <c:v>276.11</c:v>
                </c:pt>
                <c:pt idx="17">
                  <c:v>278.31</c:v>
                </c:pt>
                <c:pt idx="18">
                  <c:v>276.7</c:v>
                </c:pt>
                <c:pt idx="19">
                  <c:v>275.06</c:v>
                </c:pt>
                <c:pt idx="20">
                  <c:v>276.27</c:v>
                </c:pt>
                <c:pt idx="21">
                  <c:v>275.08999999999997</c:v>
                </c:pt>
                <c:pt idx="22">
                  <c:v>271.26</c:v>
                </c:pt>
                <c:pt idx="23">
                  <c:v>269.3</c:v>
                </c:pt>
                <c:pt idx="24">
                  <c:v>272.51</c:v>
                </c:pt>
                <c:pt idx="25">
                  <c:v>270.02</c:v>
                </c:pt>
                <c:pt idx="26">
                  <c:v>266.27</c:v>
                </c:pt>
                <c:pt idx="27">
                  <c:v>264.2</c:v>
                </c:pt>
                <c:pt idx="28">
                  <c:v>261.97000000000003</c:v>
                </c:pt>
                <c:pt idx="29">
                  <c:v>262.02</c:v>
                </c:pt>
                <c:pt idx="30">
                  <c:v>261.81</c:v>
                </c:pt>
                <c:pt idx="31">
                  <c:v>265.44</c:v>
                </c:pt>
                <c:pt idx="32">
                  <c:v>261.60000000000002</c:v>
                </c:pt>
                <c:pt idx="33">
                  <c:v>261.51</c:v>
                </c:pt>
                <c:pt idx="34">
                  <c:v>259.83</c:v>
                </c:pt>
                <c:pt idx="35">
                  <c:v>257.31</c:v>
                </c:pt>
                <c:pt idx="36">
                  <c:v>255.63</c:v>
                </c:pt>
                <c:pt idx="37">
                  <c:v>257.93</c:v>
                </c:pt>
                <c:pt idx="38">
                  <c:v>256.2</c:v>
                </c:pt>
                <c:pt idx="39">
                  <c:v>259.63</c:v>
                </c:pt>
                <c:pt idx="40">
                  <c:v>264.02999999999997</c:v>
                </c:pt>
                <c:pt idx="41">
                  <c:v>263.33999999999997</c:v>
                </c:pt>
                <c:pt idx="42">
                  <c:v>258.66000000000003</c:v>
                </c:pt>
                <c:pt idx="43">
                  <c:v>257.66000000000003</c:v>
                </c:pt>
                <c:pt idx="44">
                  <c:v>258.3</c:v>
                </c:pt>
                <c:pt idx="45">
                  <c:v>258.07</c:v>
                </c:pt>
                <c:pt idx="46">
                  <c:v>257.35000000000002</c:v>
                </c:pt>
                <c:pt idx="47">
                  <c:v>256.3</c:v>
                </c:pt>
                <c:pt idx="48">
                  <c:v>248.4</c:v>
                </c:pt>
                <c:pt idx="49">
                  <c:v>248.95</c:v>
                </c:pt>
                <c:pt idx="50">
                  <c:v>249.53</c:v>
                </c:pt>
                <c:pt idx="51">
                  <c:v>242.1</c:v>
                </c:pt>
                <c:pt idx="52">
                  <c:v>234.94</c:v>
                </c:pt>
                <c:pt idx="53">
                  <c:v>238.12</c:v>
                </c:pt>
                <c:pt idx="54">
                  <c:v>234.6</c:v>
                </c:pt>
                <c:pt idx="55">
                  <c:v>232.34</c:v>
                </c:pt>
                <c:pt idx="56">
                  <c:v>240.75</c:v>
                </c:pt>
                <c:pt idx="57">
                  <c:v>242.02</c:v>
                </c:pt>
                <c:pt idx="58">
                  <c:v>241.88</c:v>
                </c:pt>
                <c:pt idx="59">
                  <c:v>240.37</c:v>
                </c:pt>
                <c:pt idx="60">
                  <c:v>252.26</c:v>
                </c:pt>
                <c:pt idx="61">
                  <c:v>252.18</c:v>
                </c:pt>
                <c:pt idx="62">
                  <c:v>250.73</c:v>
                </c:pt>
                <c:pt idx="63">
                  <c:v>249.78</c:v>
                </c:pt>
                <c:pt idx="64">
                  <c:v>250.92</c:v>
                </c:pt>
                <c:pt idx="65">
                  <c:v>250.67</c:v>
                </c:pt>
                <c:pt idx="66">
                  <c:v>250.6</c:v>
                </c:pt>
                <c:pt idx="67">
                  <c:v>249.24</c:v>
                </c:pt>
                <c:pt idx="68">
                  <c:v>250.54</c:v>
                </c:pt>
                <c:pt idx="69">
                  <c:v>253.31</c:v>
                </c:pt>
                <c:pt idx="70">
                  <c:v>256.93</c:v>
                </c:pt>
                <c:pt idx="71">
                  <c:v>255.56</c:v>
                </c:pt>
                <c:pt idx="72">
                  <c:v>253.76</c:v>
                </c:pt>
                <c:pt idx="73">
                  <c:v>251.16</c:v>
                </c:pt>
                <c:pt idx="74">
                  <c:v>254.99</c:v>
                </c:pt>
                <c:pt idx="75">
                  <c:v>256.47000000000003</c:v>
                </c:pt>
                <c:pt idx="76">
                  <c:v>255.91</c:v>
                </c:pt>
                <c:pt idx="77">
                  <c:v>255.83</c:v>
                </c:pt>
                <c:pt idx="78">
                  <c:v>258.2</c:v>
                </c:pt>
                <c:pt idx="79">
                  <c:v>258.89999999999998</c:v>
                </c:pt>
                <c:pt idx="80">
                  <c:v>258.91000000000003</c:v>
                </c:pt>
                <c:pt idx="81">
                  <c:v>258.07</c:v>
                </c:pt>
                <c:pt idx="82">
                  <c:v>258.86</c:v>
                </c:pt>
                <c:pt idx="83">
                  <c:v>258.14</c:v>
                </c:pt>
                <c:pt idx="84">
                  <c:v>258.58999999999997</c:v>
                </c:pt>
                <c:pt idx="85">
                  <c:v>262.20999999999998</c:v>
                </c:pt>
                <c:pt idx="86">
                  <c:v>260.11</c:v>
                </c:pt>
                <c:pt idx="87">
                  <c:v>258.89</c:v>
                </c:pt>
                <c:pt idx="88">
                  <c:v>261.08</c:v>
                </c:pt>
                <c:pt idx="89">
                  <c:v>257.08999999999997</c:v>
                </c:pt>
                <c:pt idx="90">
                  <c:v>258.23</c:v>
                </c:pt>
                <c:pt idx="91">
                  <c:v>255.99</c:v>
                </c:pt>
                <c:pt idx="92">
                  <c:v>252.43</c:v>
                </c:pt>
                <c:pt idx="93">
                  <c:v>247.56</c:v>
                </c:pt>
                <c:pt idx="94">
                  <c:v>245.33</c:v>
                </c:pt>
                <c:pt idx="95">
                  <c:v>246</c:v>
                </c:pt>
                <c:pt idx="96">
                  <c:v>246</c:v>
                </c:pt>
                <c:pt idx="97">
                  <c:v>247.06</c:v>
                </c:pt>
                <c:pt idx="98">
                  <c:v>248.42</c:v>
                </c:pt>
                <c:pt idx="99">
                  <c:v>249.44</c:v>
                </c:pt>
                <c:pt idx="100">
                  <c:v>250.55</c:v>
                </c:pt>
                <c:pt idx="101">
                  <c:v>250.37</c:v>
                </c:pt>
                <c:pt idx="102">
                  <c:v>247.46</c:v>
                </c:pt>
                <c:pt idx="103">
                  <c:v>246.65</c:v>
                </c:pt>
                <c:pt idx="104">
                  <c:v>245.17</c:v>
                </c:pt>
                <c:pt idx="105">
                  <c:v>244.88</c:v>
                </c:pt>
                <c:pt idx="106">
                  <c:v>244.07</c:v>
                </c:pt>
                <c:pt idx="107">
                  <c:v>244.91</c:v>
                </c:pt>
                <c:pt idx="108">
                  <c:v>243.64</c:v>
                </c:pt>
                <c:pt idx="109">
                  <c:v>241.38</c:v>
                </c:pt>
                <c:pt idx="110">
                  <c:v>241.35</c:v>
                </c:pt>
                <c:pt idx="111">
                  <c:v>241.61</c:v>
                </c:pt>
                <c:pt idx="112">
                  <c:v>241.23</c:v>
                </c:pt>
                <c:pt idx="113">
                  <c:v>242.62</c:v>
                </c:pt>
                <c:pt idx="114">
                  <c:v>242.56</c:v>
                </c:pt>
                <c:pt idx="115">
                  <c:v>241.42</c:v>
                </c:pt>
                <c:pt idx="116">
                  <c:v>240.18</c:v>
                </c:pt>
                <c:pt idx="117">
                  <c:v>240.58</c:v>
                </c:pt>
                <c:pt idx="118">
                  <c:v>240.57</c:v>
                </c:pt>
                <c:pt idx="119">
                  <c:v>237.97</c:v>
                </c:pt>
                <c:pt idx="120">
                  <c:v>236.2</c:v>
                </c:pt>
                <c:pt idx="121">
                  <c:v>235.55</c:v>
                </c:pt>
                <c:pt idx="122">
                  <c:v>233.9</c:v>
                </c:pt>
                <c:pt idx="123">
                  <c:v>230.94</c:v>
                </c:pt>
                <c:pt idx="124">
                  <c:v>233.92</c:v>
                </c:pt>
                <c:pt idx="125">
                  <c:v>234.04</c:v>
                </c:pt>
                <c:pt idx="126">
                  <c:v>229.87</c:v>
                </c:pt>
                <c:pt idx="127">
                  <c:v>231.16</c:v>
                </c:pt>
                <c:pt idx="128">
                  <c:v>234.15</c:v>
                </c:pt>
                <c:pt idx="129">
                  <c:v>234.4</c:v>
                </c:pt>
                <c:pt idx="130">
                  <c:v>236.28</c:v>
                </c:pt>
                <c:pt idx="131">
                  <c:v>240.15</c:v>
                </c:pt>
                <c:pt idx="132">
                  <c:v>242.14</c:v>
                </c:pt>
                <c:pt idx="133">
                  <c:v>243.85</c:v>
                </c:pt>
                <c:pt idx="134">
                  <c:v>244.58</c:v>
                </c:pt>
                <c:pt idx="135">
                  <c:v>243.86</c:v>
                </c:pt>
                <c:pt idx="136">
                  <c:v>243.89</c:v>
                </c:pt>
                <c:pt idx="137">
                  <c:v>245.45</c:v>
                </c:pt>
                <c:pt idx="138">
                  <c:v>244.06</c:v>
                </c:pt>
                <c:pt idx="139">
                  <c:v>245.06</c:v>
                </c:pt>
                <c:pt idx="140">
                  <c:v>245.82</c:v>
                </c:pt>
                <c:pt idx="141">
                  <c:v>245.71</c:v>
                </c:pt>
                <c:pt idx="142">
                  <c:v>243.7</c:v>
                </c:pt>
                <c:pt idx="143">
                  <c:v>243.87</c:v>
                </c:pt>
                <c:pt idx="144">
                  <c:v>244.79</c:v>
                </c:pt>
                <c:pt idx="145">
                  <c:v>243.74</c:v>
                </c:pt>
                <c:pt idx="146">
                  <c:v>243.5</c:v>
                </c:pt>
                <c:pt idx="147">
                  <c:v>245.24</c:v>
                </c:pt>
                <c:pt idx="148">
                  <c:v>241.67</c:v>
                </c:pt>
                <c:pt idx="149">
                  <c:v>238.09</c:v>
                </c:pt>
                <c:pt idx="150">
                  <c:v>236.94</c:v>
                </c:pt>
                <c:pt idx="151">
                  <c:v>239.07</c:v>
                </c:pt>
                <c:pt idx="152">
                  <c:v>238.78</c:v>
                </c:pt>
                <c:pt idx="153">
                  <c:v>243.98</c:v>
                </c:pt>
                <c:pt idx="154">
                  <c:v>244.77</c:v>
                </c:pt>
                <c:pt idx="155">
                  <c:v>242.83</c:v>
                </c:pt>
                <c:pt idx="156">
                  <c:v>243.89</c:v>
                </c:pt>
                <c:pt idx="157">
                  <c:v>245.11</c:v>
                </c:pt>
                <c:pt idx="158">
                  <c:v>246.32</c:v>
                </c:pt>
                <c:pt idx="159">
                  <c:v>245.31</c:v>
                </c:pt>
                <c:pt idx="160">
                  <c:v>245.3</c:v>
                </c:pt>
                <c:pt idx="161">
                  <c:v>246.62</c:v>
                </c:pt>
                <c:pt idx="162">
                  <c:v>243.84</c:v>
                </c:pt>
                <c:pt idx="163">
                  <c:v>242.85</c:v>
                </c:pt>
                <c:pt idx="164">
                  <c:v>241.86</c:v>
                </c:pt>
                <c:pt idx="165">
                  <c:v>240.56</c:v>
                </c:pt>
                <c:pt idx="166">
                  <c:v>240.03</c:v>
                </c:pt>
                <c:pt idx="167">
                  <c:v>238.8</c:v>
                </c:pt>
                <c:pt idx="168">
                  <c:v>234.76</c:v>
                </c:pt>
                <c:pt idx="169">
                  <c:v>232.62</c:v>
                </c:pt>
                <c:pt idx="170">
                  <c:v>230.33</c:v>
                </c:pt>
                <c:pt idx="171">
                  <c:v>230.05</c:v>
                </c:pt>
                <c:pt idx="172">
                  <c:v>227.86</c:v>
                </c:pt>
                <c:pt idx="173">
                  <c:v>228.68</c:v>
                </c:pt>
                <c:pt idx="174">
                  <c:v>228.4</c:v>
                </c:pt>
                <c:pt idx="175">
                  <c:v>228.7</c:v>
                </c:pt>
                <c:pt idx="176">
                  <c:v>228.46</c:v>
                </c:pt>
                <c:pt idx="177">
                  <c:v>229.5</c:v>
                </c:pt>
                <c:pt idx="178">
                  <c:v>231.03</c:v>
                </c:pt>
                <c:pt idx="179">
                  <c:v>230.45</c:v>
                </c:pt>
                <c:pt idx="180">
                  <c:v>227.29</c:v>
                </c:pt>
                <c:pt idx="181">
                  <c:v>225.5</c:v>
                </c:pt>
                <c:pt idx="182">
                  <c:v>223.15</c:v>
                </c:pt>
                <c:pt idx="183">
                  <c:v>220.27</c:v>
                </c:pt>
                <c:pt idx="184">
                  <c:v>219.77</c:v>
                </c:pt>
                <c:pt idx="185">
                  <c:v>216.23</c:v>
                </c:pt>
                <c:pt idx="186">
                  <c:v>219.25</c:v>
                </c:pt>
                <c:pt idx="187">
                  <c:v>217.02</c:v>
                </c:pt>
                <c:pt idx="188">
                  <c:v>215.96</c:v>
                </c:pt>
                <c:pt idx="189">
                  <c:v>216.31</c:v>
                </c:pt>
                <c:pt idx="190">
                  <c:v>215.83</c:v>
                </c:pt>
                <c:pt idx="191">
                  <c:v>214.53</c:v>
                </c:pt>
                <c:pt idx="192">
                  <c:v>214.75</c:v>
                </c:pt>
                <c:pt idx="193">
                  <c:v>215.03</c:v>
                </c:pt>
                <c:pt idx="194">
                  <c:v>215.45</c:v>
                </c:pt>
                <c:pt idx="195">
                  <c:v>216.34</c:v>
                </c:pt>
                <c:pt idx="196">
                  <c:v>218.38</c:v>
                </c:pt>
                <c:pt idx="197">
                  <c:v>218.52</c:v>
                </c:pt>
                <c:pt idx="198">
                  <c:v>217.13</c:v>
                </c:pt>
                <c:pt idx="199">
                  <c:v>216.93</c:v>
                </c:pt>
                <c:pt idx="200">
                  <c:v>217.85</c:v>
                </c:pt>
                <c:pt idx="201">
                  <c:v>215.96</c:v>
                </c:pt>
                <c:pt idx="202">
                  <c:v>214.47</c:v>
                </c:pt>
                <c:pt idx="203">
                  <c:v>214.86</c:v>
                </c:pt>
                <c:pt idx="204">
                  <c:v>216.49</c:v>
                </c:pt>
                <c:pt idx="205">
                  <c:v>219.27</c:v>
                </c:pt>
                <c:pt idx="206">
                  <c:v>220.85</c:v>
                </c:pt>
                <c:pt idx="207">
                  <c:v>219.57</c:v>
                </c:pt>
                <c:pt idx="208">
                  <c:v>218.38</c:v>
                </c:pt>
                <c:pt idx="209">
                  <c:v>218.5</c:v>
                </c:pt>
                <c:pt idx="210">
                  <c:v>219.34</c:v>
                </c:pt>
                <c:pt idx="211">
                  <c:v>218.97</c:v>
                </c:pt>
                <c:pt idx="212">
                  <c:v>220.25</c:v>
                </c:pt>
                <c:pt idx="213">
                  <c:v>220.39</c:v>
                </c:pt>
                <c:pt idx="214">
                  <c:v>218.18</c:v>
                </c:pt>
                <c:pt idx="215">
                  <c:v>216.98</c:v>
                </c:pt>
                <c:pt idx="216">
                  <c:v>217.73</c:v>
                </c:pt>
                <c:pt idx="217">
                  <c:v>217.58</c:v>
                </c:pt>
                <c:pt idx="218">
                  <c:v>218.83</c:v>
                </c:pt>
                <c:pt idx="219">
                  <c:v>216.83</c:v>
                </c:pt>
                <c:pt idx="220">
                  <c:v>218.79</c:v>
                </c:pt>
                <c:pt idx="221">
                  <c:v>222.32</c:v>
                </c:pt>
                <c:pt idx="222">
                  <c:v>222.83</c:v>
                </c:pt>
                <c:pt idx="223">
                  <c:v>222.11</c:v>
                </c:pt>
                <c:pt idx="224">
                  <c:v>223.2</c:v>
                </c:pt>
                <c:pt idx="225">
                  <c:v>224.17</c:v>
                </c:pt>
                <c:pt idx="226">
                  <c:v>220.56</c:v>
                </c:pt>
                <c:pt idx="227">
                  <c:v>218.78</c:v>
                </c:pt>
                <c:pt idx="228">
                  <c:v>221.34</c:v>
                </c:pt>
                <c:pt idx="229">
                  <c:v>223.33</c:v>
                </c:pt>
                <c:pt idx="230">
                  <c:v>219.09</c:v>
                </c:pt>
                <c:pt idx="231">
                  <c:v>219.09</c:v>
                </c:pt>
                <c:pt idx="232">
                  <c:v>219.06</c:v>
                </c:pt>
                <c:pt idx="233">
                  <c:v>220.01</c:v>
                </c:pt>
                <c:pt idx="234">
                  <c:v>220.74</c:v>
                </c:pt>
                <c:pt idx="235">
                  <c:v>219.25</c:v>
                </c:pt>
                <c:pt idx="236">
                  <c:v>218.43</c:v>
                </c:pt>
                <c:pt idx="237">
                  <c:v>222.66</c:v>
                </c:pt>
                <c:pt idx="238">
                  <c:v>221</c:v>
                </c:pt>
                <c:pt idx="239">
                  <c:v>216.54</c:v>
                </c:pt>
                <c:pt idx="240">
                  <c:v>214.82</c:v>
                </c:pt>
                <c:pt idx="241">
                  <c:v>214.16</c:v>
                </c:pt>
                <c:pt idx="242">
                  <c:v>215.49</c:v>
                </c:pt>
                <c:pt idx="243">
                  <c:v>216.75</c:v>
                </c:pt>
                <c:pt idx="244">
                  <c:v>218.86</c:v>
                </c:pt>
                <c:pt idx="245">
                  <c:v>214.8</c:v>
                </c:pt>
                <c:pt idx="246">
                  <c:v>216.25</c:v>
                </c:pt>
                <c:pt idx="247">
                  <c:v>218.37</c:v>
                </c:pt>
                <c:pt idx="248">
                  <c:v>220.46</c:v>
                </c:pt>
                <c:pt idx="249">
                  <c:v>220.23</c:v>
                </c:pt>
                <c:pt idx="250">
                  <c:v>219.57</c:v>
                </c:pt>
                <c:pt idx="251">
                  <c:v>219.57</c:v>
                </c:pt>
                <c:pt idx="252">
                  <c:v>219.17</c:v>
                </c:pt>
                <c:pt idx="253">
                  <c:v>219.34</c:v>
                </c:pt>
                <c:pt idx="254">
                  <c:v>216.99</c:v>
                </c:pt>
                <c:pt idx="255">
                  <c:v>214.25</c:v>
                </c:pt>
                <c:pt idx="256">
                  <c:v>209.2</c:v>
                </c:pt>
                <c:pt idx="257">
                  <c:v>211.27</c:v>
                </c:pt>
                <c:pt idx="258">
                  <c:v>212.53</c:v>
                </c:pt>
                <c:pt idx="259">
                  <c:v>212.74</c:v>
                </c:pt>
                <c:pt idx="260">
                  <c:v>213.7</c:v>
                </c:pt>
                <c:pt idx="261">
                  <c:v>213.69</c:v>
                </c:pt>
                <c:pt idx="262">
                  <c:v>214.03</c:v>
                </c:pt>
                <c:pt idx="263">
                  <c:v>214.21</c:v>
                </c:pt>
                <c:pt idx="264">
                  <c:v>213.16</c:v>
                </c:pt>
                <c:pt idx="265">
                  <c:v>213.79</c:v>
                </c:pt>
                <c:pt idx="266">
                  <c:v>215.45</c:v>
                </c:pt>
                <c:pt idx="267">
                  <c:v>217.16</c:v>
                </c:pt>
                <c:pt idx="268">
                  <c:v>216.66</c:v>
                </c:pt>
                <c:pt idx="269">
                  <c:v>217.33</c:v>
                </c:pt>
                <c:pt idx="270">
                  <c:v>225.16</c:v>
                </c:pt>
                <c:pt idx="271">
                  <c:v>225.19</c:v>
                </c:pt>
                <c:pt idx="272">
                  <c:v>227.52</c:v>
                </c:pt>
                <c:pt idx="273">
                  <c:v>227.94</c:v>
                </c:pt>
                <c:pt idx="274">
                  <c:v>223.72</c:v>
                </c:pt>
                <c:pt idx="275">
                  <c:v>220.9</c:v>
                </c:pt>
                <c:pt idx="276">
                  <c:v>219.72</c:v>
                </c:pt>
                <c:pt idx="277">
                  <c:v>219.63</c:v>
                </c:pt>
                <c:pt idx="278">
                  <c:v>220.56</c:v>
                </c:pt>
                <c:pt idx="279">
                  <c:v>223.14</c:v>
                </c:pt>
                <c:pt idx="280">
                  <c:v>221.82</c:v>
                </c:pt>
                <c:pt idx="281">
                  <c:v>226.59</c:v>
                </c:pt>
                <c:pt idx="282">
                  <c:v>225.58</c:v>
                </c:pt>
                <c:pt idx="283">
                  <c:v>223.45</c:v>
                </c:pt>
                <c:pt idx="284">
                  <c:v>226.48</c:v>
                </c:pt>
                <c:pt idx="285">
                  <c:v>224.44</c:v>
                </c:pt>
                <c:pt idx="286">
                  <c:v>221.16</c:v>
                </c:pt>
                <c:pt idx="287">
                  <c:v>219.65</c:v>
                </c:pt>
                <c:pt idx="288">
                  <c:v>220.99</c:v>
                </c:pt>
                <c:pt idx="289">
                  <c:v>216.27</c:v>
                </c:pt>
                <c:pt idx="290">
                  <c:v>210.75</c:v>
                </c:pt>
                <c:pt idx="291">
                  <c:v>209.48</c:v>
                </c:pt>
                <c:pt idx="292">
                  <c:v>208.23</c:v>
                </c:pt>
                <c:pt idx="293">
                  <c:v>207.74</c:v>
                </c:pt>
                <c:pt idx="294">
                  <c:v>207.56</c:v>
                </c:pt>
                <c:pt idx="295">
                  <c:v>207.35</c:v>
                </c:pt>
                <c:pt idx="296">
                  <c:v>207.81</c:v>
                </c:pt>
                <c:pt idx="297">
                  <c:v>203.98</c:v>
                </c:pt>
                <c:pt idx="298">
                  <c:v>201.07</c:v>
                </c:pt>
                <c:pt idx="299">
                  <c:v>206.34</c:v>
                </c:pt>
                <c:pt idx="300">
                  <c:v>200.39</c:v>
                </c:pt>
                <c:pt idx="301">
                  <c:v>193.97</c:v>
                </c:pt>
                <c:pt idx="302">
                  <c:v>191.81</c:v>
                </c:pt>
                <c:pt idx="303">
                  <c:v>193.34</c:v>
                </c:pt>
                <c:pt idx="304">
                  <c:v>191.69</c:v>
                </c:pt>
                <c:pt idx="305">
                  <c:v>190.81</c:v>
                </c:pt>
                <c:pt idx="306">
                  <c:v>188.44</c:v>
                </c:pt>
                <c:pt idx="307">
                  <c:v>185.83</c:v>
                </c:pt>
                <c:pt idx="308">
                  <c:v>184.63</c:v>
                </c:pt>
                <c:pt idx="309">
                  <c:v>171.16</c:v>
                </c:pt>
                <c:pt idx="310">
                  <c:v>171.18</c:v>
                </c:pt>
                <c:pt idx="311">
                  <c:v>175.78</c:v>
                </c:pt>
                <c:pt idx="312">
                  <c:v>173.49</c:v>
                </c:pt>
                <c:pt idx="313">
                  <c:v>171.95</c:v>
                </c:pt>
                <c:pt idx="314">
                  <c:v>172.63</c:v>
                </c:pt>
                <c:pt idx="315">
                  <c:v>174.05</c:v>
                </c:pt>
                <c:pt idx="316">
                  <c:v>177.76</c:v>
                </c:pt>
                <c:pt idx="317">
                  <c:v>175.78</c:v>
                </c:pt>
                <c:pt idx="318">
                  <c:v>179.98</c:v>
                </c:pt>
                <c:pt idx="319">
                  <c:v>171.77</c:v>
                </c:pt>
                <c:pt idx="320">
                  <c:v>169.61</c:v>
                </c:pt>
                <c:pt idx="321">
                  <c:v>179.95</c:v>
                </c:pt>
                <c:pt idx="322">
                  <c:v>186.09</c:v>
                </c:pt>
                <c:pt idx="323">
                  <c:v>187.4</c:v>
                </c:pt>
                <c:pt idx="324">
                  <c:v>190.09</c:v>
                </c:pt>
                <c:pt idx="325">
                  <c:v>187.22</c:v>
                </c:pt>
                <c:pt idx="326">
                  <c:v>191.77</c:v>
                </c:pt>
                <c:pt idx="327">
                  <c:v>196.84</c:v>
                </c:pt>
                <c:pt idx="328">
                  <c:v>203.05</c:v>
                </c:pt>
                <c:pt idx="329">
                  <c:v>203.28</c:v>
                </c:pt>
                <c:pt idx="330">
                  <c:v>202.49</c:v>
                </c:pt>
                <c:pt idx="331">
                  <c:v>201.18</c:v>
                </c:pt>
                <c:pt idx="332">
                  <c:v>196.96</c:v>
                </c:pt>
                <c:pt idx="333">
                  <c:v>197.43</c:v>
                </c:pt>
                <c:pt idx="334">
                  <c:v>197.32</c:v>
                </c:pt>
                <c:pt idx="335">
                  <c:v>196.92</c:v>
                </c:pt>
                <c:pt idx="336">
                  <c:v>197.28</c:v>
                </c:pt>
                <c:pt idx="337">
                  <c:v>198.69</c:v>
                </c:pt>
                <c:pt idx="338">
                  <c:v>199.5</c:v>
                </c:pt>
                <c:pt idx="339">
                  <c:v>198.08</c:v>
                </c:pt>
                <c:pt idx="340">
                  <c:v>196.61</c:v>
                </c:pt>
                <c:pt idx="341">
                  <c:v>196.25</c:v>
                </c:pt>
                <c:pt idx="342">
                  <c:v>195.55</c:v>
                </c:pt>
                <c:pt idx="343">
                  <c:v>196.36</c:v>
                </c:pt>
                <c:pt idx="344">
                  <c:v>197.56</c:v>
                </c:pt>
                <c:pt idx="345">
                  <c:v>198.87</c:v>
                </c:pt>
                <c:pt idx="346">
                  <c:v>197.06</c:v>
                </c:pt>
                <c:pt idx="347">
                  <c:v>196.15</c:v>
                </c:pt>
                <c:pt idx="348">
                  <c:v>197.54</c:v>
                </c:pt>
                <c:pt idx="349">
                  <c:v>193.41</c:v>
                </c:pt>
                <c:pt idx="350">
                  <c:v>190.98</c:v>
                </c:pt>
                <c:pt idx="351">
                  <c:v>187.94</c:v>
                </c:pt>
                <c:pt idx="352">
                  <c:v>184.94</c:v>
                </c:pt>
                <c:pt idx="353">
                  <c:v>183.44</c:v>
                </c:pt>
                <c:pt idx="354">
                  <c:v>180.31</c:v>
                </c:pt>
                <c:pt idx="355">
                  <c:v>176.85</c:v>
                </c:pt>
                <c:pt idx="356">
                  <c:v>175.84</c:v>
                </c:pt>
                <c:pt idx="357">
                  <c:v>177.46</c:v>
                </c:pt>
                <c:pt idx="358">
                  <c:v>177.18</c:v>
                </c:pt>
                <c:pt idx="359">
                  <c:v>177.73</c:v>
                </c:pt>
                <c:pt idx="360">
                  <c:v>177.86</c:v>
                </c:pt>
                <c:pt idx="361">
                  <c:v>176.59</c:v>
                </c:pt>
                <c:pt idx="362">
                  <c:v>178.17</c:v>
                </c:pt>
                <c:pt idx="363">
                  <c:v>179.88</c:v>
                </c:pt>
                <c:pt idx="364">
                  <c:v>178.86</c:v>
                </c:pt>
                <c:pt idx="365">
                  <c:v>178.48</c:v>
                </c:pt>
                <c:pt idx="366">
                  <c:v>181.88</c:v>
                </c:pt>
                <c:pt idx="367">
                  <c:v>181.9</c:v>
                </c:pt>
                <c:pt idx="368">
                  <c:v>184.24</c:v>
                </c:pt>
                <c:pt idx="369">
                  <c:v>184.8</c:v>
                </c:pt>
                <c:pt idx="370">
                  <c:v>182.1</c:v>
                </c:pt>
                <c:pt idx="371">
                  <c:v>183.91</c:v>
                </c:pt>
                <c:pt idx="372">
                  <c:v>187.72</c:v>
                </c:pt>
                <c:pt idx="373">
                  <c:v>187.48</c:v>
                </c:pt>
                <c:pt idx="374">
                  <c:v>189.81</c:v>
                </c:pt>
                <c:pt idx="375">
                  <c:v>190.31</c:v>
                </c:pt>
                <c:pt idx="376">
                  <c:v>191.51</c:v>
                </c:pt>
                <c:pt idx="377">
                  <c:v>190</c:v>
                </c:pt>
                <c:pt idx="378">
                  <c:v>187.47</c:v>
                </c:pt>
                <c:pt idx="379">
                  <c:v>187.57</c:v>
                </c:pt>
                <c:pt idx="380">
                  <c:v>188.14</c:v>
                </c:pt>
                <c:pt idx="381">
                  <c:v>189.89</c:v>
                </c:pt>
                <c:pt idx="382">
                  <c:v>188.98</c:v>
                </c:pt>
                <c:pt idx="383">
                  <c:v>191.41</c:v>
                </c:pt>
                <c:pt idx="384">
                  <c:v>189.36</c:v>
                </c:pt>
                <c:pt idx="385">
                  <c:v>190.43</c:v>
                </c:pt>
                <c:pt idx="386">
                  <c:v>190.74</c:v>
                </c:pt>
                <c:pt idx="387">
                  <c:v>190.78</c:v>
                </c:pt>
                <c:pt idx="388">
                  <c:v>192.02</c:v>
                </c:pt>
                <c:pt idx="389">
                  <c:v>191.98</c:v>
                </c:pt>
                <c:pt idx="390">
                  <c:v>191.55</c:v>
                </c:pt>
                <c:pt idx="391">
                  <c:v>189.37</c:v>
                </c:pt>
                <c:pt idx="392">
                  <c:v>187.01</c:v>
                </c:pt>
                <c:pt idx="393">
                  <c:v>181.32</c:v>
                </c:pt>
                <c:pt idx="394">
                  <c:v>183.08</c:v>
                </c:pt>
                <c:pt idx="395">
                  <c:v>184.95</c:v>
                </c:pt>
                <c:pt idx="396">
                  <c:v>186.66</c:v>
                </c:pt>
                <c:pt idx="397">
                  <c:v>190.2</c:v>
                </c:pt>
                <c:pt idx="398">
                  <c:v>190.57</c:v>
                </c:pt>
                <c:pt idx="399">
                  <c:v>190.92</c:v>
                </c:pt>
                <c:pt idx="400">
                  <c:v>189.58</c:v>
                </c:pt>
                <c:pt idx="401">
                  <c:v>191.66</c:v>
                </c:pt>
                <c:pt idx="402">
                  <c:v>189.1</c:v>
                </c:pt>
                <c:pt idx="403">
                  <c:v>188.51</c:v>
                </c:pt>
                <c:pt idx="404">
                  <c:v>187.62</c:v>
                </c:pt>
                <c:pt idx="405">
                  <c:v>187.16</c:v>
                </c:pt>
                <c:pt idx="406">
                  <c:v>186.42</c:v>
                </c:pt>
                <c:pt idx="407">
                  <c:v>184.56</c:v>
                </c:pt>
                <c:pt idx="408">
                  <c:v>182.07</c:v>
                </c:pt>
                <c:pt idx="409">
                  <c:v>181.22</c:v>
                </c:pt>
                <c:pt idx="410">
                  <c:v>177.23</c:v>
                </c:pt>
                <c:pt idx="411">
                  <c:v>174.52</c:v>
                </c:pt>
                <c:pt idx="412">
                  <c:v>178.28</c:v>
                </c:pt>
                <c:pt idx="413">
                  <c:v>181.01</c:v>
                </c:pt>
                <c:pt idx="414">
                  <c:v>182.95</c:v>
                </c:pt>
                <c:pt idx="415">
                  <c:v>181.57</c:v>
                </c:pt>
                <c:pt idx="416">
                  <c:v>183.83</c:v>
                </c:pt>
                <c:pt idx="417">
                  <c:v>182.46</c:v>
                </c:pt>
                <c:pt idx="418">
                  <c:v>178.46</c:v>
                </c:pt>
                <c:pt idx="419">
                  <c:v>178.2</c:v>
                </c:pt>
                <c:pt idx="420">
                  <c:v>182.03</c:v>
                </c:pt>
                <c:pt idx="421">
                  <c:v>183.75</c:v>
                </c:pt>
                <c:pt idx="422">
                  <c:v>184.02</c:v>
                </c:pt>
                <c:pt idx="423">
                  <c:v>181.3</c:v>
                </c:pt>
                <c:pt idx="424">
                  <c:v>178.99</c:v>
                </c:pt>
                <c:pt idx="425">
                  <c:v>181.8</c:v>
                </c:pt>
                <c:pt idx="426">
                  <c:v>183.59</c:v>
                </c:pt>
                <c:pt idx="427">
                  <c:v>186.98</c:v>
                </c:pt>
                <c:pt idx="428">
                  <c:v>186.54</c:v>
                </c:pt>
                <c:pt idx="429">
                  <c:v>187.92</c:v>
                </c:pt>
                <c:pt idx="430">
                  <c:v>187.59</c:v>
                </c:pt>
                <c:pt idx="431">
                  <c:v>187.84</c:v>
                </c:pt>
                <c:pt idx="432">
                  <c:v>188.98</c:v>
                </c:pt>
                <c:pt idx="433">
                  <c:v>190.71</c:v>
                </c:pt>
                <c:pt idx="434">
                  <c:v>188.7</c:v>
                </c:pt>
                <c:pt idx="435">
                  <c:v>188.12</c:v>
                </c:pt>
                <c:pt idx="436">
                  <c:v>191.33</c:v>
                </c:pt>
                <c:pt idx="437">
                  <c:v>189.91</c:v>
                </c:pt>
                <c:pt idx="438">
                  <c:v>186.73</c:v>
                </c:pt>
                <c:pt idx="439">
                  <c:v>185.56</c:v>
                </c:pt>
                <c:pt idx="440">
                  <c:v>186.86</c:v>
                </c:pt>
                <c:pt idx="441">
                  <c:v>185.85</c:v>
                </c:pt>
                <c:pt idx="442">
                  <c:v>188.01</c:v>
                </c:pt>
                <c:pt idx="443">
                  <c:v>188.72</c:v>
                </c:pt>
                <c:pt idx="444">
                  <c:v>187.06</c:v>
                </c:pt>
                <c:pt idx="445">
                  <c:v>187.59</c:v>
                </c:pt>
                <c:pt idx="446">
                  <c:v>188.98</c:v>
                </c:pt>
                <c:pt idx="447">
                  <c:v>187.69</c:v>
                </c:pt>
                <c:pt idx="448">
                  <c:v>186.94</c:v>
                </c:pt>
                <c:pt idx="449">
                  <c:v>187.65</c:v>
                </c:pt>
                <c:pt idx="450">
                  <c:v>187.84</c:v>
                </c:pt>
                <c:pt idx="451">
                  <c:v>186.93</c:v>
                </c:pt>
                <c:pt idx="452">
                  <c:v>187.85</c:v>
                </c:pt>
                <c:pt idx="453">
                  <c:v>186.02</c:v>
                </c:pt>
                <c:pt idx="454">
                  <c:v>185.22</c:v>
                </c:pt>
                <c:pt idx="455">
                  <c:v>184.17</c:v>
                </c:pt>
                <c:pt idx="456">
                  <c:v>182.8</c:v>
                </c:pt>
                <c:pt idx="457">
                  <c:v>183.53</c:v>
                </c:pt>
                <c:pt idx="458">
                  <c:v>180.73</c:v>
                </c:pt>
                <c:pt idx="459">
                  <c:v>180.46</c:v>
                </c:pt>
                <c:pt idx="460">
                  <c:v>177.26</c:v>
                </c:pt>
                <c:pt idx="461">
                  <c:v>176.32</c:v>
                </c:pt>
                <c:pt idx="462">
                  <c:v>179.39</c:v>
                </c:pt>
                <c:pt idx="463">
                  <c:v>177.67</c:v>
                </c:pt>
                <c:pt idx="464">
                  <c:v>177.1</c:v>
                </c:pt>
                <c:pt idx="465">
                  <c:v>176.39</c:v>
                </c:pt>
                <c:pt idx="466">
                  <c:v>175.49</c:v>
                </c:pt>
                <c:pt idx="467">
                  <c:v>173.91</c:v>
                </c:pt>
                <c:pt idx="468">
                  <c:v>171.07</c:v>
                </c:pt>
                <c:pt idx="469">
                  <c:v>172.05</c:v>
                </c:pt>
                <c:pt idx="470">
                  <c:v>171.39</c:v>
                </c:pt>
                <c:pt idx="471">
                  <c:v>171.72</c:v>
                </c:pt>
                <c:pt idx="472">
                  <c:v>169.94</c:v>
                </c:pt>
                <c:pt idx="473">
                  <c:v>169.42</c:v>
                </c:pt>
                <c:pt idx="474">
                  <c:v>166.86</c:v>
                </c:pt>
                <c:pt idx="475">
                  <c:v>163.15</c:v>
                </c:pt>
                <c:pt idx="476">
                  <c:v>161.11000000000001</c:v>
                </c:pt>
                <c:pt idx="477">
                  <c:v>161.72</c:v>
                </c:pt>
                <c:pt idx="478">
                  <c:v>162.24</c:v>
                </c:pt>
                <c:pt idx="479">
                  <c:v>158.97</c:v>
                </c:pt>
                <c:pt idx="480">
                  <c:v>160.11000000000001</c:v>
                </c:pt>
                <c:pt idx="481">
                  <c:v>162.88</c:v>
                </c:pt>
                <c:pt idx="482">
                  <c:v>164.97</c:v>
                </c:pt>
                <c:pt idx="483">
                  <c:v>166.01</c:v>
                </c:pt>
                <c:pt idx="484">
                  <c:v>168.11</c:v>
                </c:pt>
                <c:pt idx="485">
                  <c:v>168.88</c:v>
                </c:pt>
                <c:pt idx="486">
                  <c:v>165.08</c:v>
                </c:pt>
                <c:pt idx="487">
                  <c:v>162.97999999999999</c:v>
                </c:pt>
                <c:pt idx="488">
                  <c:v>164.04</c:v>
                </c:pt>
                <c:pt idx="489">
                  <c:v>166.56</c:v>
                </c:pt>
                <c:pt idx="490">
                  <c:v>169.18</c:v>
                </c:pt>
                <c:pt idx="491">
                  <c:v>168.75</c:v>
                </c:pt>
                <c:pt idx="492">
                  <c:v>166.82</c:v>
                </c:pt>
                <c:pt idx="493">
                  <c:v>166.03</c:v>
                </c:pt>
                <c:pt idx="494">
                  <c:v>166.3</c:v>
                </c:pt>
                <c:pt idx="495">
                  <c:v>169.22</c:v>
                </c:pt>
                <c:pt idx="496">
                  <c:v>169.04</c:v>
                </c:pt>
                <c:pt idx="497">
                  <c:v>168.37</c:v>
                </c:pt>
                <c:pt idx="498">
                  <c:v>168.63</c:v>
                </c:pt>
                <c:pt idx="499">
                  <c:v>166.87</c:v>
                </c:pt>
                <c:pt idx="500">
                  <c:v>165.96</c:v>
                </c:pt>
                <c:pt idx="501">
                  <c:v>164.43</c:v>
                </c:pt>
                <c:pt idx="502">
                  <c:v>165.07</c:v>
                </c:pt>
                <c:pt idx="503">
                  <c:v>161.71</c:v>
                </c:pt>
                <c:pt idx="504">
                  <c:v>160.69</c:v>
                </c:pt>
                <c:pt idx="505">
                  <c:v>158.22999999999999</c:v>
                </c:pt>
                <c:pt idx="506">
                  <c:v>161.33000000000001</c:v>
                </c:pt>
                <c:pt idx="507">
                  <c:v>162.19</c:v>
                </c:pt>
                <c:pt idx="508">
                  <c:v>158.97</c:v>
                </c:pt>
                <c:pt idx="509">
                  <c:v>154.75</c:v>
                </c:pt>
                <c:pt idx="510">
                  <c:v>149.41999999999999</c:v>
                </c:pt>
                <c:pt idx="511">
                  <c:v>156.43</c:v>
                </c:pt>
                <c:pt idx="512">
                  <c:v>159.47</c:v>
                </c:pt>
                <c:pt idx="513">
                  <c:v>162.97</c:v>
                </c:pt>
                <c:pt idx="514">
                  <c:v>166.25</c:v>
                </c:pt>
                <c:pt idx="515">
                  <c:v>166.07</c:v>
                </c:pt>
                <c:pt idx="516">
                  <c:v>166.81</c:v>
                </c:pt>
                <c:pt idx="517">
                  <c:v>165.04</c:v>
                </c:pt>
                <c:pt idx="518">
                  <c:v>161.53</c:v>
                </c:pt>
                <c:pt idx="519">
                  <c:v>178.17</c:v>
                </c:pt>
                <c:pt idx="520">
                  <c:v>179.38</c:v>
                </c:pt>
                <c:pt idx="521">
                  <c:v>182.68</c:v>
                </c:pt>
                <c:pt idx="522">
                  <c:v>182.67</c:v>
                </c:pt>
                <c:pt idx="523">
                  <c:v>182.99</c:v>
                </c:pt>
                <c:pt idx="524">
                  <c:v>183.46</c:v>
                </c:pt>
                <c:pt idx="525">
                  <c:v>182.34</c:v>
                </c:pt>
                <c:pt idx="526">
                  <c:v>184.15</c:v>
                </c:pt>
                <c:pt idx="527">
                  <c:v>185.68</c:v>
                </c:pt>
                <c:pt idx="528">
                  <c:v>185.6</c:v>
                </c:pt>
                <c:pt idx="529">
                  <c:v>184.07</c:v>
                </c:pt>
                <c:pt idx="530">
                  <c:v>183.97</c:v>
                </c:pt>
                <c:pt idx="531">
                  <c:v>185.03</c:v>
                </c:pt>
                <c:pt idx="532">
                  <c:v>183.96</c:v>
                </c:pt>
                <c:pt idx="533">
                  <c:v>183.98</c:v>
                </c:pt>
                <c:pt idx="534">
                  <c:v>184.2</c:v>
                </c:pt>
                <c:pt idx="535">
                  <c:v>183.35</c:v>
                </c:pt>
                <c:pt idx="536">
                  <c:v>181.7</c:v>
                </c:pt>
                <c:pt idx="537">
                  <c:v>179.57</c:v>
                </c:pt>
                <c:pt idx="538">
                  <c:v>181.57</c:v>
                </c:pt>
                <c:pt idx="539">
                  <c:v>181.99</c:v>
                </c:pt>
                <c:pt idx="540">
                  <c:v>181.52</c:v>
                </c:pt>
                <c:pt idx="541">
                  <c:v>184.58</c:v>
                </c:pt>
                <c:pt idx="542">
                  <c:v>185.05</c:v>
                </c:pt>
                <c:pt idx="543">
                  <c:v>185.47</c:v>
                </c:pt>
                <c:pt idx="544">
                  <c:v>187.02</c:v>
                </c:pt>
                <c:pt idx="545">
                  <c:v>188.79</c:v>
                </c:pt>
                <c:pt idx="546">
                  <c:v>187.88</c:v>
                </c:pt>
                <c:pt idx="547">
                  <c:v>191.53</c:v>
                </c:pt>
                <c:pt idx="548">
                  <c:v>192.02</c:v>
                </c:pt>
                <c:pt idx="549">
                  <c:v>192.19</c:v>
                </c:pt>
                <c:pt idx="550">
                  <c:v>192.65</c:v>
                </c:pt>
                <c:pt idx="551">
                  <c:v>192.68</c:v>
                </c:pt>
                <c:pt idx="552">
                  <c:v>190.4</c:v>
                </c:pt>
                <c:pt idx="553">
                  <c:v>191.16</c:v>
                </c:pt>
                <c:pt idx="554">
                  <c:v>189.71</c:v>
                </c:pt>
                <c:pt idx="555">
                  <c:v>190.98</c:v>
                </c:pt>
                <c:pt idx="556">
                  <c:v>194.83</c:v>
                </c:pt>
                <c:pt idx="557">
                  <c:v>194.3</c:v>
                </c:pt>
                <c:pt idx="558">
                  <c:v>193.81</c:v>
                </c:pt>
                <c:pt idx="559">
                  <c:v>194</c:v>
                </c:pt>
                <c:pt idx="560">
                  <c:v>195</c:v>
                </c:pt>
                <c:pt idx="561">
                  <c:v>194.53</c:v>
                </c:pt>
                <c:pt idx="562">
                  <c:v>193.96</c:v>
                </c:pt>
                <c:pt idx="563">
                  <c:v>192.62</c:v>
                </c:pt>
                <c:pt idx="564">
                  <c:v>193.44</c:v>
                </c:pt>
                <c:pt idx="565">
                  <c:v>191.76</c:v>
                </c:pt>
                <c:pt idx="566">
                  <c:v>192.13</c:v>
                </c:pt>
                <c:pt idx="567">
                  <c:v>190.83</c:v>
                </c:pt>
                <c:pt idx="568">
                  <c:v>189.73</c:v>
                </c:pt>
                <c:pt idx="569">
                  <c:v>188.63</c:v>
                </c:pt>
                <c:pt idx="570">
                  <c:v>189.48</c:v>
                </c:pt>
                <c:pt idx="571">
                  <c:v>189.72</c:v>
                </c:pt>
                <c:pt idx="572">
                  <c:v>188.84</c:v>
                </c:pt>
                <c:pt idx="573">
                  <c:v>185.47</c:v>
                </c:pt>
                <c:pt idx="574">
                  <c:v>184.64</c:v>
                </c:pt>
                <c:pt idx="575">
                  <c:v>185.25</c:v>
                </c:pt>
                <c:pt idx="576">
                  <c:v>185.82</c:v>
                </c:pt>
                <c:pt idx="577">
                  <c:v>188.7</c:v>
                </c:pt>
                <c:pt idx="578">
                  <c:v>187.65</c:v>
                </c:pt>
                <c:pt idx="579">
                  <c:v>188.29</c:v>
                </c:pt>
                <c:pt idx="580">
                  <c:v>187.98</c:v>
                </c:pt>
                <c:pt idx="581">
                  <c:v>188.53</c:v>
                </c:pt>
                <c:pt idx="582">
                  <c:v>189.97</c:v>
                </c:pt>
                <c:pt idx="583">
                  <c:v>188.25</c:v>
                </c:pt>
                <c:pt idx="584">
                  <c:v>187.89</c:v>
                </c:pt>
                <c:pt idx="585">
                  <c:v>188.86</c:v>
                </c:pt>
                <c:pt idx="586">
                  <c:v>190.17</c:v>
                </c:pt>
                <c:pt idx="587">
                  <c:v>189.06</c:v>
                </c:pt>
                <c:pt idx="588">
                  <c:v>188.16</c:v>
                </c:pt>
                <c:pt idx="589">
                  <c:v>187.5</c:v>
                </c:pt>
                <c:pt idx="590">
                  <c:v>187.05</c:v>
                </c:pt>
                <c:pt idx="591">
                  <c:v>188.36</c:v>
                </c:pt>
                <c:pt idx="592">
                  <c:v>188.1</c:v>
                </c:pt>
                <c:pt idx="593">
                  <c:v>188.3</c:v>
                </c:pt>
                <c:pt idx="594">
                  <c:v>190.13</c:v>
                </c:pt>
                <c:pt idx="595">
                  <c:v>189.74</c:v>
                </c:pt>
                <c:pt idx="596">
                  <c:v>190.47</c:v>
                </c:pt>
                <c:pt idx="597">
                  <c:v>190.32</c:v>
                </c:pt>
                <c:pt idx="598">
                  <c:v>189.61</c:v>
                </c:pt>
                <c:pt idx="599">
                  <c:v>191.25</c:v>
                </c:pt>
                <c:pt idx="600">
                  <c:v>190.54</c:v>
                </c:pt>
                <c:pt idx="601">
                  <c:v>190.27</c:v>
                </c:pt>
                <c:pt idx="602">
                  <c:v>189.24</c:v>
                </c:pt>
                <c:pt idx="603">
                  <c:v>190.11</c:v>
                </c:pt>
                <c:pt idx="604">
                  <c:v>190.93</c:v>
                </c:pt>
                <c:pt idx="605">
                  <c:v>191.62</c:v>
                </c:pt>
                <c:pt idx="606">
                  <c:v>191.67</c:v>
                </c:pt>
                <c:pt idx="607">
                  <c:v>190.91</c:v>
                </c:pt>
                <c:pt idx="608">
                  <c:v>190.18</c:v>
                </c:pt>
                <c:pt idx="609">
                  <c:v>192.2</c:v>
                </c:pt>
                <c:pt idx="610">
                  <c:v>191.3</c:v>
                </c:pt>
                <c:pt idx="611">
                  <c:v>188.85</c:v>
                </c:pt>
                <c:pt idx="612">
                  <c:v>189.6</c:v>
                </c:pt>
                <c:pt idx="613">
                  <c:v>189.94</c:v>
                </c:pt>
                <c:pt idx="614">
                  <c:v>188.23</c:v>
                </c:pt>
                <c:pt idx="615">
                  <c:v>187.4</c:v>
                </c:pt>
                <c:pt idx="616">
                  <c:v>185.73</c:v>
                </c:pt>
                <c:pt idx="617">
                  <c:v>184.65</c:v>
                </c:pt>
                <c:pt idx="618">
                  <c:v>183.92</c:v>
                </c:pt>
                <c:pt idx="619">
                  <c:v>184.18</c:v>
                </c:pt>
                <c:pt idx="620">
                  <c:v>184.74</c:v>
                </c:pt>
                <c:pt idx="621">
                  <c:v>183.76</c:v>
                </c:pt>
                <c:pt idx="622">
                  <c:v>184.9</c:v>
                </c:pt>
                <c:pt idx="623">
                  <c:v>185.98</c:v>
                </c:pt>
                <c:pt idx="624">
                  <c:v>184.31</c:v>
                </c:pt>
                <c:pt idx="625">
                  <c:v>183.53</c:v>
                </c:pt>
                <c:pt idx="626">
                  <c:v>183.96</c:v>
                </c:pt>
                <c:pt idx="627">
                  <c:v>185.19</c:v>
                </c:pt>
                <c:pt idx="628">
                  <c:v>185.87</c:v>
                </c:pt>
                <c:pt idx="629">
                  <c:v>183.64</c:v>
                </c:pt>
                <c:pt idx="630">
                  <c:v>183.03</c:v>
                </c:pt>
                <c:pt idx="631">
                  <c:v>183.03</c:v>
                </c:pt>
                <c:pt idx="632">
                  <c:v>180.07</c:v>
                </c:pt>
                <c:pt idx="633">
                  <c:v>179.5</c:v>
                </c:pt>
                <c:pt idx="634">
                  <c:v>179.22</c:v>
                </c:pt>
                <c:pt idx="635">
                  <c:v>179.7</c:v>
                </c:pt>
                <c:pt idx="636">
                  <c:v>179.18</c:v>
                </c:pt>
                <c:pt idx="637">
                  <c:v>178.24</c:v>
                </c:pt>
                <c:pt idx="638">
                  <c:v>175.18</c:v>
                </c:pt>
                <c:pt idx="639">
                  <c:v>172.63</c:v>
                </c:pt>
                <c:pt idx="640">
                  <c:v>173.17</c:v>
                </c:pt>
                <c:pt idx="641">
                  <c:v>172.89</c:v>
                </c:pt>
                <c:pt idx="642">
                  <c:v>172.35</c:v>
                </c:pt>
                <c:pt idx="643">
                  <c:v>171.87</c:v>
                </c:pt>
                <c:pt idx="644">
                  <c:v>171.83</c:v>
                </c:pt>
                <c:pt idx="645">
                  <c:v>173.98</c:v>
                </c:pt>
                <c:pt idx="646">
                  <c:v>176.75</c:v>
                </c:pt>
                <c:pt idx="647">
                  <c:v>176.99</c:v>
                </c:pt>
                <c:pt idx="648">
                  <c:v>175.74</c:v>
                </c:pt>
                <c:pt idx="649">
                  <c:v>175.23</c:v>
                </c:pt>
                <c:pt idx="650">
                  <c:v>174.64</c:v>
                </c:pt>
                <c:pt idx="651">
                  <c:v>175.79</c:v>
                </c:pt>
                <c:pt idx="652">
                  <c:v>175.57</c:v>
                </c:pt>
                <c:pt idx="653">
                  <c:v>178.93</c:v>
                </c:pt>
                <c:pt idx="654">
                  <c:v>181.08</c:v>
                </c:pt>
                <c:pt idx="655">
                  <c:v>179.68</c:v>
                </c:pt>
                <c:pt idx="656">
                  <c:v>177.65</c:v>
                </c:pt>
                <c:pt idx="657">
                  <c:v>176.55</c:v>
                </c:pt>
                <c:pt idx="658">
                  <c:v>175.46</c:v>
                </c:pt>
                <c:pt idx="659">
                  <c:v>175.54</c:v>
                </c:pt>
                <c:pt idx="660">
                  <c:v>176.52</c:v>
                </c:pt>
                <c:pt idx="661">
                  <c:v>177.87</c:v>
                </c:pt>
                <c:pt idx="662">
                  <c:v>177.65</c:v>
                </c:pt>
                <c:pt idx="663">
                  <c:v>177.77</c:v>
                </c:pt>
                <c:pt idx="664">
                  <c:v>176.25</c:v>
                </c:pt>
                <c:pt idx="665">
                  <c:v>177.32</c:v>
                </c:pt>
                <c:pt idx="666">
                  <c:v>177.12</c:v>
                </c:pt>
                <c:pt idx="667">
                  <c:v>177.86</c:v>
                </c:pt>
                <c:pt idx="668">
                  <c:v>177.89</c:v>
                </c:pt>
                <c:pt idx="669">
                  <c:v>178.43</c:v>
                </c:pt>
                <c:pt idx="670">
                  <c:v>179.63</c:v>
                </c:pt>
                <c:pt idx="671">
                  <c:v>176.09</c:v>
                </c:pt>
                <c:pt idx="672">
                  <c:v>175.62</c:v>
                </c:pt>
                <c:pt idx="673">
                  <c:v>175.16</c:v>
                </c:pt>
                <c:pt idx="674">
                  <c:v>175.96</c:v>
                </c:pt>
                <c:pt idx="675">
                  <c:v>175.46</c:v>
                </c:pt>
                <c:pt idx="676">
                  <c:v>174.87</c:v>
                </c:pt>
                <c:pt idx="677">
                  <c:v>173.45</c:v>
                </c:pt>
                <c:pt idx="678">
                  <c:v>170.51</c:v>
                </c:pt>
                <c:pt idx="679">
                  <c:v>168.35</c:v>
                </c:pt>
                <c:pt idx="680">
                  <c:v>169.55</c:v>
                </c:pt>
                <c:pt idx="681">
                  <c:v>168.54</c:v>
                </c:pt>
                <c:pt idx="682">
                  <c:v>168.65</c:v>
                </c:pt>
                <c:pt idx="683">
                  <c:v>167.51</c:v>
                </c:pt>
                <c:pt idx="684">
                  <c:v>167.12</c:v>
                </c:pt>
                <c:pt idx="685">
                  <c:v>167.6</c:v>
                </c:pt>
                <c:pt idx="686">
                  <c:v>166.96</c:v>
                </c:pt>
                <c:pt idx="687">
                  <c:v>164.98</c:v>
                </c:pt>
                <c:pt idx="688">
                  <c:v>163.30000000000001</c:v>
                </c:pt>
                <c:pt idx="689">
                  <c:v>162.08000000000001</c:v>
                </c:pt>
                <c:pt idx="690">
                  <c:v>160.66999999999999</c:v>
                </c:pt>
                <c:pt idx="691">
                  <c:v>160.91999999999999</c:v>
                </c:pt>
                <c:pt idx="692">
                  <c:v>162.13999999999999</c:v>
                </c:pt>
                <c:pt idx="693">
                  <c:v>162.52000000000001</c:v>
                </c:pt>
                <c:pt idx="694">
                  <c:v>165.75</c:v>
                </c:pt>
                <c:pt idx="695">
                  <c:v>167.15</c:v>
                </c:pt>
                <c:pt idx="696">
                  <c:v>166.08</c:v>
                </c:pt>
                <c:pt idx="697">
                  <c:v>162.51</c:v>
                </c:pt>
                <c:pt idx="698">
                  <c:v>160.36000000000001</c:v>
                </c:pt>
                <c:pt idx="699">
                  <c:v>163.07</c:v>
                </c:pt>
                <c:pt idx="700">
                  <c:v>167.14</c:v>
                </c:pt>
                <c:pt idx="701">
                  <c:v>166.25</c:v>
                </c:pt>
                <c:pt idx="702">
                  <c:v>164.73</c:v>
                </c:pt>
                <c:pt idx="703">
                  <c:v>165.39</c:v>
                </c:pt>
                <c:pt idx="704">
                  <c:v>167.27</c:v>
                </c:pt>
                <c:pt idx="705">
                  <c:v>165.78</c:v>
                </c:pt>
                <c:pt idx="706">
                  <c:v>167.97</c:v>
                </c:pt>
                <c:pt idx="707">
                  <c:v>169.25</c:v>
                </c:pt>
                <c:pt idx="708">
                  <c:v>170.74</c:v>
                </c:pt>
                <c:pt idx="709">
                  <c:v>172.67</c:v>
                </c:pt>
                <c:pt idx="710">
                  <c:v>169.63</c:v>
                </c:pt>
                <c:pt idx="711">
                  <c:v>170.38</c:v>
                </c:pt>
                <c:pt idx="712">
                  <c:v>172.07</c:v>
                </c:pt>
                <c:pt idx="713">
                  <c:v>175.34</c:v>
                </c:pt>
                <c:pt idx="714">
                  <c:v>172.31</c:v>
                </c:pt>
                <c:pt idx="715">
                  <c:v>170.8</c:v>
                </c:pt>
                <c:pt idx="716">
                  <c:v>170.92</c:v>
                </c:pt>
                <c:pt idx="717">
                  <c:v>169.66</c:v>
                </c:pt>
                <c:pt idx="718">
                  <c:v>171.41</c:v>
                </c:pt>
                <c:pt idx="719">
                  <c:v>172.67</c:v>
                </c:pt>
                <c:pt idx="720">
                  <c:v>171.56</c:v>
                </c:pt>
                <c:pt idx="721">
                  <c:v>172.86</c:v>
                </c:pt>
                <c:pt idx="722">
                  <c:v>171.49</c:v>
                </c:pt>
                <c:pt idx="723">
                  <c:v>170.87</c:v>
                </c:pt>
                <c:pt idx="724">
                  <c:v>166.87</c:v>
                </c:pt>
                <c:pt idx="725">
                  <c:v>166.28</c:v>
                </c:pt>
                <c:pt idx="726">
                  <c:v>165.87</c:v>
                </c:pt>
                <c:pt idx="727">
                  <c:v>166.88</c:v>
                </c:pt>
                <c:pt idx="728">
                  <c:v>165.11</c:v>
                </c:pt>
                <c:pt idx="729">
                  <c:v>161.72999999999999</c:v>
                </c:pt>
                <c:pt idx="730">
                  <c:v>162.96</c:v>
                </c:pt>
                <c:pt idx="731">
                  <c:v>162.41999999999999</c:v>
                </c:pt>
                <c:pt idx="732">
                  <c:v>162.44</c:v>
                </c:pt>
                <c:pt idx="733">
                  <c:v>161.49</c:v>
                </c:pt>
                <c:pt idx="734">
                  <c:v>162.88</c:v>
                </c:pt>
                <c:pt idx="735">
                  <c:v>163.88</c:v>
                </c:pt>
                <c:pt idx="736">
                  <c:v>167.07</c:v>
                </c:pt>
                <c:pt idx="737">
                  <c:v>169.34</c:v>
                </c:pt>
                <c:pt idx="738">
                  <c:v>170.12</c:v>
                </c:pt>
                <c:pt idx="739">
                  <c:v>169.35</c:v>
                </c:pt>
                <c:pt idx="740">
                  <c:v>168.16</c:v>
                </c:pt>
                <c:pt idx="741">
                  <c:v>167.66</c:v>
                </c:pt>
                <c:pt idx="742">
                  <c:v>168.95</c:v>
                </c:pt>
                <c:pt idx="743">
                  <c:v>169.13</c:v>
                </c:pt>
                <c:pt idx="744">
                  <c:v>169.07</c:v>
                </c:pt>
                <c:pt idx="745">
                  <c:v>169.41</c:v>
                </c:pt>
                <c:pt idx="746">
                  <c:v>169.57</c:v>
                </c:pt>
                <c:pt idx="747">
                  <c:v>168.09</c:v>
                </c:pt>
                <c:pt idx="748">
                  <c:v>165.66</c:v>
                </c:pt>
                <c:pt idx="749">
                  <c:v>166.44</c:v>
                </c:pt>
                <c:pt idx="750">
                  <c:v>169.35</c:v>
                </c:pt>
                <c:pt idx="751">
                  <c:v>169.69</c:v>
                </c:pt>
                <c:pt idx="752">
                  <c:v>171.93</c:v>
                </c:pt>
                <c:pt idx="753">
                  <c:v>171.15</c:v>
                </c:pt>
                <c:pt idx="754">
                  <c:v>172.3</c:v>
                </c:pt>
                <c:pt idx="755">
                  <c:v>172.51</c:v>
                </c:pt>
                <c:pt idx="756">
                  <c:v>177.7</c:v>
                </c:pt>
                <c:pt idx="757">
                  <c:v>177.51</c:v>
                </c:pt>
                <c:pt idx="758">
                  <c:v>177.02</c:v>
                </c:pt>
                <c:pt idx="759">
                  <c:v>177.32</c:v>
                </c:pt>
                <c:pt idx="760">
                  <c:v>178.8</c:v>
                </c:pt>
                <c:pt idx="761">
                  <c:v>177.58</c:v>
                </c:pt>
                <c:pt idx="762">
                  <c:v>176.45</c:v>
                </c:pt>
                <c:pt idx="763">
                  <c:v>174.11</c:v>
                </c:pt>
                <c:pt idx="764">
                  <c:v>172.68</c:v>
                </c:pt>
                <c:pt idx="765">
                  <c:v>172.99</c:v>
                </c:pt>
                <c:pt idx="766">
                  <c:v>174.19</c:v>
                </c:pt>
                <c:pt idx="767">
                  <c:v>173.13</c:v>
                </c:pt>
                <c:pt idx="768">
                  <c:v>173.12</c:v>
                </c:pt>
                <c:pt idx="769">
                  <c:v>175.32</c:v>
                </c:pt>
                <c:pt idx="770">
                  <c:v>175.14</c:v>
                </c:pt>
                <c:pt idx="771">
                  <c:v>174.45</c:v>
                </c:pt>
                <c:pt idx="772">
                  <c:v>177.91</c:v>
                </c:pt>
                <c:pt idx="773">
                  <c:v>178.1</c:v>
                </c:pt>
                <c:pt idx="774">
                  <c:v>177.15</c:v>
                </c:pt>
                <c:pt idx="775">
                  <c:v>178.08</c:v>
                </c:pt>
                <c:pt idx="776">
                  <c:v>179.27</c:v>
                </c:pt>
                <c:pt idx="777">
                  <c:v>179.46</c:v>
                </c:pt>
                <c:pt idx="778">
                  <c:v>178.5</c:v>
                </c:pt>
                <c:pt idx="779">
                  <c:v>178.2</c:v>
                </c:pt>
                <c:pt idx="780">
                  <c:v>177.34</c:v>
                </c:pt>
                <c:pt idx="781">
                  <c:v>177.74</c:v>
                </c:pt>
                <c:pt idx="782">
                  <c:v>178.43</c:v>
                </c:pt>
                <c:pt idx="783">
                  <c:v>177.36</c:v>
                </c:pt>
                <c:pt idx="784">
                  <c:v>177.73</c:v>
                </c:pt>
                <c:pt idx="785">
                  <c:v>177.93</c:v>
                </c:pt>
                <c:pt idx="786">
                  <c:v>175.99</c:v>
                </c:pt>
                <c:pt idx="787">
                  <c:v>176.45</c:v>
                </c:pt>
                <c:pt idx="788">
                  <c:v>176.88</c:v>
                </c:pt>
                <c:pt idx="789">
                  <c:v>177.11</c:v>
                </c:pt>
                <c:pt idx="790">
                  <c:v>176.27</c:v>
                </c:pt>
                <c:pt idx="791">
                  <c:v>175.31</c:v>
                </c:pt>
                <c:pt idx="792">
                  <c:v>175.39</c:v>
                </c:pt>
                <c:pt idx="793">
                  <c:v>174.26</c:v>
                </c:pt>
                <c:pt idx="794">
                  <c:v>175.93</c:v>
                </c:pt>
                <c:pt idx="795">
                  <c:v>175.29</c:v>
                </c:pt>
                <c:pt idx="796">
                  <c:v>173.05</c:v>
                </c:pt>
                <c:pt idx="797">
                  <c:v>171.68</c:v>
                </c:pt>
                <c:pt idx="798">
                  <c:v>171.42</c:v>
                </c:pt>
                <c:pt idx="799">
                  <c:v>171.1</c:v>
                </c:pt>
                <c:pt idx="800">
                  <c:v>169.67</c:v>
                </c:pt>
                <c:pt idx="801">
                  <c:v>169.56</c:v>
                </c:pt>
                <c:pt idx="802">
                  <c:v>169.37</c:v>
                </c:pt>
                <c:pt idx="803">
                  <c:v>164.47</c:v>
                </c:pt>
                <c:pt idx="804">
                  <c:v>164.13</c:v>
                </c:pt>
                <c:pt idx="805">
                  <c:v>164.02</c:v>
                </c:pt>
                <c:pt idx="806">
                  <c:v>163.32</c:v>
                </c:pt>
                <c:pt idx="807">
                  <c:v>162.75</c:v>
                </c:pt>
                <c:pt idx="808">
                  <c:v>163.29</c:v>
                </c:pt>
                <c:pt idx="809">
                  <c:v>163.44999999999999</c:v>
                </c:pt>
                <c:pt idx="810">
                  <c:v>163.99</c:v>
                </c:pt>
                <c:pt idx="811">
                  <c:v>164.15</c:v>
                </c:pt>
                <c:pt idx="812">
                  <c:v>164.13</c:v>
                </c:pt>
                <c:pt idx="813">
                  <c:v>162.29</c:v>
                </c:pt>
                <c:pt idx="814">
                  <c:v>162.19999999999999</c:v>
                </c:pt>
                <c:pt idx="815">
                  <c:v>161.63999999999999</c:v>
                </c:pt>
                <c:pt idx="816">
                  <c:v>161.61000000000001</c:v>
                </c:pt>
                <c:pt idx="817">
                  <c:v>159.81</c:v>
                </c:pt>
                <c:pt idx="818">
                  <c:v>160.09</c:v>
                </c:pt>
                <c:pt idx="819">
                  <c:v>159.31</c:v>
                </c:pt>
                <c:pt idx="820">
                  <c:v>160.34</c:v>
                </c:pt>
                <c:pt idx="821">
                  <c:v>160.03</c:v>
                </c:pt>
                <c:pt idx="822">
                  <c:v>157.96</c:v>
                </c:pt>
                <c:pt idx="823">
                  <c:v>158.02000000000001</c:v>
                </c:pt>
                <c:pt idx="824">
                  <c:v>156.80000000000001</c:v>
                </c:pt>
                <c:pt idx="825">
                  <c:v>155.1</c:v>
                </c:pt>
                <c:pt idx="826">
                  <c:v>154.74</c:v>
                </c:pt>
                <c:pt idx="827">
                  <c:v>156.41999999999999</c:v>
                </c:pt>
                <c:pt idx="828">
                  <c:v>157.04</c:v>
                </c:pt>
                <c:pt idx="829">
                  <c:v>157.72</c:v>
                </c:pt>
                <c:pt idx="830">
                  <c:v>157.22</c:v>
                </c:pt>
                <c:pt idx="831">
                  <c:v>156.93</c:v>
                </c:pt>
                <c:pt idx="832">
                  <c:v>156.41</c:v>
                </c:pt>
                <c:pt idx="833">
                  <c:v>156.47999999999999</c:v>
                </c:pt>
                <c:pt idx="834">
                  <c:v>154.88</c:v>
                </c:pt>
                <c:pt idx="835">
                  <c:v>153.4</c:v>
                </c:pt>
                <c:pt idx="836">
                  <c:v>153.66</c:v>
                </c:pt>
                <c:pt idx="837">
                  <c:v>155.59</c:v>
                </c:pt>
                <c:pt idx="838">
                  <c:v>157.35</c:v>
                </c:pt>
                <c:pt idx="839">
                  <c:v>156.63999999999999</c:v>
                </c:pt>
                <c:pt idx="840">
                  <c:v>158.4</c:v>
                </c:pt>
                <c:pt idx="841">
                  <c:v>161.44999999999999</c:v>
                </c:pt>
                <c:pt idx="842">
                  <c:v>162.13</c:v>
                </c:pt>
                <c:pt idx="843">
                  <c:v>161</c:v>
                </c:pt>
                <c:pt idx="844">
                  <c:v>159.52000000000001</c:v>
                </c:pt>
                <c:pt idx="845">
                  <c:v>161.1</c:v>
                </c:pt>
                <c:pt idx="846">
                  <c:v>160.1</c:v>
                </c:pt>
                <c:pt idx="847">
                  <c:v>160.4</c:v>
                </c:pt>
                <c:pt idx="848">
                  <c:v>160.76</c:v>
                </c:pt>
                <c:pt idx="849">
                  <c:v>162.88999999999999</c:v>
                </c:pt>
                <c:pt idx="850">
                  <c:v>162.91999999999999</c:v>
                </c:pt>
                <c:pt idx="851">
                  <c:v>165.51</c:v>
                </c:pt>
                <c:pt idx="852">
                  <c:v>168.43</c:v>
                </c:pt>
                <c:pt idx="853">
                  <c:v>168.77</c:v>
                </c:pt>
                <c:pt idx="854">
                  <c:v>170.25</c:v>
                </c:pt>
                <c:pt idx="855">
                  <c:v>169.17</c:v>
                </c:pt>
                <c:pt idx="856">
                  <c:v>166.68</c:v>
                </c:pt>
                <c:pt idx="857">
                  <c:v>166.94</c:v>
                </c:pt>
                <c:pt idx="858">
                  <c:v>167.26</c:v>
                </c:pt>
                <c:pt idx="859">
                  <c:v>168.55</c:v>
                </c:pt>
                <c:pt idx="860">
                  <c:v>168.44</c:v>
                </c:pt>
                <c:pt idx="861">
                  <c:v>169.77</c:v>
                </c:pt>
                <c:pt idx="862">
                  <c:v>169.4</c:v>
                </c:pt>
                <c:pt idx="863">
                  <c:v>170.61</c:v>
                </c:pt>
                <c:pt idx="864">
                  <c:v>168.67</c:v>
                </c:pt>
                <c:pt idx="865">
                  <c:v>169.92</c:v>
                </c:pt>
                <c:pt idx="866">
                  <c:v>170.38</c:v>
                </c:pt>
                <c:pt idx="867">
                  <c:v>169.17</c:v>
                </c:pt>
                <c:pt idx="868">
                  <c:v>167.69</c:v>
                </c:pt>
                <c:pt idx="869">
                  <c:v>166.82</c:v>
                </c:pt>
                <c:pt idx="870">
                  <c:v>167.11</c:v>
                </c:pt>
                <c:pt idx="871">
                  <c:v>170.87</c:v>
                </c:pt>
                <c:pt idx="872">
                  <c:v>170.97</c:v>
                </c:pt>
                <c:pt idx="873">
                  <c:v>171.77</c:v>
                </c:pt>
                <c:pt idx="874">
                  <c:v>170.78</c:v>
                </c:pt>
                <c:pt idx="875">
                  <c:v>172.82</c:v>
                </c:pt>
                <c:pt idx="876">
                  <c:v>176.06</c:v>
                </c:pt>
                <c:pt idx="877">
                  <c:v>177.62</c:v>
                </c:pt>
                <c:pt idx="878">
                  <c:v>176.71</c:v>
                </c:pt>
                <c:pt idx="879">
                  <c:v>171.31</c:v>
                </c:pt>
                <c:pt idx="880">
                  <c:v>172.18</c:v>
                </c:pt>
                <c:pt idx="881">
                  <c:v>171.72</c:v>
                </c:pt>
                <c:pt idx="882">
                  <c:v>171.31</c:v>
                </c:pt>
                <c:pt idx="883">
                  <c:v>171.37</c:v>
                </c:pt>
                <c:pt idx="884">
                  <c:v>168.6</c:v>
                </c:pt>
                <c:pt idx="885">
                  <c:v>166.42</c:v>
                </c:pt>
                <c:pt idx="886">
                  <c:v>167.11</c:v>
                </c:pt>
                <c:pt idx="887">
                  <c:v>166.34</c:v>
                </c:pt>
                <c:pt idx="888">
                  <c:v>164.75</c:v>
                </c:pt>
                <c:pt idx="889">
                  <c:v>164.35</c:v>
                </c:pt>
                <c:pt idx="890">
                  <c:v>165.64</c:v>
                </c:pt>
                <c:pt idx="891">
                  <c:v>164.84</c:v>
                </c:pt>
                <c:pt idx="892">
                  <c:v>164.48</c:v>
                </c:pt>
                <c:pt idx="893">
                  <c:v>163.41999999999999</c:v>
                </c:pt>
                <c:pt idx="894">
                  <c:v>164.9</c:v>
                </c:pt>
                <c:pt idx="895">
                  <c:v>162.65</c:v>
                </c:pt>
                <c:pt idx="896">
                  <c:v>163.21</c:v>
                </c:pt>
                <c:pt idx="897">
                  <c:v>160.18</c:v>
                </c:pt>
                <c:pt idx="898">
                  <c:v>161.94999999999999</c:v>
                </c:pt>
                <c:pt idx="899">
                  <c:v>162.43</c:v>
                </c:pt>
                <c:pt idx="900">
                  <c:v>161.56</c:v>
                </c:pt>
                <c:pt idx="901">
                  <c:v>163.28</c:v>
                </c:pt>
                <c:pt idx="902">
                  <c:v>162.69999999999999</c:v>
                </c:pt>
                <c:pt idx="903">
                  <c:v>160.94999999999999</c:v>
                </c:pt>
                <c:pt idx="904">
                  <c:v>162.43</c:v>
                </c:pt>
                <c:pt idx="905">
                  <c:v>161.71</c:v>
                </c:pt>
                <c:pt idx="906">
                  <c:v>161.22</c:v>
                </c:pt>
                <c:pt idx="907">
                  <c:v>160.47999999999999</c:v>
                </c:pt>
                <c:pt idx="908">
                  <c:v>157.69999999999999</c:v>
                </c:pt>
                <c:pt idx="909">
                  <c:v>157.51</c:v>
                </c:pt>
                <c:pt idx="910">
                  <c:v>157.62</c:v>
                </c:pt>
                <c:pt idx="911">
                  <c:v>157.77000000000001</c:v>
                </c:pt>
                <c:pt idx="912">
                  <c:v>158.30000000000001</c:v>
                </c:pt>
                <c:pt idx="913">
                  <c:v>155.76</c:v>
                </c:pt>
                <c:pt idx="914">
                  <c:v>152.84</c:v>
                </c:pt>
                <c:pt idx="915">
                  <c:v>152.01</c:v>
                </c:pt>
                <c:pt idx="916">
                  <c:v>151.09</c:v>
                </c:pt>
                <c:pt idx="917">
                  <c:v>151.87</c:v>
                </c:pt>
                <c:pt idx="918">
                  <c:v>156.1</c:v>
                </c:pt>
                <c:pt idx="919">
                  <c:v>157.97999999999999</c:v>
                </c:pt>
                <c:pt idx="920">
                  <c:v>156.56</c:v>
                </c:pt>
                <c:pt idx="921">
                  <c:v>156.99</c:v>
                </c:pt>
                <c:pt idx="922">
                  <c:v>155.52000000000001</c:v>
                </c:pt>
                <c:pt idx="923">
                  <c:v>153.84</c:v>
                </c:pt>
                <c:pt idx="924">
                  <c:v>151.79</c:v>
                </c:pt>
                <c:pt idx="925">
                  <c:v>152.56</c:v>
                </c:pt>
                <c:pt idx="926">
                  <c:v>153.49</c:v>
                </c:pt>
                <c:pt idx="927">
                  <c:v>152.34</c:v>
                </c:pt>
                <c:pt idx="928">
                  <c:v>152.47</c:v>
                </c:pt>
                <c:pt idx="929">
                  <c:v>154.91</c:v>
                </c:pt>
                <c:pt idx="930">
                  <c:v>155.01</c:v>
                </c:pt>
                <c:pt idx="931">
                  <c:v>154.81</c:v>
                </c:pt>
                <c:pt idx="932">
                  <c:v>151.74</c:v>
                </c:pt>
                <c:pt idx="933">
                  <c:v>148.91</c:v>
                </c:pt>
                <c:pt idx="934">
                  <c:v>146.22</c:v>
                </c:pt>
                <c:pt idx="935">
                  <c:v>146.69</c:v>
                </c:pt>
                <c:pt idx="936">
                  <c:v>146.08000000000001</c:v>
                </c:pt>
                <c:pt idx="937">
                  <c:v>145</c:v>
                </c:pt>
                <c:pt idx="938">
                  <c:v>145.44</c:v>
                </c:pt>
                <c:pt idx="939">
                  <c:v>147.6</c:v>
                </c:pt>
                <c:pt idx="940">
                  <c:v>149.09</c:v>
                </c:pt>
                <c:pt idx="941">
                  <c:v>150.56</c:v>
                </c:pt>
                <c:pt idx="942">
                  <c:v>150.55000000000001</c:v>
                </c:pt>
                <c:pt idx="943">
                  <c:v>148.86000000000001</c:v>
                </c:pt>
                <c:pt idx="944">
                  <c:v>145.99</c:v>
                </c:pt>
                <c:pt idx="945">
                  <c:v>146.83000000000001</c:v>
                </c:pt>
                <c:pt idx="946">
                  <c:v>146.5</c:v>
                </c:pt>
                <c:pt idx="947">
                  <c:v>144.52000000000001</c:v>
                </c:pt>
                <c:pt idx="948">
                  <c:v>143.19999999999999</c:v>
                </c:pt>
                <c:pt idx="949">
                  <c:v>140.77000000000001</c:v>
                </c:pt>
                <c:pt idx="950">
                  <c:v>140.19999999999999</c:v>
                </c:pt>
                <c:pt idx="951">
                  <c:v>139.36000000000001</c:v>
                </c:pt>
                <c:pt idx="952">
                  <c:v>140.02000000000001</c:v>
                </c:pt>
                <c:pt idx="953">
                  <c:v>143.1</c:v>
                </c:pt>
                <c:pt idx="954">
                  <c:v>143.22999999999999</c:v>
                </c:pt>
                <c:pt idx="955">
                  <c:v>143.72</c:v>
                </c:pt>
                <c:pt idx="956">
                  <c:v>142.21</c:v>
                </c:pt>
                <c:pt idx="957">
                  <c:v>140.58000000000001</c:v>
                </c:pt>
                <c:pt idx="958">
                  <c:v>137.93</c:v>
                </c:pt>
                <c:pt idx="959">
                  <c:v>139.30000000000001</c:v>
                </c:pt>
                <c:pt idx="960">
                  <c:v>142.66</c:v>
                </c:pt>
                <c:pt idx="961">
                  <c:v>140.16</c:v>
                </c:pt>
                <c:pt idx="962">
                  <c:v>138.65</c:v>
                </c:pt>
                <c:pt idx="963">
                  <c:v>141.97</c:v>
                </c:pt>
                <c:pt idx="964">
                  <c:v>144.91999999999999</c:v>
                </c:pt>
                <c:pt idx="965">
                  <c:v>145.94999999999999</c:v>
                </c:pt>
                <c:pt idx="966">
                  <c:v>149.28</c:v>
                </c:pt>
                <c:pt idx="967">
                  <c:v>152.55000000000001</c:v>
                </c:pt>
                <c:pt idx="968">
                  <c:v>153.22999999999999</c:v>
                </c:pt>
                <c:pt idx="969">
                  <c:v>155.47</c:v>
                </c:pt>
                <c:pt idx="970">
                  <c:v>154.46</c:v>
                </c:pt>
                <c:pt idx="971">
                  <c:v>156.69999999999999</c:v>
                </c:pt>
                <c:pt idx="972">
                  <c:v>160.27000000000001</c:v>
                </c:pt>
                <c:pt idx="973">
                  <c:v>163.19</c:v>
                </c:pt>
                <c:pt idx="974">
                  <c:v>163.56</c:v>
                </c:pt>
                <c:pt idx="975">
                  <c:v>162.69999999999999</c:v>
                </c:pt>
                <c:pt idx="976">
                  <c:v>162.58000000000001</c:v>
                </c:pt>
                <c:pt idx="977">
                  <c:v>164.3</c:v>
                </c:pt>
                <c:pt idx="978">
                  <c:v>164.42</c:v>
                </c:pt>
                <c:pt idx="979">
                  <c:v>167.02</c:v>
                </c:pt>
                <c:pt idx="980">
                  <c:v>168.44</c:v>
                </c:pt>
                <c:pt idx="981">
                  <c:v>168.09</c:v>
                </c:pt>
                <c:pt idx="982">
                  <c:v>167.46</c:v>
                </c:pt>
                <c:pt idx="983">
                  <c:v>167.12</c:v>
                </c:pt>
                <c:pt idx="984">
                  <c:v>168.17</c:v>
                </c:pt>
                <c:pt idx="985">
                  <c:v>169.4</c:v>
                </c:pt>
                <c:pt idx="986">
                  <c:v>168.38</c:v>
                </c:pt>
                <c:pt idx="987">
                  <c:v>168.97</c:v>
                </c:pt>
                <c:pt idx="988">
                  <c:v>169.76</c:v>
                </c:pt>
                <c:pt idx="989">
                  <c:v>167.98</c:v>
                </c:pt>
                <c:pt idx="990">
                  <c:v>170.28</c:v>
                </c:pt>
                <c:pt idx="991">
                  <c:v>170.25</c:v>
                </c:pt>
                <c:pt idx="992">
                  <c:v>170.93</c:v>
                </c:pt>
                <c:pt idx="993">
                  <c:v>173.06</c:v>
                </c:pt>
                <c:pt idx="994">
                  <c:v>171.38</c:v>
                </c:pt>
                <c:pt idx="995">
                  <c:v>171.06</c:v>
                </c:pt>
                <c:pt idx="996">
                  <c:v>169.19</c:v>
                </c:pt>
                <c:pt idx="997">
                  <c:v>172.4</c:v>
                </c:pt>
                <c:pt idx="998">
                  <c:v>174.55</c:v>
                </c:pt>
                <c:pt idx="999">
                  <c:v>173.6</c:v>
                </c:pt>
                <c:pt idx="1000">
                  <c:v>171.37</c:v>
                </c:pt>
                <c:pt idx="1001">
                  <c:v>172.15</c:v>
                </c:pt>
                <c:pt idx="1002">
                  <c:v>174.2</c:v>
                </c:pt>
                <c:pt idx="1003">
                  <c:v>175.09</c:v>
                </c:pt>
                <c:pt idx="1004">
                  <c:v>177.49</c:v>
                </c:pt>
                <c:pt idx="1005">
                  <c:v>179.33</c:v>
                </c:pt>
                <c:pt idx="1006">
                  <c:v>180.18</c:v>
                </c:pt>
                <c:pt idx="1007">
                  <c:v>180.28</c:v>
                </c:pt>
                <c:pt idx="1008">
                  <c:v>178.67</c:v>
                </c:pt>
                <c:pt idx="1009">
                  <c:v>177.73</c:v>
                </c:pt>
                <c:pt idx="1010">
                  <c:v>177.09</c:v>
                </c:pt>
                <c:pt idx="1011">
                  <c:v>173.62</c:v>
                </c:pt>
                <c:pt idx="1012">
                  <c:v>175.43</c:v>
                </c:pt>
                <c:pt idx="1013">
                  <c:v>178.96</c:v>
                </c:pt>
                <c:pt idx="1014">
                  <c:v>177.15</c:v>
                </c:pt>
                <c:pt idx="1015">
                  <c:v>175.86</c:v>
                </c:pt>
                <c:pt idx="1016">
                  <c:v>176.37</c:v>
                </c:pt>
                <c:pt idx="1017">
                  <c:v>175.53</c:v>
                </c:pt>
                <c:pt idx="1018">
                  <c:v>176.35</c:v>
                </c:pt>
                <c:pt idx="1019">
                  <c:v>174.89</c:v>
                </c:pt>
                <c:pt idx="1020">
                  <c:v>173.37</c:v>
                </c:pt>
                <c:pt idx="1021">
                  <c:v>174.88</c:v>
                </c:pt>
                <c:pt idx="1022">
                  <c:v>176.11</c:v>
                </c:pt>
                <c:pt idx="1023">
                  <c:v>174.99</c:v>
                </c:pt>
                <c:pt idx="1024">
                  <c:v>174.22</c:v>
                </c:pt>
                <c:pt idx="1025">
                  <c:v>176.1</c:v>
                </c:pt>
                <c:pt idx="1026">
                  <c:v>174.87</c:v>
                </c:pt>
                <c:pt idx="1027">
                  <c:v>173.48</c:v>
                </c:pt>
                <c:pt idx="1028">
                  <c:v>171.17</c:v>
                </c:pt>
                <c:pt idx="1029">
                  <c:v>173.06</c:v>
                </c:pt>
                <c:pt idx="1030">
                  <c:v>173.8</c:v>
                </c:pt>
                <c:pt idx="1031">
                  <c:v>172.38</c:v>
                </c:pt>
                <c:pt idx="1032">
                  <c:v>172.37</c:v>
                </c:pt>
                <c:pt idx="1033">
                  <c:v>170.61</c:v>
                </c:pt>
                <c:pt idx="1034">
                  <c:v>169.46</c:v>
                </c:pt>
                <c:pt idx="1035">
                  <c:v>168.93</c:v>
                </c:pt>
                <c:pt idx="1036">
                  <c:v>166.4</c:v>
                </c:pt>
                <c:pt idx="1037">
                  <c:v>164.65</c:v>
                </c:pt>
                <c:pt idx="1038">
                  <c:v>166.01</c:v>
                </c:pt>
                <c:pt idx="1039">
                  <c:v>166.34</c:v>
                </c:pt>
                <c:pt idx="1040">
                  <c:v>164.62</c:v>
                </c:pt>
                <c:pt idx="1041">
                  <c:v>163.61000000000001</c:v>
                </c:pt>
                <c:pt idx="1042">
                  <c:v>163.16</c:v>
                </c:pt>
                <c:pt idx="1043">
                  <c:v>163.58000000000001</c:v>
                </c:pt>
                <c:pt idx="1044">
                  <c:v>163.81</c:v>
                </c:pt>
                <c:pt idx="1045">
                  <c:v>162.03</c:v>
                </c:pt>
                <c:pt idx="1046">
                  <c:v>161.54</c:v>
                </c:pt>
                <c:pt idx="1047">
                  <c:v>158.41</c:v>
                </c:pt>
                <c:pt idx="1048">
                  <c:v>159.65</c:v>
                </c:pt>
                <c:pt idx="1049">
                  <c:v>160.12</c:v>
                </c:pt>
                <c:pt idx="1050">
                  <c:v>159.66</c:v>
                </c:pt>
                <c:pt idx="1051">
                  <c:v>159.68</c:v>
                </c:pt>
                <c:pt idx="1052">
                  <c:v>149.97999999999999</c:v>
                </c:pt>
                <c:pt idx="1053">
                  <c:v>147.54</c:v>
                </c:pt>
                <c:pt idx="1054">
                  <c:v>149.82</c:v>
                </c:pt>
                <c:pt idx="1055">
                  <c:v>150.33000000000001</c:v>
                </c:pt>
                <c:pt idx="1056">
                  <c:v>151.06</c:v>
                </c:pt>
                <c:pt idx="1057">
                  <c:v>150.49</c:v>
                </c:pt>
                <c:pt idx="1058">
                  <c:v>151.19</c:v>
                </c:pt>
                <c:pt idx="1059">
                  <c:v>152.79</c:v>
                </c:pt>
                <c:pt idx="1060">
                  <c:v>151.19999999999999</c:v>
                </c:pt>
                <c:pt idx="1061">
                  <c:v>150.6</c:v>
                </c:pt>
                <c:pt idx="1062">
                  <c:v>151.97999999999999</c:v>
                </c:pt>
                <c:pt idx="1063">
                  <c:v>150.44</c:v>
                </c:pt>
                <c:pt idx="1064">
                  <c:v>151.41999999999999</c:v>
                </c:pt>
                <c:pt idx="1065">
                  <c:v>150.13</c:v>
                </c:pt>
                <c:pt idx="1066">
                  <c:v>153.69999999999999</c:v>
                </c:pt>
                <c:pt idx="1067">
                  <c:v>154.37</c:v>
                </c:pt>
                <c:pt idx="1068">
                  <c:v>160.25</c:v>
                </c:pt>
                <c:pt idx="1069">
                  <c:v>158.93</c:v>
                </c:pt>
                <c:pt idx="1070">
                  <c:v>162.15</c:v>
                </c:pt>
                <c:pt idx="1071">
                  <c:v>165.04</c:v>
                </c:pt>
                <c:pt idx="1072">
                  <c:v>164.96</c:v>
                </c:pt>
                <c:pt idx="1073">
                  <c:v>166.06</c:v>
                </c:pt>
                <c:pt idx="1074">
                  <c:v>163.69</c:v>
                </c:pt>
                <c:pt idx="1075">
                  <c:v>162.21</c:v>
                </c:pt>
                <c:pt idx="1076">
                  <c:v>160.38999999999999</c:v>
                </c:pt>
                <c:pt idx="1077">
                  <c:v>153.71</c:v>
                </c:pt>
                <c:pt idx="1078">
                  <c:v>156.26</c:v>
                </c:pt>
                <c:pt idx="1079">
                  <c:v>155.66</c:v>
                </c:pt>
                <c:pt idx="1080">
                  <c:v>155.94</c:v>
                </c:pt>
                <c:pt idx="1081">
                  <c:v>155.63</c:v>
                </c:pt>
                <c:pt idx="1082">
                  <c:v>160.18</c:v>
                </c:pt>
                <c:pt idx="1083">
                  <c:v>161.49</c:v>
                </c:pt>
                <c:pt idx="1084">
                  <c:v>162.61000000000001</c:v>
                </c:pt>
                <c:pt idx="1085">
                  <c:v>161.04</c:v>
                </c:pt>
                <c:pt idx="1086">
                  <c:v>161.97999999999999</c:v>
                </c:pt>
                <c:pt idx="1087">
                  <c:v>160.31</c:v>
                </c:pt>
                <c:pt idx="1088">
                  <c:v>159.63999999999999</c:v>
                </c:pt>
                <c:pt idx="1089">
                  <c:v>161.9</c:v>
                </c:pt>
                <c:pt idx="1090">
                  <c:v>165.34</c:v>
                </c:pt>
                <c:pt idx="1091">
                  <c:v>162.94999999999999</c:v>
                </c:pt>
                <c:pt idx="1092">
                  <c:v>159.97</c:v>
                </c:pt>
                <c:pt idx="1093">
                  <c:v>160.04</c:v>
                </c:pt>
                <c:pt idx="1094">
                  <c:v>159.76</c:v>
                </c:pt>
                <c:pt idx="1095">
                  <c:v>162.80000000000001</c:v>
                </c:pt>
                <c:pt idx="1096">
                  <c:v>164.22</c:v>
                </c:pt>
                <c:pt idx="1097">
                  <c:v>164.45</c:v>
                </c:pt>
                <c:pt idx="1098">
                  <c:v>160.04</c:v>
                </c:pt>
                <c:pt idx="1099">
                  <c:v>158.1</c:v>
                </c:pt>
                <c:pt idx="1100">
                  <c:v>157.74</c:v>
                </c:pt>
                <c:pt idx="1101">
                  <c:v>153.84</c:v>
                </c:pt>
                <c:pt idx="1102">
                  <c:v>151.24</c:v>
                </c:pt>
                <c:pt idx="1103">
                  <c:v>152.24</c:v>
                </c:pt>
                <c:pt idx="1104">
                  <c:v>151.06</c:v>
                </c:pt>
                <c:pt idx="1105">
                  <c:v>152.97999999999999</c:v>
                </c:pt>
                <c:pt idx="1106">
                  <c:v>151.6</c:v>
                </c:pt>
                <c:pt idx="1107">
                  <c:v>148.68</c:v>
                </c:pt>
                <c:pt idx="1108">
                  <c:v>147.93</c:v>
                </c:pt>
                <c:pt idx="1109">
                  <c:v>145.26</c:v>
                </c:pt>
                <c:pt idx="1110">
                  <c:v>144.94999999999999</c:v>
                </c:pt>
                <c:pt idx="1111">
                  <c:v>143.32</c:v>
                </c:pt>
                <c:pt idx="1112">
                  <c:v>139.32</c:v>
                </c:pt>
                <c:pt idx="1113">
                  <c:v>134.46</c:v>
                </c:pt>
                <c:pt idx="1114">
                  <c:v>136.25</c:v>
                </c:pt>
                <c:pt idx="1115">
                  <c:v>140.76</c:v>
                </c:pt>
                <c:pt idx="1116">
                  <c:v>144.12</c:v>
                </c:pt>
                <c:pt idx="1117">
                  <c:v>148.5</c:v>
                </c:pt>
                <c:pt idx="1118">
                  <c:v>147.32</c:v>
                </c:pt>
                <c:pt idx="1119">
                  <c:v>148.53</c:v>
                </c:pt>
                <c:pt idx="1120">
                  <c:v>144.63</c:v>
                </c:pt>
                <c:pt idx="1121">
                  <c:v>144.63999999999999</c:v>
                </c:pt>
                <c:pt idx="1122">
                  <c:v>156.56</c:v>
                </c:pt>
                <c:pt idx="1123">
                  <c:v>165.75</c:v>
                </c:pt>
                <c:pt idx="1124">
                  <c:v>165.03</c:v>
                </c:pt>
                <c:pt idx="1125">
                  <c:v>163.38999999999999</c:v>
                </c:pt>
                <c:pt idx="1126">
                  <c:v>165.13</c:v>
                </c:pt>
                <c:pt idx="1127">
                  <c:v>165.97</c:v>
                </c:pt>
                <c:pt idx="1128">
                  <c:v>163.47999999999999</c:v>
                </c:pt>
                <c:pt idx="1129">
                  <c:v>162.55000000000001</c:v>
                </c:pt>
                <c:pt idx="1130">
                  <c:v>161.58000000000001</c:v>
                </c:pt>
                <c:pt idx="1131">
                  <c:v>166.95</c:v>
                </c:pt>
                <c:pt idx="1132">
                  <c:v>168.6</c:v>
                </c:pt>
                <c:pt idx="1133">
                  <c:v>166.77</c:v>
                </c:pt>
                <c:pt idx="1134">
                  <c:v>163.11000000000001</c:v>
                </c:pt>
                <c:pt idx="1135">
                  <c:v>162.37</c:v>
                </c:pt>
                <c:pt idx="1136">
                  <c:v>164.91</c:v>
                </c:pt>
                <c:pt idx="1137">
                  <c:v>166.09</c:v>
                </c:pt>
                <c:pt idx="1138">
                  <c:v>166.57</c:v>
                </c:pt>
                <c:pt idx="1139">
                  <c:v>163.69999999999999</c:v>
                </c:pt>
                <c:pt idx="1140">
                  <c:v>161.53</c:v>
                </c:pt>
                <c:pt idx="1141">
                  <c:v>156.19</c:v>
                </c:pt>
                <c:pt idx="1142">
                  <c:v>158.78</c:v>
                </c:pt>
                <c:pt idx="1143">
                  <c:v>157.93</c:v>
                </c:pt>
                <c:pt idx="1144">
                  <c:v>158.07</c:v>
                </c:pt>
                <c:pt idx="1145">
                  <c:v>156.71</c:v>
                </c:pt>
                <c:pt idx="1146">
                  <c:v>153.80000000000001</c:v>
                </c:pt>
                <c:pt idx="1147">
                  <c:v>159.88999999999999</c:v>
                </c:pt>
                <c:pt idx="1148">
                  <c:v>161.9</c:v>
                </c:pt>
                <c:pt idx="1149">
                  <c:v>159.82</c:v>
                </c:pt>
                <c:pt idx="1150">
                  <c:v>160.96</c:v>
                </c:pt>
                <c:pt idx="1151">
                  <c:v>156.29</c:v>
                </c:pt>
                <c:pt idx="1152">
                  <c:v>152.11000000000001</c:v>
                </c:pt>
                <c:pt idx="1153">
                  <c:v>161.32</c:v>
                </c:pt>
                <c:pt idx="1154">
                  <c:v>157.86000000000001</c:v>
                </c:pt>
                <c:pt idx="1155">
                  <c:v>166.9</c:v>
                </c:pt>
                <c:pt idx="1156">
                  <c:v>173.23</c:v>
                </c:pt>
                <c:pt idx="1157">
                  <c:v>181</c:v>
                </c:pt>
                <c:pt idx="1158">
                  <c:v>185.2</c:v>
                </c:pt>
                <c:pt idx="1159">
                  <c:v>188.89</c:v>
                </c:pt>
                <c:pt idx="1160">
                  <c:v>190.77</c:v>
                </c:pt>
                <c:pt idx="1161">
                  <c:v>188.04</c:v>
                </c:pt>
                <c:pt idx="1162">
                  <c:v>188.39</c:v>
                </c:pt>
                <c:pt idx="1163">
                  <c:v>188.84</c:v>
                </c:pt>
                <c:pt idx="1164">
                  <c:v>189.34</c:v>
                </c:pt>
                <c:pt idx="1165">
                  <c:v>188.83</c:v>
                </c:pt>
                <c:pt idx="1166">
                  <c:v>188.79</c:v>
                </c:pt>
                <c:pt idx="1167">
                  <c:v>185.71</c:v>
                </c:pt>
                <c:pt idx="1168">
                  <c:v>186.12</c:v>
                </c:pt>
                <c:pt idx="1169">
                  <c:v>185.19</c:v>
                </c:pt>
                <c:pt idx="1170">
                  <c:v>185.63</c:v>
                </c:pt>
                <c:pt idx="1171">
                  <c:v>185.87</c:v>
                </c:pt>
                <c:pt idx="1172">
                  <c:v>185.55</c:v>
                </c:pt>
                <c:pt idx="1173">
                  <c:v>184.69</c:v>
                </c:pt>
                <c:pt idx="1174">
                  <c:v>183.34</c:v>
                </c:pt>
                <c:pt idx="1175">
                  <c:v>184.73</c:v>
                </c:pt>
                <c:pt idx="1176">
                  <c:v>187.64</c:v>
                </c:pt>
                <c:pt idx="1177">
                  <c:v>187.68</c:v>
                </c:pt>
                <c:pt idx="1178">
                  <c:v>184.57</c:v>
                </c:pt>
                <c:pt idx="1179">
                  <c:v>184.19</c:v>
                </c:pt>
                <c:pt idx="1180">
                  <c:v>183</c:v>
                </c:pt>
                <c:pt idx="1181">
                  <c:v>181.17</c:v>
                </c:pt>
                <c:pt idx="1182">
                  <c:v>178.72</c:v>
                </c:pt>
                <c:pt idx="1183">
                  <c:v>178.08</c:v>
                </c:pt>
                <c:pt idx="1184">
                  <c:v>176.47</c:v>
                </c:pt>
                <c:pt idx="1185">
                  <c:v>175.36</c:v>
                </c:pt>
                <c:pt idx="1186">
                  <c:v>176.09</c:v>
                </c:pt>
                <c:pt idx="1187">
                  <c:v>175.22</c:v>
                </c:pt>
                <c:pt idx="1188">
                  <c:v>177</c:v>
                </c:pt>
                <c:pt idx="1189">
                  <c:v>177.51</c:v>
                </c:pt>
                <c:pt idx="1190">
                  <c:v>176.53</c:v>
                </c:pt>
                <c:pt idx="1191">
                  <c:v>179.13</c:v>
                </c:pt>
                <c:pt idx="1192">
                  <c:v>179.72</c:v>
                </c:pt>
                <c:pt idx="1193">
                  <c:v>182.08</c:v>
                </c:pt>
                <c:pt idx="1194">
                  <c:v>181.55</c:v>
                </c:pt>
                <c:pt idx="1195">
                  <c:v>180.84</c:v>
                </c:pt>
                <c:pt idx="1196">
                  <c:v>180.01</c:v>
                </c:pt>
                <c:pt idx="1197">
                  <c:v>178.16</c:v>
                </c:pt>
                <c:pt idx="1198">
                  <c:v>177.88</c:v>
                </c:pt>
                <c:pt idx="1199">
                  <c:v>176.08</c:v>
                </c:pt>
                <c:pt idx="1200">
                  <c:v>176.76</c:v>
                </c:pt>
                <c:pt idx="1201">
                  <c:v>175.39</c:v>
                </c:pt>
                <c:pt idx="1202">
                  <c:v>177.2</c:v>
                </c:pt>
                <c:pt idx="1203">
                  <c:v>177.2</c:v>
                </c:pt>
                <c:pt idx="1204">
                  <c:v>174.87</c:v>
                </c:pt>
                <c:pt idx="1205">
                  <c:v>174.01</c:v>
                </c:pt>
                <c:pt idx="1206">
                  <c:v>172.87</c:v>
                </c:pt>
                <c:pt idx="1207">
                  <c:v>171.47</c:v>
                </c:pt>
                <c:pt idx="1208">
                  <c:v>171.17</c:v>
                </c:pt>
                <c:pt idx="1209">
                  <c:v>170.59</c:v>
                </c:pt>
                <c:pt idx="1210">
                  <c:v>174.88</c:v>
                </c:pt>
                <c:pt idx="1211">
                  <c:v>175.58</c:v>
                </c:pt>
                <c:pt idx="1212">
                  <c:v>174.49</c:v>
                </c:pt>
                <c:pt idx="1213">
                  <c:v>173.78</c:v>
                </c:pt>
                <c:pt idx="1214">
                  <c:v>174.8</c:v>
                </c:pt>
                <c:pt idx="1215">
                  <c:v>176.18</c:v>
                </c:pt>
                <c:pt idx="1216">
                  <c:v>175.38</c:v>
                </c:pt>
                <c:pt idx="1217">
                  <c:v>180.58</c:v>
                </c:pt>
                <c:pt idx="1218">
                  <c:v>180.49</c:v>
                </c:pt>
                <c:pt idx="1219">
                  <c:v>178.41</c:v>
                </c:pt>
                <c:pt idx="1220">
                  <c:v>176.99</c:v>
                </c:pt>
                <c:pt idx="1221">
                  <c:v>179.77</c:v>
                </c:pt>
                <c:pt idx="1222">
                  <c:v>183.08</c:v>
                </c:pt>
                <c:pt idx="1223">
                  <c:v>185.73</c:v>
                </c:pt>
                <c:pt idx="1224">
                  <c:v>187.11</c:v>
                </c:pt>
                <c:pt idx="1225">
                  <c:v>187.98</c:v>
                </c:pt>
                <c:pt idx="1226">
                  <c:v>189.34</c:v>
                </c:pt>
                <c:pt idx="1227">
                  <c:v>192.77</c:v>
                </c:pt>
                <c:pt idx="1228">
                  <c:v>192.3</c:v>
                </c:pt>
                <c:pt idx="1229">
                  <c:v>191.7</c:v>
                </c:pt>
                <c:pt idx="1230">
                  <c:v>191.24</c:v>
                </c:pt>
                <c:pt idx="1231">
                  <c:v>187.75</c:v>
                </c:pt>
                <c:pt idx="1232">
                  <c:v>188.41</c:v>
                </c:pt>
                <c:pt idx="1233">
                  <c:v>192.54</c:v>
                </c:pt>
                <c:pt idx="1234">
                  <c:v>192.84</c:v>
                </c:pt>
                <c:pt idx="1235">
                  <c:v>193</c:v>
                </c:pt>
                <c:pt idx="1236">
                  <c:v>193.73</c:v>
                </c:pt>
                <c:pt idx="1237">
                  <c:v>197.52</c:v>
                </c:pt>
                <c:pt idx="1238">
                  <c:v>198.63</c:v>
                </c:pt>
                <c:pt idx="1239">
                  <c:v>198.57</c:v>
                </c:pt>
                <c:pt idx="1240">
                  <c:v>198.85</c:v>
                </c:pt>
              </c:numCache>
            </c:numRef>
          </c:yVal>
          <c:smooth val="1"/>
        </c:ser>
        <c:ser>
          <c:idx val="3"/>
          <c:order val="3"/>
          <c:tx>
            <c:v>Кот. стало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данные'!$E$2:$E$1242</c:f>
              <c:numCache>
                <c:formatCode>General</c:formatCode>
                <c:ptCount val="1241"/>
                <c:pt idx="0">
                  <c:v>419.52</c:v>
                </c:pt>
                <c:pt idx="1">
                  <c:v>421.63</c:v>
                </c:pt>
                <c:pt idx="2">
                  <c:v>414.76</c:v>
                </c:pt>
                <c:pt idx="3">
                  <c:v>413.54</c:v>
                </c:pt>
                <c:pt idx="4">
                  <c:v>410.93</c:v>
                </c:pt>
                <c:pt idx="5">
                  <c:v>415.78</c:v>
                </c:pt>
                <c:pt idx="6">
                  <c:v>415.44</c:v>
                </c:pt>
                <c:pt idx="7">
                  <c:v>414.31</c:v>
                </c:pt>
                <c:pt idx="8">
                  <c:v>411.06</c:v>
                </c:pt>
                <c:pt idx="9">
                  <c:v>415.49</c:v>
                </c:pt>
                <c:pt idx="10">
                  <c:v>415.18</c:v>
                </c:pt>
                <c:pt idx="11">
                  <c:v>414.28</c:v>
                </c:pt>
                <c:pt idx="12">
                  <c:v>413.96</c:v>
                </c:pt>
                <c:pt idx="13">
                  <c:v>416.48</c:v>
                </c:pt>
                <c:pt idx="14">
                  <c:v>412.7</c:v>
                </c:pt>
                <c:pt idx="15">
                  <c:v>408.66</c:v>
                </c:pt>
                <c:pt idx="16">
                  <c:v>400.08</c:v>
                </c:pt>
                <c:pt idx="17">
                  <c:v>401.25</c:v>
                </c:pt>
                <c:pt idx="18">
                  <c:v>401.04</c:v>
                </c:pt>
                <c:pt idx="19">
                  <c:v>397.15</c:v>
                </c:pt>
                <c:pt idx="20">
                  <c:v>396.27</c:v>
                </c:pt>
                <c:pt idx="21">
                  <c:v>408.22</c:v>
                </c:pt>
                <c:pt idx="22">
                  <c:v>414.72</c:v>
                </c:pt>
                <c:pt idx="23">
                  <c:v>418.17</c:v>
                </c:pt>
                <c:pt idx="24">
                  <c:v>418.62</c:v>
                </c:pt>
                <c:pt idx="25">
                  <c:v>423.11</c:v>
                </c:pt>
                <c:pt idx="26">
                  <c:v>415.11</c:v>
                </c:pt>
                <c:pt idx="27">
                  <c:v>421</c:v>
                </c:pt>
                <c:pt idx="28">
                  <c:v>430.25</c:v>
                </c:pt>
                <c:pt idx="29">
                  <c:v>435.05</c:v>
                </c:pt>
                <c:pt idx="30">
                  <c:v>434.22</c:v>
                </c:pt>
                <c:pt idx="31">
                  <c:v>436.81</c:v>
                </c:pt>
                <c:pt idx="32">
                  <c:v>439.21</c:v>
                </c:pt>
                <c:pt idx="33">
                  <c:v>439.19</c:v>
                </c:pt>
                <c:pt idx="34">
                  <c:v>439.01</c:v>
                </c:pt>
                <c:pt idx="35">
                  <c:v>443.81</c:v>
                </c:pt>
                <c:pt idx="36">
                  <c:v>445.23</c:v>
                </c:pt>
                <c:pt idx="37">
                  <c:v>447.57</c:v>
                </c:pt>
                <c:pt idx="38">
                  <c:v>448</c:v>
                </c:pt>
                <c:pt idx="39">
                  <c:v>448.5</c:v>
                </c:pt>
                <c:pt idx="40">
                  <c:v>450.4</c:v>
                </c:pt>
                <c:pt idx="41">
                  <c:v>453.61</c:v>
                </c:pt>
                <c:pt idx="42">
                  <c:v>452.06</c:v>
                </c:pt>
                <c:pt idx="43">
                  <c:v>451.46</c:v>
                </c:pt>
                <c:pt idx="44">
                  <c:v>448.68</c:v>
                </c:pt>
                <c:pt idx="45">
                  <c:v>448.11</c:v>
                </c:pt>
                <c:pt idx="46">
                  <c:v>452.73</c:v>
                </c:pt>
                <c:pt idx="47">
                  <c:v>445.87</c:v>
                </c:pt>
                <c:pt idx="48">
                  <c:v>434.66</c:v>
                </c:pt>
                <c:pt idx="49">
                  <c:v>431.85</c:v>
                </c:pt>
                <c:pt idx="50">
                  <c:v>424.46</c:v>
                </c:pt>
                <c:pt idx="51">
                  <c:v>424.21</c:v>
                </c:pt>
                <c:pt idx="52">
                  <c:v>426.8</c:v>
                </c:pt>
                <c:pt idx="53">
                  <c:v>428.8</c:v>
                </c:pt>
                <c:pt idx="54">
                  <c:v>428.49</c:v>
                </c:pt>
                <c:pt idx="55">
                  <c:v>430.12</c:v>
                </c:pt>
                <c:pt idx="56">
                  <c:v>430.23</c:v>
                </c:pt>
                <c:pt idx="57">
                  <c:v>431.8</c:v>
                </c:pt>
                <c:pt idx="58">
                  <c:v>429.54</c:v>
                </c:pt>
                <c:pt idx="59">
                  <c:v>427.74</c:v>
                </c:pt>
                <c:pt idx="60">
                  <c:v>421.59</c:v>
                </c:pt>
                <c:pt idx="61">
                  <c:v>423.81</c:v>
                </c:pt>
                <c:pt idx="62">
                  <c:v>421.01</c:v>
                </c:pt>
                <c:pt idx="63">
                  <c:v>417.46</c:v>
                </c:pt>
                <c:pt idx="64">
                  <c:v>418.93</c:v>
                </c:pt>
                <c:pt idx="65">
                  <c:v>417.93</c:v>
                </c:pt>
                <c:pt idx="66">
                  <c:v>417.09</c:v>
                </c:pt>
                <c:pt idx="67">
                  <c:v>418.24</c:v>
                </c:pt>
                <c:pt idx="68">
                  <c:v>422.03</c:v>
                </c:pt>
                <c:pt idx="69">
                  <c:v>425.84</c:v>
                </c:pt>
                <c:pt idx="70">
                  <c:v>423.45</c:v>
                </c:pt>
                <c:pt idx="71">
                  <c:v>428.96</c:v>
                </c:pt>
                <c:pt idx="72">
                  <c:v>430.53</c:v>
                </c:pt>
                <c:pt idx="73">
                  <c:v>426.02</c:v>
                </c:pt>
                <c:pt idx="74">
                  <c:v>430.36</c:v>
                </c:pt>
                <c:pt idx="75">
                  <c:v>427.36</c:v>
                </c:pt>
                <c:pt idx="76">
                  <c:v>422.43</c:v>
                </c:pt>
                <c:pt idx="77">
                  <c:v>423.63</c:v>
                </c:pt>
                <c:pt idx="78">
                  <c:v>416.33</c:v>
                </c:pt>
                <c:pt idx="79">
                  <c:v>413.68</c:v>
                </c:pt>
                <c:pt idx="80">
                  <c:v>414.93</c:v>
                </c:pt>
                <c:pt idx="81">
                  <c:v>410.39</c:v>
                </c:pt>
                <c:pt idx="82">
                  <c:v>411.68</c:v>
                </c:pt>
                <c:pt idx="83">
                  <c:v>408.99</c:v>
                </c:pt>
                <c:pt idx="84">
                  <c:v>407</c:v>
                </c:pt>
                <c:pt idx="85">
                  <c:v>409.88</c:v>
                </c:pt>
                <c:pt idx="86">
                  <c:v>409.27</c:v>
                </c:pt>
                <c:pt idx="87">
                  <c:v>407.6</c:v>
                </c:pt>
                <c:pt idx="88">
                  <c:v>404.22</c:v>
                </c:pt>
                <c:pt idx="89">
                  <c:v>400.28</c:v>
                </c:pt>
                <c:pt idx="90">
                  <c:v>394.26</c:v>
                </c:pt>
                <c:pt idx="91">
                  <c:v>391.17</c:v>
                </c:pt>
                <c:pt idx="92">
                  <c:v>392.78</c:v>
                </c:pt>
                <c:pt idx="93">
                  <c:v>391.64</c:v>
                </c:pt>
                <c:pt idx="94">
                  <c:v>393.27</c:v>
                </c:pt>
                <c:pt idx="95">
                  <c:v>393.45</c:v>
                </c:pt>
                <c:pt idx="96">
                  <c:v>389.9</c:v>
                </c:pt>
                <c:pt idx="97">
                  <c:v>387.49</c:v>
                </c:pt>
                <c:pt idx="98">
                  <c:v>374.78</c:v>
                </c:pt>
                <c:pt idx="99">
                  <c:v>366.22</c:v>
                </c:pt>
                <c:pt idx="100">
                  <c:v>366.01</c:v>
                </c:pt>
                <c:pt idx="101">
                  <c:v>362.29</c:v>
                </c:pt>
                <c:pt idx="102">
                  <c:v>366.88</c:v>
                </c:pt>
                <c:pt idx="103">
                  <c:v>372.32</c:v>
                </c:pt>
                <c:pt idx="104">
                  <c:v>371.9</c:v>
                </c:pt>
                <c:pt idx="105">
                  <c:v>365.16</c:v>
                </c:pt>
                <c:pt idx="106">
                  <c:v>365.1</c:v>
                </c:pt>
                <c:pt idx="107">
                  <c:v>364.11</c:v>
                </c:pt>
                <c:pt idx="108">
                  <c:v>362.93</c:v>
                </c:pt>
                <c:pt idx="109">
                  <c:v>360.77</c:v>
                </c:pt>
                <c:pt idx="110">
                  <c:v>353.55</c:v>
                </c:pt>
                <c:pt idx="111">
                  <c:v>351.87</c:v>
                </c:pt>
                <c:pt idx="112">
                  <c:v>350.31</c:v>
                </c:pt>
                <c:pt idx="113">
                  <c:v>348.74</c:v>
                </c:pt>
                <c:pt idx="114">
                  <c:v>350.03</c:v>
                </c:pt>
                <c:pt idx="115">
                  <c:v>346.13</c:v>
                </c:pt>
                <c:pt idx="116">
                  <c:v>345.83</c:v>
                </c:pt>
                <c:pt idx="117">
                  <c:v>350.12</c:v>
                </c:pt>
                <c:pt idx="118">
                  <c:v>350.68</c:v>
                </c:pt>
                <c:pt idx="119">
                  <c:v>348.69</c:v>
                </c:pt>
                <c:pt idx="120">
                  <c:v>346.94</c:v>
                </c:pt>
                <c:pt idx="121">
                  <c:v>346.37</c:v>
                </c:pt>
                <c:pt idx="122">
                  <c:v>344.42</c:v>
                </c:pt>
                <c:pt idx="123">
                  <c:v>345.28</c:v>
                </c:pt>
                <c:pt idx="124">
                  <c:v>343.67</c:v>
                </c:pt>
                <c:pt idx="125">
                  <c:v>338.69</c:v>
                </c:pt>
                <c:pt idx="126">
                  <c:v>344.13</c:v>
                </c:pt>
                <c:pt idx="127">
                  <c:v>343.39</c:v>
                </c:pt>
                <c:pt idx="128">
                  <c:v>341.69</c:v>
                </c:pt>
                <c:pt idx="129">
                  <c:v>345.34</c:v>
                </c:pt>
                <c:pt idx="130">
                  <c:v>345.03</c:v>
                </c:pt>
                <c:pt idx="131">
                  <c:v>346.84</c:v>
                </c:pt>
                <c:pt idx="132">
                  <c:v>341.63</c:v>
                </c:pt>
                <c:pt idx="133">
                  <c:v>339.43</c:v>
                </c:pt>
                <c:pt idx="134">
                  <c:v>336.17</c:v>
                </c:pt>
                <c:pt idx="135">
                  <c:v>332.58</c:v>
                </c:pt>
                <c:pt idx="136">
                  <c:v>335.23</c:v>
                </c:pt>
                <c:pt idx="137">
                  <c:v>337.72</c:v>
                </c:pt>
                <c:pt idx="138">
                  <c:v>337.53</c:v>
                </c:pt>
                <c:pt idx="139">
                  <c:v>341.29</c:v>
                </c:pt>
                <c:pt idx="140">
                  <c:v>345.63</c:v>
                </c:pt>
                <c:pt idx="141">
                  <c:v>346.91</c:v>
                </c:pt>
                <c:pt idx="142">
                  <c:v>344.76</c:v>
                </c:pt>
                <c:pt idx="143">
                  <c:v>342.04</c:v>
                </c:pt>
                <c:pt idx="144">
                  <c:v>337.83</c:v>
                </c:pt>
                <c:pt idx="145">
                  <c:v>335.14</c:v>
                </c:pt>
                <c:pt idx="146">
                  <c:v>331.11</c:v>
                </c:pt>
                <c:pt idx="147">
                  <c:v>329.21</c:v>
                </c:pt>
                <c:pt idx="148">
                  <c:v>330.63</c:v>
                </c:pt>
                <c:pt idx="149">
                  <c:v>328.07</c:v>
                </c:pt>
                <c:pt idx="150">
                  <c:v>327.74</c:v>
                </c:pt>
                <c:pt idx="151">
                  <c:v>329.71</c:v>
                </c:pt>
                <c:pt idx="152">
                  <c:v>329.28</c:v>
                </c:pt>
                <c:pt idx="153">
                  <c:v>329.54</c:v>
                </c:pt>
                <c:pt idx="154">
                  <c:v>327.7</c:v>
                </c:pt>
                <c:pt idx="155">
                  <c:v>326.41000000000003</c:v>
                </c:pt>
                <c:pt idx="156">
                  <c:v>327.43</c:v>
                </c:pt>
                <c:pt idx="157">
                  <c:v>324.33</c:v>
                </c:pt>
                <c:pt idx="158">
                  <c:v>325.32</c:v>
                </c:pt>
                <c:pt idx="159">
                  <c:v>327.99</c:v>
                </c:pt>
                <c:pt idx="160">
                  <c:v>325.99</c:v>
                </c:pt>
                <c:pt idx="161">
                  <c:v>325.54000000000002</c:v>
                </c:pt>
                <c:pt idx="162">
                  <c:v>323.75</c:v>
                </c:pt>
                <c:pt idx="163">
                  <c:v>327.60000000000002</c:v>
                </c:pt>
                <c:pt idx="164">
                  <c:v>324.77</c:v>
                </c:pt>
                <c:pt idx="165">
                  <c:v>324.45</c:v>
                </c:pt>
                <c:pt idx="166">
                  <c:v>323.77</c:v>
                </c:pt>
                <c:pt idx="167">
                  <c:v>320.95999999999998</c:v>
                </c:pt>
                <c:pt idx="168">
                  <c:v>319.12</c:v>
                </c:pt>
                <c:pt idx="169">
                  <c:v>322.73</c:v>
                </c:pt>
                <c:pt idx="170">
                  <c:v>324.13</c:v>
                </c:pt>
                <c:pt idx="171">
                  <c:v>320.37</c:v>
                </c:pt>
                <c:pt idx="172">
                  <c:v>317.73</c:v>
                </c:pt>
                <c:pt idx="173">
                  <c:v>319.29000000000002</c:v>
                </c:pt>
                <c:pt idx="174">
                  <c:v>317.13</c:v>
                </c:pt>
                <c:pt idx="175">
                  <c:v>317.77</c:v>
                </c:pt>
                <c:pt idx="176">
                  <c:v>317.8</c:v>
                </c:pt>
                <c:pt idx="177">
                  <c:v>318.83</c:v>
                </c:pt>
                <c:pt idx="178">
                  <c:v>315.72000000000003</c:v>
                </c:pt>
                <c:pt idx="179">
                  <c:v>312.55</c:v>
                </c:pt>
                <c:pt idx="180">
                  <c:v>312.61</c:v>
                </c:pt>
                <c:pt idx="181">
                  <c:v>310.42</c:v>
                </c:pt>
                <c:pt idx="182">
                  <c:v>309.87</c:v>
                </c:pt>
                <c:pt idx="183">
                  <c:v>307.85000000000002</c:v>
                </c:pt>
                <c:pt idx="184">
                  <c:v>301.82</c:v>
                </c:pt>
                <c:pt idx="185">
                  <c:v>296.07</c:v>
                </c:pt>
                <c:pt idx="186">
                  <c:v>293.29000000000002</c:v>
                </c:pt>
                <c:pt idx="187">
                  <c:v>296.07</c:v>
                </c:pt>
                <c:pt idx="188">
                  <c:v>293.95</c:v>
                </c:pt>
                <c:pt idx="189">
                  <c:v>294.44</c:v>
                </c:pt>
                <c:pt idx="190">
                  <c:v>294.06</c:v>
                </c:pt>
                <c:pt idx="191">
                  <c:v>292.83999999999997</c:v>
                </c:pt>
                <c:pt idx="192">
                  <c:v>292.23</c:v>
                </c:pt>
                <c:pt idx="193">
                  <c:v>287.01</c:v>
                </c:pt>
                <c:pt idx="194">
                  <c:v>283.10000000000002</c:v>
                </c:pt>
                <c:pt idx="195">
                  <c:v>290.57</c:v>
                </c:pt>
                <c:pt idx="196">
                  <c:v>297.01</c:v>
                </c:pt>
                <c:pt idx="197">
                  <c:v>295.31</c:v>
                </c:pt>
                <c:pt idx="198">
                  <c:v>294.39999999999998</c:v>
                </c:pt>
                <c:pt idx="199">
                  <c:v>294.42</c:v>
                </c:pt>
                <c:pt idx="200">
                  <c:v>291.61</c:v>
                </c:pt>
                <c:pt idx="201">
                  <c:v>289.08999999999997</c:v>
                </c:pt>
                <c:pt idx="202">
                  <c:v>293.75</c:v>
                </c:pt>
                <c:pt idx="203">
                  <c:v>292.24</c:v>
                </c:pt>
                <c:pt idx="204">
                  <c:v>294.05</c:v>
                </c:pt>
                <c:pt idx="205">
                  <c:v>297.99</c:v>
                </c:pt>
                <c:pt idx="206">
                  <c:v>299.51</c:v>
                </c:pt>
                <c:pt idx="207">
                  <c:v>300.10000000000002</c:v>
                </c:pt>
                <c:pt idx="208">
                  <c:v>296.39999999999998</c:v>
                </c:pt>
                <c:pt idx="209">
                  <c:v>294.48</c:v>
                </c:pt>
                <c:pt idx="210">
                  <c:v>292.67</c:v>
                </c:pt>
                <c:pt idx="211">
                  <c:v>292.07</c:v>
                </c:pt>
                <c:pt idx="212">
                  <c:v>295.7</c:v>
                </c:pt>
                <c:pt idx="213">
                  <c:v>298.08</c:v>
                </c:pt>
                <c:pt idx="214">
                  <c:v>299.12</c:v>
                </c:pt>
                <c:pt idx="215">
                  <c:v>298.08</c:v>
                </c:pt>
                <c:pt idx="216">
                  <c:v>298.12</c:v>
                </c:pt>
                <c:pt idx="217">
                  <c:v>291.93</c:v>
                </c:pt>
                <c:pt idx="218">
                  <c:v>289.62</c:v>
                </c:pt>
                <c:pt idx="219">
                  <c:v>290.68</c:v>
                </c:pt>
                <c:pt idx="220">
                  <c:v>289.12</c:v>
                </c:pt>
                <c:pt idx="221">
                  <c:v>291.91000000000003</c:v>
                </c:pt>
                <c:pt idx="222">
                  <c:v>290.29000000000002</c:v>
                </c:pt>
                <c:pt idx="223">
                  <c:v>290.44</c:v>
                </c:pt>
                <c:pt idx="224">
                  <c:v>287.20999999999998</c:v>
                </c:pt>
                <c:pt idx="225">
                  <c:v>287.2</c:v>
                </c:pt>
                <c:pt idx="226">
                  <c:v>288.36</c:v>
                </c:pt>
                <c:pt idx="227">
                  <c:v>284.39999999999998</c:v>
                </c:pt>
                <c:pt idx="228">
                  <c:v>286.44</c:v>
                </c:pt>
                <c:pt idx="229">
                  <c:v>286.32</c:v>
                </c:pt>
                <c:pt idx="230">
                  <c:v>284.64</c:v>
                </c:pt>
                <c:pt idx="231">
                  <c:v>291.92</c:v>
                </c:pt>
                <c:pt idx="232">
                  <c:v>293.73</c:v>
                </c:pt>
                <c:pt idx="233">
                  <c:v>292.97000000000003</c:v>
                </c:pt>
                <c:pt idx="234">
                  <c:v>295.88</c:v>
                </c:pt>
                <c:pt idx="235">
                  <c:v>301.13</c:v>
                </c:pt>
                <c:pt idx="236">
                  <c:v>300.42</c:v>
                </c:pt>
                <c:pt idx="237">
                  <c:v>299.45999999999998</c:v>
                </c:pt>
                <c:pt idx="238">
                  <c:v>301.16000000000003</c:v>
                </c:pt>
                <c:pt idx="239">
                  <c:v>298.25</c:v>
                </c:pt>
                <c:pt idx="240">
                  <c:v>290.88</c:v>
                </c:pt>
                <c:pt idx="241">
                  <c:v>294.77999999999997</c:v>
                </c:pt>
                <c:pt idx="242">
                  <c:v>296.02999999999997</c:v>
                </c:pt>
                <c:pt idx="243">
                  <c:v>294.83</c:v>
                </c:pt>
                <c:pt idx="244">
                  <c:v>292.62</c:v>
                </c:pt>
                <c:pt idx="245">
                  <c:v>295.12</c:v>
                </c:pt>
                <c:pt idx="246">
                  <c:v>291.20999999999998</c:v>
                </c:pt>
                <c:pt idx="247">
                  <c:v>288.95</c:v>
                </c:pt>
                <c:pt idx="248">
                  <c:v>289.01</c:v>
                </c:pt>
                <c:pt idx="249">
                  <c:v>287.51</c:v>
                </c:pt>
                <c:pt idx="250">
                  <c:v>288.68</c:v>
                </c:pt>
                <c:pt idx="251">
                  <c:v>286.36</c:v>
                </c:pt>
                <c:pt idx="252">
                  <c:v>285.07</c:v>
                </c:pt>
                <c:pt idx="253">
                  <c:v>285.45</c:v>
                </c:pt>
                <c:pt idx="254">
                  <c:v>281.27</c:v>
                </c:pt>
                <c:pt idx="255">
                  <c:v>282.35000000000002</c:v>
                </c:pt>
                <c:pt idx="256">
                  <c:v>283.17</c:v>
                </c:pt>
                <c:pt idx="257">
                  <c:v>282.7</c:v>
                </c:pt>
                <c:pt idx="258">
                  <c:v>284.5</c:v>
                </c:pt>
                <c:pt idx="259">
                  <c:v>286.12</c:v>
                </c:pt>
                <c:pt idx="260">
                  <c:v>284.49</c:v>
                </c:pt>
                <c:pt idx="261">
                  <c:v>285.18</c:v>
                </c:pt>
                <c:pt idx="262">
                  <c:v>283.22000000000003</c:v>
                </c:pt>
                <c:pt idx="263">
                  <c:v>278.87</c:v>
                </c:pt>
                <c:pt idx="264">
                  <c:v>276.11</c:v>
                </c:pt>
                <c:pt idx="265">
                  <c:v>278.31</c:v>
                </c:pt>
                <c:pt idx="266">
                  <c:v>276.7</c:v>
                </c:pt>
                <c:pt idx="267">
                  <c:v>275.06</c:v>
                </c:pt>
                <c:pt idx="268">
                  <c:v>276.27</c:v>
                </c:pt>
                <c:pt idx="269">
                  <c:v>275.08999999999997</c:v>
                </c:pt>
                <c:pt idx="270">
                  <c:v>271.26</c:v>
                </c:pt>
                <c:pt idx="271">
                  <c:v>269.3</c:v>
                </c:pt>
                <c:pt idx="272">
                  <c:v>272.51</c:v>
                </c:pt>
                <c:pt idx="273">
                  <c:v>270.02</c:v>
                </c:pt>
                <c:pt idx="274">
                  <c:v>266.27</c:v>
                </c:pt>
                <c:pt idx="275">
                  <c:v>264.2</c:v>
                </c:pt>
                <c:pt idx="276">
                  <c:v>261.97000000000003</c:v>
                </c:pt>
                <c:pt idx="277">
                  <c:v>262.02</c:v>
                </c:pt>
                <c:pt idx="278">
                  <c:v>261.81</c:v>
                </c:pt>
                <c:pt idx="279">
                  <c:v>265.44</c:v>
                </c:pt>
                <c:pt idx="280">
                  <c:v>261.60000000000002</c:v>
                </c:pt>
                <c:pt idx="281">
                  <c:v>261.51</c:v>
                </c:pt>
                <c:pt idx="282">
                  <c:v>259.83</c:v>
                </c:pt>
                <c:pt idx="283">
                  <c:v>257.31</c:v>
                </c:pt>
                <c:pt idx="284">
                  <c:v>255.63</c:v>
                </c:pt>
                <c:pt idx="285">
                  <c:v>257.93</c:v>
                </c:pt>
                <c:pt idx="286">
                  <c:v>256.2</c:v>
                </c:pt>
                <c:pt idx="287">
                  <c:v>259.63</c:v>
                </c:pt>
                <c:pt idx="288">
                  <c:v>264.02999999999997</c:v>
                </c:pt>
                <c:pt idx="289">
                  <c:v>263.33999999999997</c:v>
                </c:pt>
                <c:pt idx="290">
                  <c:v>258.66000000000003</c:v>
                </c:pt>
                <c:pt idx="291">
                  <c:v>257.66000000000003</c:v>
                </c:pt>
                <c:pt idx="292">
                  <c:v>258.3</c:v>
                </c:pt>
                <c:pt idx="293">
                  <c:v>258.07</c:v>
                </c:pt>
                <c:pt idx="294">
                  <c:v>257.35000000000002</c:v>
                </c:pt>
                <c:pt idx="295">
                  <c:v>256.3</c:v>
                </c:pt>
                <c:pt idx="296">
                  <c:v>248.4</c:v>
                </c:pt>
                <c:pt idx="297">
                  <c:v>248.95</c:v>
                </c:pt>
                <c:pt idx="298">
                  <c:v>249.53</c:v>
                </c:pt>
                <c:pt idx="299">
                  <c:v>242.1</c:v>
                </c:pt>
                <c:pt idx="300">
                  <c:v>234.94</c:v>
                </c:pt>
                <c:pt idx="301">
                  <c:v>238.12</c:v>
                </c:pt>
                <c:pt idx="302">
                  <c:v>234.6</c:v>
                </c:pt>
                <c:pt idx="303">
                  <c:v>232.34</c:v>
                </c:pt>
                <c:pt idx="304">
                  <c:v>240.75</c:v>
                </c:pt>
                <c:pt idx="305">
                  <c:v>242.02</c:v>
                </c:pt>
                <c:pt idx="306">
                  <c:v>241.88</c:v>
                </c:pt>
                <c:pt idx="307">
                  <c:v>240.37</c:v>
                </c:pt>
                <c:pt idx="308">
                  <c:v>252.26</c:v>
                </c:pt>
                <c:pt idx="309">
                  <c:v>252.18</c:v>
                </c:pt>
                <c:pt idx="310">
                  <c:v>250.73</c:v>
                </c:pt>
                <c:pt idx="311">
                  <c:v>249.78</c:v>
                </c:pt>
                <c:pt idx="312">
                  <c:v>250.92</c:v>
                </c:pt>
                <c:pt idx="313">
                  <c:v>250.67</c:v>
                </c:pt>
                <c:pt idx="314">
                  <c:v>250.6</c:v>
                </c:pt>
                <c:pt idx="315">
                  <c:v>249.24</c:v>
                </c:pt>
                <c:pt idx="316">
                  <c:v>250.54</c:v>
                </c:pt>
                <c:pt idx="317">
                  <c:v>253.31</c:v>
                </c:pt>
                <c:pt idx="318">
                  <c:v>256.93</c:v>
                </c:pt>
                <c:pt idx="319">
                  <c:v>255.56</c:v>
                </c:pt>
                <c:pt idx="320">
                  <c:v>253.76</c:v>
                </c:pt>
                <c:pt idx="321">
                  <c:v>251.16</c:v>
                </c:pt>
                <c:pt idx="322">
                  <c:v>254.99</c:v>
                </c:pt>
                <c:pt idx="323">
                  <c:v>256.47000000000003</c:v>
                </c:pt>
                <c:pt idx="324">
                  <c:v>255.91</c:v>
                </c:pt>
                <c:pt idx="325">
                  <c:v>255.83</c:v>
                </c:pt>
                <c:pt idx="326">
                  <c:v>258.2</c:v>
                </c:pt>
                <c:pt idx="327">
                  <c:v>258.89999999999998</c:v>
                </c:pt>
                <c:pt idx="328">
                  <c:v>258.91000000000003</c:v>
                </c:pt>
                <c:pt idx="329">
                  <c:v>258.07</c:v>
                </c:pt>
                <c:pt idx="330">
                  <c:v>258.86</c:v>
                </c:pt>
                <c:pt idx="331">
                  <c:v>258.14</c:v>
                </c:pt>
                <c:pt idx="332">
                  <c:v>258.58999999999997</c:v>
                </c:pt>
                <c:pt idx="333">
                  <c:v>262.20999999999998</c:v>
                </c:pt>
                <c:pt idx="334">
                  <c:v>260.11</c:v>
                </c:pt>
                <c:pt idx="335">
                  <c:v>258.89</c:v>
                </c:pt>
                <c:pt idx="336">
                  <c:v>261.08</c:v>
                </c:pt>
                <c:pt idx="337">
                  <c:v>257.08999999999997</c:v>
                </c:pt>
                <c:pt idx="338">
                  <c:v>258.23</c:v>
                </c:pt>
                <c:pt idx="339">
                  <c:v>255.99</c:v>
                </c:pt>
                <c:pt idx="340">
                  <c:v>252.43</c:v>
                </c:pt>
                <c:pt idx="341">
                  <c:v>247.56</c:v>
                </c:pt>
                <c:pt idx="342">
                  <c:v>245.33</c:v>
                </c:pt>
                <c:pt idx="343">
                  <c:v>246</c:v>
                </c:pt>
                <c:pt idx="344">
                  <c:v>246</c:v>
                </c:pt>
                <c:pt idx="345">
                  <c:v>247.06</c:v>
                </c:pt>
                <c:pt idx="346">
                  <c:v>248.42</c:v>
                </c:pt>
                <c:pt idx="347">
                  <c:v>249.44</c:v>
                </c:pt>
                <c:pt idx="348">
                  <c:v>250.55</c:v>
                </c:pt>
                <c:pt idx="349">
                  <c:v>250.37</c:v>
                </c:pt>
                <c:pt idx="350">
                  <c:v>247.46</c:v>
                </c:pt>
                <c:pt idx="351">
                  <c:v>246.65</c:v>
                </c:pt>
                <c:pt idx="352">
                  <c:v>245.17</c:v>
                </c:pt>
                <c:pt idx="353">
                  <c:v>244.88</c:v>
                </c:pt>
                <c:pt idx="354">
                  <c:v>244.07</c:v>
                </c:pt>
                <c:pt idx="355">
                  <c:v>244.91</c:v>
                </c:pt>
                <c:pt idx="356">
                  <c:v>243.64</c:v>
                </c:pt>
                <c:pt idx="357">
                  <c:v>241.38</c:v>
                </c:pt>
                <c:pt idx="358">
                  <c:v>241.35</c:v>
                </c:pt>
                <c:pt idx="359">
                  <c:v>241.61</c:v>
                </c:pt>
                <c:pt idx="360">
                  <c:v>241.23</c:v>
                </c:pt>
                <c:pt idx="361">
                  <c:v>242.62</c:v>
                </c:pt>
                <c:pt idx="362">
                  <c:v>242.56</c:v>
                </c:pt>
                <c:pt idx="363">
                  <c:v>241.42</c:v>
                </c:pt>
                <c:pt idx="364">
                  <c:v>240.18</c:v>
                </c:pt>
                <c:pt idx="365">
                  <c:v>240.58</c:v>
                </c:pt>
                <c:pt idx="366">
                  <c:v>240.57</c:v>
                </c:pt>
                <c:pt idx="367">
                  <c:v>237.97</c:v>
                </c:pt>
                <c:pt idx="368">
                  <c:v>236.2</c:v>
                </c:pt>
                <c:pt idx="369">
                  <c:v>235.55</c:v>
                </c:pt>
                <c:pt idx="370">
                  <c:v>233.9</c:v>
                </c:pt>
                <c:pt idx="371">
                  <c:v>230.94</c:v>
                </c:pt>
                <c:pt idx="372">
                  <c:v>233.92</c:v>
                </c:pt>
                <c:pt idx="373">
                  <c:v>234.04</c:v>
                </c:pt>
                <c:pt idx="374">
                  <c:v>229.87</c:v>
                </c:pt>
                <c:pt idx="375">
                  <c:v>231.16</c:v>
                </c:pt>
                <c:pt idx="376">
                  <c:v>234.15</c:v>
                </c:pt>
                <c:pt idx="377">
                  <c:v>234.4</c:v>
                </c:pt>
                <c:pt idx="378">
                  <c:v>236.28</c:v>
                </c:pt>
                <c:pt idx="379">
                  <c:v>240.15</c:v>
                </c:pt>
                <c:pt idx="380">
                  <c:v>242.14</c:v>
                </c:pt>
                <c:pt idx="381">
                  <c:v>243.85</c:v>
                </c:pt>
                <c:pt idx="382">
                  <c:v>244.58</c:v>
                </c:pt>
                <c:pt idx="383">
                  <c:v>243.86</c:v>
                </c:pt>
                <c:pt idx="384">
                  <c:v>243.89</c:v>
                </c:pt>
                <c:pt idx="385">
                  <c:v>245.45</c:v>
                </c:pt>
                <c:pt idx="386">
                  <c:v>244.06</c:v>
                </c:pt>
                <c:pt idx="387">
                  <c:v>245.06</c:v>
                </c:pt>
                <c:pt idx="388">
                  <c:v>245.82</c:v>
                </c:pt>
                <c:pt idx="389">
                  <c:v>245.71</c:v>
                </c:pt>
                <c:pt idx="390">
                  <c:v>243.7</c:v>
                </c:pt>
                <c:pt idx="391">
                  <c:v>243.87</c:v>
                </c:pt>
                <c:pt idx="392">
                  <c:v>244.79</c:v>
                </c:pt>
                <c:pt idx="393">
                  <c:v>243.74</c:v>
                </c:pt>
                <c:pt idx="394">
                  <c:v>243.5</c:v>
                </c:pt>
                <c:pt idx="395">
                  <c:v>245.24</c:v>
                </c:pt>
                <c:pt idx="396">
                  <c:v>241.67</c:v>
                </c:pt>
                <c:pt idx="397">
                  <c:v>238.09</c:v>
                </c:pt>
                <c:pt idx="398">
                  <c:v>236.94</c:v>
                </c:pt>
                <c:pt idx="399">
                  <c:v>239.07</c:v>
                </c:pt>
                <c:pt idx="400">
                  <c:v>238.78</c:v>
                </c:pt>
                <c:pt idx="401">
                  <c:v>243.98</c:v>
                </c:pt>
                <c:pt idx="402">
                  <c:v>244.77</c:v>
                </c:pt>
                <c:pt idx="403">
                  <c:v>242.83</c:v>
                </c:pt>
                <c:pt idx="404">
                  <c:v>243.89</c:v>
                </c:pt>
                <c:pt idx="405">
                  <c:v>245.11</c:v>
                </c:pt>
                <c:pt idx="406">
                  <c:v>246.32</c:v>
                </c:pt>
                <c:pt idx="407">
                  <c:v>245.31</c:v>
                </c:pt>
                <c:pt idx="408">
                  <c:v>245.3</c:v>
                </c:pt>
                <c:pt idx="409">
                  <c:v>246.62</c:v>
                </c:pt>
                <c:pt idx="410">
                  <c:v>243.84</c:v>
                </c:pt>
                <c:pt idx="411">
                  <c:v>242.85</c:v>
                </c:pt>
                <c:pt idx="412">
                  <c:v>241.86</c:v>
                </c:pt>
                <c:pt idx="413">
                  <c:v>240.56</c:v>
                </c:pt>
                <c:pt idx="414">
                  <c:v>240.03</c:v>
                </c:pt>
                <c:pt idx="415">
                  <c:v>238.8</c:v>
                </c:pt>
                <c:pt idx="416">
                  <c:v>234.76</c:v>
                </c:pt>
                <c:pt idx="417">
                  <c:v>232.62</c:v>
                </c:pt>
                <c:pt idx="418">
                  <c:v>230.33</c:v>
                </c:pt>
                <c:pt idx="419">
                  <c:v>230.05</c:v>
                </c:pt>
                <c:pt idx="420">
                  <c:v>227.86</c:v>
                </c:pt>
                <c:pt idx="421">
                  <c:v>228.68</c:v>
                </c:pt>
                <c:pt idx="422">
                  <c:v>228.4</c:v>
                </c:pt>
                <c:pt idx="423">
                  <c:v>228.7</c:v>
                </c:pt>
                <c:pt idx="424">
                  <c:v>228.46</c:v>
                </c:pt>
                <c:pt idx="425">
                  <c:v>229.5</c:v>
                </c:pt>
                <c:pt idx="426">
                  <c:v>231.03</c:v>
                </c:pt>
                <c:pt idx="427">
                  <c:v>230.45</c:v>
                </c:pt>
                <c:pt idx="428">
                  <c:v>227.29</c:v>
                </c:pt>
                <c:pt idx="429">
                  <c:v>225.5</c:v>
                </c:pt>
                <c:pt idx="430">
                  <c:v>223.15</c:v>
                </c:pt>
                <c:pt idx="431">
                  <c:v>220.27</c:v>
                </c:pt>
                <c:pt idx="432">
                  <c:v>219.77</c:v>
                </c:pt>
                <c:pt idx="433">
                  <c:v>216.23</c:v>
                </c:pt>
                <c:pt idx="434">
                  <c:v>219.25</c:v>
                </c:pt>
                <c:pt idx="435">
                  <c:v>217.02</c:v>
                </c:pt>
                <c:pt idx="436">
                  <c:v>215.96</c:v>
                </c:pt>
                <c:pt idx="437">
                  <c:v>216.31</c:v>
                </c:pt>
                <c:pt idx="438">
                  <c:v>215.83</c:v>
                </c:pt>
                <c:pt idx="439">
                  <c:v>214.53</c:v>
                </c:pt>
                <c:pt idx="440">
                  <c:v>214.75</c:v>
                </c:pt>
                <c:pt idx="441">
                  <c:v>215.03</c:v>
                </c:pt>
                <c:pt idx="442">
                  <c:v>215.45</c:v>
                </c:pt>
                <c:pt idx="443">
                  <c:v>216.34</c:v>
                </c:pt>
                <c:pt idx="444">
                  <c:v>218.38</c:v>
                </c:pt>
                <c:pt idx="445">
                  <c:v>218.52</c:v>
                </c:pt>
                <c:pt idx="446">
                  <c:v>217.13</c:v>
                </c:pt>
                <c:pt idx="447">
                  <c:v>216.93</c:v>
                </c:pt>
                <c:pt idx="448">
                  <c:v>217.85</c:v>
                </c:pt>
                <c:pt idx="449">
                  <c:v>215.96</c:v>
                </c:pt>
                <c:pt idx="450">
                  <c:v>214.47</c:v>
                </c:pt>
                <c:pt idx="451">
                  <c:v>214.86</c:v>
                </c:pt>
                <c:pt idx="452">
                  <c:v>216.49</c:v>
                </c:pt>
                <c:pt idx="453">
                  <c:v>219.27</c:v>
                </c:pt>
                <c:pt idx="454">
                  <c:v>220.85</c:v>
                </c:pt>
                <c:pt idx="455">
                  <c:v>219.57</c:v>
                </c:pt>
                <c:pt idx="456">
                  <c:v>218.38</c:v>
                </c:pt>
                <c:pt idx="457">
                  <c:v>218.5</c:v>
                </c:pt>
                <c:pt idx="458">
                  <c:v>219.34</c:v>
                </c:pt>
                <c:pt idx="459">
                  <c:v>218.97</c:v>
                </c:pt>
                <c:pt idx="460">
                  <c:v>220.25</c:v>
                </c:pt>
                <c:pt idx="461">
                  <c:v>220.39</c:v>
                </c:pt>
                <c:pt idx="462">
                  <c:v>218.18</c:v>
                </c:pt>
                <c:pt idx="463">
                  <c:v>216.98</c:v>
                </c:pt>
                <c:pt idx="464">
                  <c:v>217.73</c:v>
                </c:pt>
                <c:pt idx="465">
                  <c:v>217.58</c:v>
                </c:pt>
                <c:pt idx="466">
                  <c:v>218.83</c:v>
                </c:pt>
                <c:pt idx="467">
                  <c:v>216.83</c:v>
                </c:pt>
                <c:pt idx="468">
                  <c:v>218.79</c:v>
                </c:pt>
                <c:pt idx="469">
                  <c:v>222.32</c:v>
                </c:pt>
                <c:pt idx="470">
                  <c:v>222.83</c:v>
                </c:pt>
                <c:pt idx="471">
                  <c:v>222.11</c:v>
                </c:pt>
                <c:pt idx="472">
                  <c:v>223.2</c:v>
                </c:pt>
                <c:pt idx="473">
                  <c:v>224.17</c:v>
                </c:pt>
                <c:pt idx="474">
                  <c:v>220.56</c:v>
                </c:pt>
                <c:pt idx="475">
                  <c:v>218.78</c:v>
                </c:pt>
                <c:pt idx="476">
                  <c:v>221.34</c:v>
                </c:pt>
                <c:pt idx="477">
                  <c:v>223.33</c:v>
                </c:pt>
                <c:pt idx="478">
                  <c:v>219.09</c:v>
                </c:pt>
                <c:pt idx="479">
                  <c:v>219.09</c:v>
                </c:pt>
                <c:pt idx="480">
                  <c:v>219.06</c:v>
                </c:pt>
                <c:pt idx="481">
                  <c:v>220.01</c:v>
                </c:pt>
                <c:pt idx="482">
                  <c:v>220.74</c:v>
                </c:pt>
                <c:pt idx="483">
                  <c:v>219.25</c:v>
                </c:pt>
                <c:pt idx="484">
                  <c:v>218.43</c:v>
                </c:pt>
                <c:pt idx="485">
                  <c:v>222.66</c:v>
                </c:pt>
                <c:pt idx="486">
                  <c:v>221</c:v>
                </c:pt>
                <c:pt idx="487">
                  <c:v>216.54</c:v>
                </c:pt>
                <c:pt idx="488">
                  <c:v>214.82</c:v>
                </c:pt>
                <c:pt idx="489">
                  <c:v>214.16</c:v>
                </c:pt>
                <c:pt idx="490">
                  <c:v>215.49</c:v>
                </c:pt>
                <c:pt idx="491">
                  <c:v>216.75</c:v>
                </c:pt>
                <c:pt idx="492">
                  <c:v>218.86</c:v>
                </c:pt>
                <c:pt idx="493">
                  <c:v>214.8</c:v>
                </c:pt>
                <c:pt idx="494">
                  <c:v>216.25</c:v>
                </c:pt>
                <c:pt idx="495">
                  <c:v>218.37</c:v>
                </c:pt>
                <c:pt idx="496">
                  <c:v>220.46</c:v>
                </c:pt>
                <c:pt idx="497">
                  <c:v>220.23</c:v>
                </c:pt>
                <c:pt idx="498">
                  <c:v>219.57</c:v>
                </c:pt>
                <c:pt idx="499">
                  <c:v>219.57</c:v>
                </c:pt>
                <c:pt idx="500">
                  <c:v>219.17</c:v>
                </c:pt>
                <c:pt idx="501">
                  <c:v>219.34</c:v>
                </c:pt>
                <c:pt idx="502">
                  <c:v>216.99</c:v>
                </c:pt>
                <c:pt idx="503">
                  <c:v>214.25</c:v>
                </c:pt>
                <c:pt idx="504">
                  <c:v>209.2</c:v>
                </c:pt>
                <c:pt idx="505">
                  <c:v>211.27</c:v>
                </c:pt>
                <c:pt idx="506">
                  <c:v>212.53</c:v>
                </c:pt>
                <c:pt idx="507">
                  <c:v>212.74</c:v>
                </c:pt>
                <c:pt idx="508">
                  <c:v>213.7</c:v>
                </c:pt>
                <c:pt idx="509">
                  <c:v>213.69</c:v>
                </c:pt>
                <c:pt idx="510">
                  <c:v>214.03</c:v>
                </c:pt>
                <c:pt idx="511">
                  <c:v>214.21</c:v>
                </c:pt>
                <c:pt idx="512">
                  <c:v>213.16</c:v>
                </c:pt>
                <c:pt idx="513">
                  <c:v>213.79</c:v>
                </c:pt>
                <c:pt idx="514">
                  <c:v>215.45</c:v>
                </c:pt>
                <c:pt idx="515">
                  <c:v>217.16</c:v>
                </c:pt>
                <c:pt idx="516">
                  <c:v>216.66</c:v>
                </c:pt>
                <c:pt idx="517">
                  <c:v>217.33</c:v>
                </c:pt>
                <c:pt idx="518">
                  <c:v>225.16</c:v>
                </c:pt>
                <c:pt idx="519">
                  <c:v>225.19</c:v>
                </c:pt>
                <c:pt idx="520">
                  <c:v>227.52</c:v>
                </c:pt>
                <c:pt idx="521">
                  <c:v>227.94</c:v>
                </c:pt>
                <c:pt idx="522">
                  <c:v>223.72</c:v>
                </c:pt>
                <c:pt idx="523">
                  <c:v>220.9</c:v>
                </c:pt>
                <c:pt idx="524">
                  <c:v>219.72</c:v>
                </c:pt>
                <c:pt idx="525">
                  <c:v>219.63</c:v>
                </c:pt>
                <c:pt idx="526">
                  <c:v>220.56</c:v>
                </c:pt>
                <c:pt idx="527">
                  <c:v>223.14</c:v>
                </c:pt>
                <c:pt idx="528">
                  <c:v>221.82</c:v>
                </c:pt>
                <c:pt idx="529">
                  <c:v>226.59</c:v>
                </c:pt>
                <c:pt idx="530">
                  <c:v>225.58</c:v>
                </c:pt>
                <c:pt idx="531">
                  <c:v>223.45</c:v>
                </c:pt>
                <c:pt idx="532">
                  <c:v>226.48</c:v>
                </c:pt>
                <c:pt idx="533">
                  <c:v>224.44</c:v>
                </c:pt>
                <c:pt idx="534">
                  <c:v>221.16</c:v>
                </c:pt>
                <c:pt idx="535">
                  <c:v>219.65</c:v>
                </c:pt>
                <c:pt idx="536">
                  <c:v>220.99</c:v>
                </c:pt>
                <c:pt idx="537">
                  <c:v>216.27</c:v>
                </c:pt>
                <c:pt idx="538">
                  <c:v>210.75</c:v>
                </c:pt>
                <c:pt idx="539">
                  <c:v>209.48</c:v>
                </c:pt>
                <c:pt idx="540">
                  <c:v>208.23</c:v>
                </c:pt>
                <c:pt idx="541">
                  <c:v>207.74</c:v>
                </c:pt>
                <c:pt idx="542">
                  <c:v>207.56</c:v>
                </c:pt>
                <c:pt idx="543">
                  <c:v>207.35</c:v>
                </c:pt>
                <c:pt idx="544">
                  <c:v>207.81</c:v>
                </c:pt>
                <c:pt idx="545">
                  <c:v>203.98</c:v>
                </c:pt>
                <c:pt idx="546">
                  <c:v>201.07</c:v>
                </c:pt>
                <c:pt idx="547">
                  <c:v>206.34</c:v>
                </c:pt>
                <c:pt idx="548">
                  <c:v>200.39</c:v>
                </c:pt>
                <c:pt idx="549">
                  <c:v>193.97</c:v>
                </c:pt>
                <c:pt idx="550">
                  <c:v>191.81</c:v>
                </c:pt>
                <c:pt idx="551">
                  <c:v>193.34</c:v>
                </c:pt>
                <c:pt idx="552">
                  <c:v>191.69</c:v>
                </c:pt>
                <c:pt idx="553">
                  <c:v>190.81</c:v>
                </c:pt>
                <c:pt idx="554">
                  <c:v>188.44</c:v>
                </c:pt>
                <c:pt idx="555">
                  <c:v>185.83</c:v>
                </c:pt>
                <c:pt idx="556">
                  <c:v>184.63</c:v>
                </c:pt>
                <c:pt idx="557">
                  <c:v>171.16</c:v>
                </c:pt>
                <c:pt idx="558">
                  <c:v>171.18</c:v>
                </c:pt>
                <c:pt idx="559">
                  <c:v>175.78</c:v>
                </c:pt>
                <c:pt idx="560">
                  <c:v>173.49</c:v>
                </c:pt>
                <c:pt idx="561">
                  <c:v>171.95</c:v>
                </c:pt>
                <c:pt idx="562">
                  <c:v>172.63</c:v>
                </c:pt>
                <c:pt idx="563">
                  <c:v>174.05</c:v>
                </c:pt>
                <c:pt idx="564">
                  <c:v>177.76</c:v>
                </c:pt>
                <c:pt idx="565">
                  <c:v>175.78</c:v>
                </c:pt>
                <c:pt idx="566">
                  <c:v>179.98</c:v>
                </c:pt>
                <c:pt idx="567">
                  <c:v>171.77</c:v>
                </c:pt>
                <c:pt idx="568">
                  <c:v>169.61</c:v>
                </c:pt>
                <c:pt idx="569">
                  <c:v>179.95</c:v>
                </c:pt>
                <c:pt idx="570">
                  <c:v>186.09</c:v>
                </c:pt>
                <c:pt idx="571">
                  <c:v>187.4</c:v>
                </c:pt>
                <c:pt idx="572">
                  <c:v>190.09</c:v>
                </c:pt>
                <c:pt idx="573">
                  <c:v>187.22</c:v>
                </c:pt>
                <c:pt idx="574">
                  <c:v>191.77</c:v>
                </c:pt>
                <c:pt idx="575">
                  <c:v>196.84</c:v>
                </c:pt>
                <c:pt idx="576">
                  <c:v>203.05</c:v>
                </c:pt>
                <c:pt idx="577">
                  <c:v>203.28</c:v>
                </c:pt>
                <c:pt idx="578">
                  <c:v>202.49</c:v>
                </c:pt>
                <c:pt idx="579">
                  <c:v>201.18</c:v>
                </c:pt>
                <c:pt idx="580">
                  <c:v>196.96</c:v>
                </c:pt>
                <c:pt idx="581">
                  <c:v>197.43</c:v>
                </c:pt>
                <c:pt idx="582">
                  <c:v>197.32</c:v>
                </c:pt>
                <c:pt idx="583">
                  <c:v>196.92</c:v>
                </c:pt>
                <c:pt idx="584">
                  <c:v>197.28</c:v>
                </c:pt>
                <c:pt idx="585">
                  <c:v>198.69</c:v>
                </c:pt>
                <c:pt idx="586">
                  <c:v>199.5</c:v>
                </c:pt>
                <c:pt idx="587">
                  <c:v>198.08</c:v>
                </c:pt>
                <c:pt idx="588">
                  <c:v>196.61</c:v>
                </c:pt>
                <c:pt idx="589">
                  <c:v>196.25</c:v>
                </c:pt>
                <c:pt idx="590">
                  <c:v>195.55</c:v>
                </c:pt>
                <c:pt idx="591">
                  <c:v>196.36</c:v>
                </c:pt>
                <c:pt idx="592">
                  <c:v>197.56</c:v>
                </c:pt>
                <c:pt idx="593">
                  <c:v>198.87</c:v>
                </c:pt>
                <c:pt idx="594">
                  <c:v>197.06</c:v>
                </c:pt>
                <c:pt idx="595">
                  <c:v>196.15</c:v>
                </c:pt>
                <c:pt idx="596">
                  <c:v>197.54</c:v>
                </c:pt>
                <c:pt idx="597">
                  <c:v>193.41</c:v>
                </c:pt>
                <c:pt idx="598">
                  <c:v>190.98</c:v>
                </c:pt>
                <c:pt idx="599">
                  <c:v>187.94</c:v>
                </c:pt>
                <c:pt idx="600">
                  <c:v>184.94</c:v>
                </c:pt>
                <c:pt idx="601">
                  <c:v>183.44</c:v>
                </c:pt>
                <c:pt idx="602">
                  <c:v>180.31</c:v>
                </c:pt>
                <c:pt idx="603">
                  <c:v>176.85</c:v>
                </c:pt>
                <c:pt idx="604">
                  <c:v>175.84</c:v>
                </c:pt>
                <c:pt idx="605">
                  <c:v>177.46</c:v>
                </c:pt>
                <c:pt idx="606">
                  <c:v>177.18</c:v>
                </c:pt>
                <c:pt idx="607">
                  <c:v>177.73</c:v>
                </c:pt>
                <c:pt idx="608">
                  <c:v>177.86</c:v>
                </c:pt>
                <c:pt idx="609">
                  <c:v>176.59</c:v>
                </c:pt>
                <c:pt idx="610">
                  <c:v>178.17</c:v>
                </c:pt>
                <c:pt idx="611">
                  <c:v>179.88</c:v>
                </c:pt>
                <c:pt idx="612">
                  <c:v>178.86</c:v>
                </c:pt>
                <c:pt idx="613">
                  <c:v>178.48</c:v>
                </c:pt>
                <c:pt idx="614">
                  <c:v>181.88</c:v>
                </c:pt>
                <c:pt idx="615">
                  <c:v>181.9</c:v>
                </c:pt>
                <c:pt idx="616">
                  <c:v>184.24</c:v>
                </c:pt>
                <c:pt idx="617">
                  <c:v>184.8</c:v>
                </c:pt>
                <c:pt idx="618">
                  <c:v>182.1</c:v>
                </c:pt>
                <c:pt idx="619">
                  <c:v>183.91</c:v>
                </c:pt>
                <c:pt idx="620">
                  <c:v>187.72</c:v>
                </c:pt>
                <c:pt idx="621">
                  <c:v>187.48</c:v>
                </c:pt>
                <c:pt idx="622">
                  <c:v>189.81</c:v>
                </c:pt>
                <c:pt idx="623">
                  <c:v>190.31</c:v>
                </c:pt>
                <c:pt idx="624">
                  <c:v>191.51</c:v>
                </c:pt>
                <c:pt idx="625">
                  <c:v>190</c:v>
                </c:pt>
                <c:pt idx="626">
                  <c:v>187.47</c:v>
                </c:pt>
                <c:pt idx="627">
                  <c:v>187.57</c:v>
                </c:pt>
                <c:pt idx="628">
                  <c:v>188.14</c:v>
                </c:pt>
                <c:pt idx="629">
                  <c:v>189.89</c:v>
                </c:pt>
                <c:pt idx="630">
                  <c:v>188.98</c:v>
                </c:pt>
                <c:pt idx="631">
                  <c:v>191.41</c:v>
                </c:pt>
                <c:pt idx="632">
                  <c:v>189.36</c:v>
                </c:pt>
                <c:pt idx="633">
                  <c:v>190.43</c:v>
                </c:pt>
                <c:pt idx="634">
                  <c:v>190.74</c:v>
                </c:pt>
                <c:pt idx="635">
                  <c:v>190.78</c:v>
                </c:pt>
                <c:pt idx="636">
                  <c:v>192.02</c:v>
                </c:pt>
                <c:pt idx="637">
                  <c:v>191.98</c:v>
                </c:pt>
                <c:pt idx="638">
                  <c:v>191.55</c:v>
                </c:pt>
                <c:pt idx="639">
                  <c:v>189.37</c:v>
                </c:pt>
                <c:pt idx="640">
                  <c:v>187.01</c:v>
                </c:pt>
                <c:pt idx="641">
                  <c:v>181.32</c:v>
                </c:pt>
                <c:pt idx="642">
                  <c:v>183.08</c:v>
                </c:pt>
                <c:pt idx="643">
                  <c:v>184.95</c:v>
                </c:pt>
                <c:pt idx="644">
                  <c:v>186.66</c:v>
                </c:pt>
                <c:pt idx="645">
                  <c:v>190.2</c:v>
                </c:pt>
                <c:pt idx="646">
                  <c:v>190.57</c:v>
                </c:pt>
                <c:pt idx="647">
                  <c:v>190.92</c:v>
                </c:pt>
                <c:pt idx="648">
                  <c:v>189.58</c:v>
                </c:pt>
                <c:pt idx="649">
                  <c:v>191.66</c:v>
                </c:pt>
                <c:pt idx="650">
                  <c:v>189.1</c:v>
                </c:pt>
                <c:pt idx="651">
                  <c:v>188.51</c:v>
                </c:pt>
                <c:pt idx="652">
                  <c:v>187.62</c:v>
                </c:pt>
                <c:pt idx="653">
                  <c:v>187.16</c:v>
                </c:pt>
                <c:pt idx="654">
                  <c:v>186.42</c:v>
                </c:pt>
                <c:pt idx="655">
                  <c:v>184.56</c:v>
                </c:pt>
                <c:pt idx="656">
                  <c:v>182.07</c:v>
                </c:pt>
                <c:pt idx="657">
                  <c:v>181.22</c:v>
                </c:pt>
                <c:pt idx="658">
                  <c:v>177.23</c:v>
                </c:pt>
                <c:pt idx="659">
                  <c:v>174.52</c:v>
                </c:pt>
                <c:pt idx="660">
                  <c:v>178.28</c:v>
                </c:pt>
                <c:pt idx="661">
                  <c:v>181.01</c:v>
                </c:pt>
                <c:pt idx="662">
                  <c:v>182.95</c:v>
                </c:pt>
                <c:pt idx="663">
                  <c:v>181.57</c:v>
                </c:pt>
                <c:pt idx="664">
                  <c:v>183.83</c:v>
                </c:pt>
                <c:pt idx="665">
                  <c:v>182.46</c:v>
                </c:pt>
                <c:pt idx="666">
                  <c:v>178.46</c:v>
                </c:pt>
                <c:pt idx="667">
                  <c:v>178.2</c:v>
                </c:pt>
                <c:pt idx="668">
                  <c:v>182.03</c:v>
                </c:pt>
                <c:pt idx="669">
                  <c:v>183.75</c:v>
                </c:pt>
                <c:pt idx="670">
                  <c:v>184.02</c:v>
                </c:pt>
                <c:pt idx="671">
                  <c:v>181.3</c:v>
                </c:pt>
                <c:pt idx="672">
                  <c:v>178.99</c:v>
                </c:pt>
                <c:pt idx="673">
                  <c:v>181.8</c:v>
                </c:pt>
                <c:pt idx="674">
                  <c:v>183.59</c:v>
                </c:pt>
                <c:pt idx="675">
                  <c:v>186.98</c:v>
                </c:pt>
                <c:pt idx="676">
                  <c:v>186.54</c:v>
                </c:pt>
                <c:pt idx="677">
                  <c:v>187.92</c:v>
                </c:pt>
                <c:pt idx="678">
                  <c:v>187.59</c:v>
                </c:pt>
                <c:pt idx="679">
                  <c:v>187.84</c:v>
                </c:pt>
                <c:pt idx="680">
                  <c:v>188.98</c:v>
                </c:pt>
                <c:pt idx="681">
                  <c:v>190.71</c:v>
                </c:pt>
                <c:pt idx="682">
                  <c:v>188.7</c:v>
                </c:pt>
                <c:pt idx="683">
                  <c:v>188.12</c:v>
                </c:pt>
                <c:pt idx="684">
                  <c:v>191.33</c:v>
                </c:pt>
                <c:pt idx="685">
                  <c:v>189.91</c:v>
                </c:pt>
                <c:pt idx="686">
                  <c:v>186.73</c:v>
                </c:pt>
                <c:pt idx="687">
                  <c:v>185.56</c:v>
                </c:pt>
                <c:pt idx="688">
                  <c:v>186.86</c:v>
                </c:pt>
                <c:pt idx="689">
                  <c:v>185.85</c:v>
                </c:pt>
                <c:pt idx="690">
                  <c:v>188.01</c:v>
                </c:pt>
                <c:pt idx="691">
                  <c:v>188.72</c:v>
                </c:pt>
                <c:pt idx="692">
                  <c:v>187.06</c:v>
                </c:pt>
                <c:pt idx="693">
                  <c:v>187.59</c:v>
                </c:pt>
                <c:pt idx="694">
                  <c:v>188.98</c:v>
                </c:pt>
                <c:pt idx="695">
                  <c:v>187.69</c:v>
                </c:pt>
                <c:pt idx="696">
                  <c:v>186.94</c:v>
                </c:pt>
                <c:pt idx="697">
                  <c:v>187.65</c:v>
                </c:pt>
                <c:pt idx="698">
                  <c:v>187.84</c:v>
                </c:pt>
                <c:pt idx="699">
                  <c:v>186.93</c:v>
                </c:pt>
                <c:pt idx="700">
                  <c:v>187.85</c:v>
                </c:pt>
                <c:pt idx="701">
                  <c:v>186.02</c:v>
                </c:pt>
                <c:pt idx="702">
                  <c:v>185.22</c:v>
                </c:pt>
                <c:pt idx="703">
                  <c:v>184.17</c:v>
                </c:pt>
                <c:pt idx="704">
                  <c:v>182.8</c:v>
                </c:pt>
                <c:pt idx="705">
                  <c:v>183.53</c:v>
                </c:pt>
                <c:pt idx="706">
                  <c:v>180.73</c:v>
                </c:pt>
                <c:pt idx="707">
                  <c:v>180.46</c:v>
                </c:pt>
                <c:pt idx="708">
                  <c:v>177.26</c:v>
                </c:pt>
                <c:pt idx="709">
                  <c:v>176.32</c:v>
                </c:pt>
                <c:pt idx="710">
                  <c:v>179.39</c:v>
                </c:pt>
                <c:pt idx="711">
                  <c:v>177.67</c:v>
                </c:pt>
                <c:pt idx="712">
                  <c:v>177.1</c:v>
                </c:pt>
                <c:pt idx="713">
                  <c:v>176.39</c:v>
                </c:pt>
                <c:pt idx="714">
                  <c:v>175.49</c:v>
                </c:pt>
                <c:pt idx="715">
                  <c:v>173.91</c:v>
                </c:pt>
                <c:pt idx="716">
                  <c:v>171.07</c:v>
                </c:pt>
                <c:pt idx="717">
                  <c:v>172.05</c:v>
                </c:pt>
                <c:pt idx="718">
                  <c:v>171.39</c:v>
                </c:pt>
                <c:pt idx="719">
                  <c:v>171.72</c:v>
                </c:pt>
                <c:pt idx="720">
                  <c:v>169.94</c:v>
                </c:pt>
                <c:pt idx="721">
                  <c:v>169.42</c:v>
                </c:pt>
                <c:pt idx="722">
                  <c:v>166.86</c:v>
                </c:pt>
                <c:pt idx="723">
                  <c:v>163.15</c:v>
                </c:pt>
                <c:pt idx="724">
                  <c:v>161.11000000000001</c:v>
                </c:pt>
                <c:pt idx="725">
                  <c:v>161.72</c:v>
                </c:pt>
                <c:pt idx="726">
                  <c:v>162.24</c:v>
                </c:pt>
                <c:pt idx="727">
                  <c:v>158.97</c:v>
                </c:pt>
                <c:pt idx="728">
                  <c:v>160.11000000000001</c:v>
                </c:pt>
                <c:pt idx="729">
                  <c:v>162.88</c:v>
                </c:pt>
                <c:pt idx="730">
                  <c:v>164.97</c:v>
                </c:pt>
                <c:pt idx="731">
                  <c:v>166.01</c:v>
                </c:pt>
                <c:pt idx="732">
                  <c:v>168.11</c:v>
                </c:pt>
                <c:pt idx="733">
                  <c:v>168.88</c:v>
                </c:pt>
                <c:pt idx="734">
                  <c:v>165.08</c:v>
                </c:pt>
                <c:pt idx="735">
                  <c:v>162.97999999999999</c:v>
                </c:pt>
                <c:pt idx="736">
                  <c:v>164.04</c:v>
                </c:pt>
                <c:pt idx="737">
                  <c:v>166.56</c:v>
                </c:pt>
                <c:pt idx="738">
                  <c:v>169.18</c:v>
                </c:pt>
                <c:pt idx="739">
                  <c:v>168.75</c:v>
                </c:pt>
                <c:pt idx="740">
                  <c:v>166.82</c:v>
                </c:pt>
                <c:pt idx="741">
                  <c:v>166.03</c:v>
                </c:pt>
                <c:pt idx="742">
                  <c:v>166.3</c:v>
                </c:pt>
                <c:pt idx="743">
                  <c:v>169.22</c:v>
                </c:pt>
                <c:pt idx="744">
                  <c:v>169.04</c:v>
                </c:pt>
                <c:pt idx="745">
                  <c:v>168.37</c:v>
                </c:pt>
                <c:pt idx="746">
                  <c:v>168.63</c:v>
                </c:pt>
                <c:pt idx="747">
                  <c:v>166.87</c:v>
                </c:pt>
                <c:pt idx="748">
                  <c:v>165.96</c:v>
                </c:pt>
                <c:pt idx="749">
                  <c:v>164.43</c:v>
                </c:pt>
                <c:pt idx="750">
                  <c:v>165.07</c:v>
                </c:pt>
                <c:pt idx="751">
                  <c:v>161.71</c:v>
                </c:pt>
                <c:pt idx="752">
                  <c:v>160.69</c:v>
                </c:pt>
                <c:pt idx="753">
                  <c:v>158.22999999999999</c:v>
                </c:pt>
                <c:pt idx="754">
                  <c:v>161.33000000000001</c:v>
                </c:pt>
                <c:pt idx="755">
                  <c:v>162.19</c:v>
                </c:pt>
                <c:pt idx="756">
                  <c:v>158.97</c:v>
                </c:pt>
                <c:pt idx="757">
                  <c:v>154.75</c:v>
                </c:pt>
                <c:pt idx="758">
                  <c:v>149.41999999999999</c:v>
                </c:pt>
                <c:pt idx="759">
                  <c:v>156.43</c:v>
                </c:pt>
                <c:pt idx="760">
                  <c:v>159.47</c:v>
                </c:pt>
                <c:pt idx="761">
                  <c:v>162.97</c:v>
                </c:pt>
                <c:pt idx="762">
                  <c:v>166.25</c:v>
                </c:pt>
                <c:pt idx="763">
                  <c:v>166.07</c:v>
                </c:pt>
                <c:pt idx="764">
                  <c:v>166.81</c:v>
                </c:pt>
                <c:pt idx="765">
                  <c:v>165.04</c:v>
                </c:pt>
                <c:pt idx="766">
                  <c:v>161.53</c:v>
                </c:pt>
                <c:pt idx="767">
                  <c:v>178.17</c:v>
                </c:pt>
                <c:pt idx="768">
                  <c:v>179.38</c:v>
                </c:pt>
                <c:pt idx="769">
                  <c:v>182.68</c:v>
                </c:pt>
                <c:pt idx="770">
                  <c:v>182.67</c:v>
                </c:pt>
                <c:pt idx="771">
                  <c:v>182.99</c:v>
                </c:pt>
                <c:pt idx="772">
                  <c:v>183.46</c:v>
                </c:pt>
                <c:pt idx="773">
                  <c:v>182.34</c:v>
                </c:pt>
                <c:pt idx="774">
                  <c:v>184.15</c:v>
                </c:pt>
                <c:pt idx="775">
                  <c:v>185.68</c:v>
                </c:pt>
                <c:pt idx="776">
                  <c:v>185.6</c:v>
                </c:pt>
                <c:pt idx="777">
                  <c:v>184.07</c:v>
                </c:pt>
                <c:pt idx="778">
                  <c:v>183.97</c:v>
                </c:pt>
                <c:pt idx="779">
                  <c:v>185.03</c:v>
                </c:pt>
                <c:pt idx="780">
                  <c:v>183.96</c:v>
                </c:pt>
                <c:pt idx="781">
                  <c:v>183.98</c:v>
                </c:pt>
                <c:pt idx="782">
                  <c:v>184.2</c:v>
                </c:pt>
                <c:pt idx="783">
                  <c:v>183.35</c:v>
                </c:pt>
                <c:pt idx="784">
                  <c:v>181.7</c:v>
                </c:pt>
                <c:pt idx="785">
                  <c:v>179.57</c:v>
                </c:pt>
                <c:pt idx="786">
                  <c:v>181.57</c:v>
                </c:pt>
                <c:pt idx="787">
                  <c:v>181.99</c:v>
                </c:pt>
                <c:pt idx="788">
                  <c:v>181.52</c:v>
                </c:pt>
                <c:pt idx="789">
                  <c:v>184.58</c:v>
                </c:pt>
                <c:pt idx="790">
                  <c:v>185.05</c:v>
                </c:pt>
                <c:pt idx="791">
                  <c:v>185.47</c:v>
                </c:pt>
                <c:pt idx="792">
                  <c:v>187.02</c:v>
                </c:pt>
                <c:pt idx="793">
                  <c:v>188.79</c:v>
                </c:pt>
                <c:pt idx="794">
                  <c:v>187.88</c:v>
                </c:pt>
                <c:pt idx="795">
                  <c:v>191.53</c:v>
                </c:pt>
                <c:pt idx="796">
                  <c:v>192.02</c:v>
                </c:pt>
                <c:pt idx="797">
                  <c:v>192.19</c:v>
                </c:pt>
                <c:pt idx="798">
                  <c:v>192.65</c:v>
                </c:pt>
                <c:pt idx="799">
                  <c:v>192.68</c:v>
                </c:pt>
                <c:pt idx="800">
                  <c:v>190.4</c:v>
                </c:pt>
                <c:pt idx="801">
                  <c:v>191.16</c:v>
                </c:pt>
                <c:pt idx="802">
                  <c:v>189.71</c:v>
                </c:pt>
                <c:pt idx="803">
                  <c:v>190.98</c:v>
                </c:pt>
                <c:pt idx="804">
                  <c:v>194.83</c:v>
                </c:pt>
                <c:pt idx="805">
                  <c:v>194.3</c:v>
                </c:pt>
                <c:pt idx="806">
                  <c:v>193.81</c:v>
                </c:pt>
                <c:pt idx="807">
                  <c:v>194</c:v>
                </c:pt>
                <c:pt idx="808">
                  <c:v>195</c:v>
                </c:pt>
                <c:pt idx="809">
                  <c:v>194.53</c:v>
                </c:pt>
                <c:pt idx="810">
                  <c:v>193.96</c:v>
                </c:pt>
                <c:pt idx="811">
                  <c:v>192.62</c:v>
                </c:pt>
                <c:pt idx="812">
                  <c:v>193.44</c:v>
                </c:pt>
                <c:pt idx="813">
                  <c:v>191.76</c:v>
                </c:pt>
                <c:pt idx="814">
                  <c:v>192.13</c:v>
                </c:pt>
                <c:pt idx="815">
                  <c:v>190.83</c:v>
                </c:pt>
                <c:pt idx="816">
                  <c:v>189.73</c:v>
                </c:pt>
                <c:pt idx="817">
                  <c:v>188.63</c:v>
                </c:pt>
                <c:pt idx="818">
                  <c:v>189.48</c:v>
                </c:pt>
                <c:pt idx="819">
                  <c:v>189.72</c:v>
                </c:pt>
                <c:pt idx="820">
                  <c:v>188.84</c:v>
                </c:pt>
                <c:pt idx="821">
                  <c:v>185.47</c:v>
                </c:pt>
                <c:pt idx="822">
                  <c:v>184.64</c:v>
                </c:pt>
                <c:pt idx="823">
                  <c:v>185.25</c:v>
                </c:pt>
                <c:pt idx="824">
                  <c:v>185.82</c:v>
                </c:pt>
                <c:pt idx="825">
                  <c:v>188.7</c:v>
                </c:pt>
                <c:pt idx="826">
                  <c:v>187.65</c:v>
                </c:pt>
                <c:pt idx="827">
                  <c:v>188.29</c:v>
                </c:pt>
                <c:pt idx="828">
                  <c:v>187.98</c:v>
                </c:pt>
                <c:pt idx="829">
                  <c:v>188.53</c:v>
                </c:pt>
                <c:pt idx="830">
                  <c:v>189.97</c:v>
                </c:pt>
                <c:pt idx="831">
                  <c:v>188.25</c:v>
                </c:pt>
                <c:pt idx="832">
                  <c:v>187.89</c:v>
                </c:pt>
                <c:pt idx="833">
                  <c:v>188.86</c:v>
                </c:pt>
                <c:pt idx="834">
                  <c:v>190.17</c:v>
                </c:pt>
                <c:pt idx="835">
                  <c:v>189.06</c:v>
                </c:pt>
                <c:pt idx="836">
                  <c:v>188.16</c:v>
                </c:pt>
                <c:pt idx="837">
                  <c:v>187.5</c:v>
                </c:pt>
                <c:pt idx="838">
                  <c:v>187.05</c:v>
                </c:pt>
                <c:pt idx="839">
                  <c:v>188.36</c:v>
                </c:pt>
                <c:pt idx="840">
                  <c:v>188.1</c:v>
                </c:pt>
                <c:pt idx="841">
                  <c:v>188.3</c:v>
                </c:pt>
                <c:pt idx="842">
                  <c:v>190.13</c:v>
                </c:pt>
                <c:pt idx="843">
                  <c:v>189.74</c:v>
                </c:pt>
                <c:pt idx="844">
                  <c:v>190.47</c:v>
                </c:pt>
                <c:pt idx="845">
                  <c:v>190.32</c:v>
                </c:pt>
                <c:pt idx="846">
                  <c:v>189.61</c:v>
                </c:pt>
                <c:pt idx="847">
                  <c:v>191.25</c:v>
                </c:pt>
                <c:pt idx="848">
                  <c:v>190.54</c:v>
                </c:pt>
                <c:pt idx="849">
                  <c:v>190.27</c:v>
                </c:pt>
                <c:pt idx="850">
                  <c:v>189.24</c:v>
                </c:pt>
                <c:pt idx="851">
                  <c:v>190.11</c:v>
                </c:pt>
                <c:pt idx="852">
                  <c:v>190.93</c:v>
                </c:pt>
                <c:pt idx="853">
                  <c:v>191.62</c:v>
                </c:pt>
                <c:pt idx="854">
                  <c:v>191.67</c:v>
                </c:pt>
                <c:pt idx="855">
                  <c:v>190.91</c:v>
                </c:pt>
                <c:pt idx="856">
                  <c:v>190.18</c:v>
                </c:pt>
                <c:pt idx="857">
                  <c:v>192.2</c:v>
                </c:pt>
                <c:pt idx="858">
                  <c:v>191.3</c:v>
                </c:pt>
                <c:pt idx="859">
                  <c:v>188.85</c:v>
                </c:pt>
                <c:pt idx="860">
                  <c:v>189.6</c:v>
                </c:pt>
                <c:pt idx="861">
                  <c:v>189.94</c:v>
                </c:pt>
                <c:pt idx="862">
                  <c:v>188.23</c:v>
                </c:pt>
                <c:pt idx="863">
                  <c:v>187.4</c:v>
                </c:pt>
                <c:pt idx="864">
                  <c:v>185.73</c:v>
                </c:pt>
                <c:pt idx="865">
                  <c:v>184.65</c:v>
                </c:pt>
                <c:pt idx="866">
                  <c:v>183.92</c:v>
                </c:pt>
                <c:pt idx="867">
                  <c:v>184.18</c:v>
                </c:pt>
                <c:pt idx="868">
                  <c:v>184.74</c:v>
                </c:pt>
                <c:pt idx="869">
                  <c:v>183.76</c:v>
                </c:pt>
                <c:pt idx="870">
                  <c:v>184.9</c:v>
                </c:pt>
                <c:pt idx="871">
                  <c:v>185.98</c:v>
                </c:pt>
                <c:pt idx="872">
                  <c:v>184.31</c:v>
                </c:pt>
                <c:pt idx="873">
                  <c:v>183.53</c:v>
                </c:pt>
                <c:pt idx="874">
                  <c:v>183.96</c:v>
                </c:pt>
                <c:pt idx="875">
                  <c:v>185.19</c:v>
                </c:pt>
                <c:pt idx="876">
                  <c:v>185.87</c:v>
                </c:pt>
                <c:pt idx="877">
                  <c:v>183.64</c:v>
                </c:pt>
                <c:pt idx="878">
                  <c:v>183.03</c:v>
                </c:pt>
                <c:pt idx="879">
                  <c:v>183.03</c:v>
                </c:pt>
                <c:pt idx="880">
                  <c:v>180.07</c:v>
                </c:pt>
                <c:pt idx="881">
                  <c:v>179.5</c:v>
                </c:pt>
                <c:pt idx="882">
                  <c:v>179.22</c:v>
                </c:pt>
                <c:pt idx="883">
                  <c:v>179.7</c:v>
                </c:pt>
                <c:pt idx="884">
                  <c:v>179.18</c:v>
                </c:pt>
                <c:pt idx="885">
                  <c:v>178.24</c:v>
                </c:pt>
                <c:pt idx="886">
                  <c:v>175.18</c:v>
                </c:pt>
                <c:pt idx="887">
                  <c:v>172.63</c:v>
                </c:pt>
                <c:pt idx="888">
                  <c:v>173.17</c:v>
                </c:pt>
                <c:pt idx="889">
                  <c:v>172.89</c:v>
                </c:pt>
                <c:pt idx="890">
                  <c:v>172.35</c:v>
                </c:pt>
                <c:pt idx="891">
                  <c:v>171.87</c:v>
                </c:pt>
                <c:pt idx="892">
                  <c:v>171.83</c:v>
                </c:pt>
                <c:pt idx="893">
                  <c:v>173.98</c:v>
                </c:pt>
                <c:pt idx="894">
                  <c:v>176.75</c:v>
                </c:pt>
                <c:pt idx="895">
                  <c:v>176.99</c:v>
                </c:pt>
                <c:pt idx="896">
                  <c:v>175.74</c:v>
                </c:pt>
                <c:pt idx="897">
                  <c:v>175.23</c:v>
                </c:pt>
                <c:pt idx="898">
                  <c:v>174.64</c:v>
                </c:pt>
                <c:pt idx="899">
                  <c:v>175.79</c:v>
                </c:pt>
                <c:pt idx="900">
                  <c:v>175.57</c:v>
                </c:pt>
                <c:pt idx="901">
                  <c:v>178.93</c:v>
                </c:pt>
                <c:pt idx="902">
                  <c:v>181.08</c:v>
                </c:pt>
                <c:pt idx="903">
                  <c:v>179.68</c:v>
                </c:pt>
                <c:pt idx="904">
                  <c:v>177.65</c:v>
                </c:pt>
                <c:pt idx="905">
                  <c:v>176.55</c:v>
                </c:pt>
                <c:pt idx="906">
                  <c:v>175.46</c:v>
                </c:pt>
                <c:pt idx="907">
                  <c:v>175.54</c:v>
                </c:pt>
                <c:pt idx="908">
                  <c:v>176.52</c:v>
                </c:pt>
                <c:pt idx="909">
                  <c:v>177.87</c:v>
                </c:pt>
                <c:pt idx="910">
                  <c:v>177.65</c:v>
                </c:pt>
                <c:pt idx="911">
                  <c:v>177.77</c:v>
                </c:pt>
                <c:pt idx="912">
                  <c:v>176.25</c:v>
                </c:pt>
                <c:pt idx="913">
                  <c:v>177.32</c:v>
                </c:pt>
                <c:pt idx="914">
                  <c:v>177.12</c:v>
                </c:pt>
                <c:pt idx="915">
                  <c:v>177.86</c:v>
                </c:pt>
                <c:pt idx="916">
                  <c:v>177.89</c:v>
                </c:pt>
                <c:pt idx="917">
                  <c:v>178.43</c:v>
                </c:pt>
                <c:pt idx="918">
                  <c:v>179.63</c:v>
                </c:pt>
                <c:pt idx="919">
                  <c:v>176.09</c:v>
                </c:pt>
                <c:pt idx="920">
                  <c:v>175.62</c:v>
                </c:pt>
                <c:pt idx="921">
                  <c:v>175.16</c:v>
                </c:pt>
                <c:pt idx="922">
                  <c:v>175.96</c:v>
                </c:pt>
                <c:pt idx="923">
                  <c:v>175.46</c:v>
                </c:pt>
                <c:pt idx="924">
                  <c:v>174.87</c:v>
                </c:pt>
                <c:pt idx="925">
                  <c:v>173.45</c:v>
                </c:pt>
                <c:pt idx="926">
                  <c:v>170.51</c:v>
                </c:pt>
                <c:pt idx="927">
                  <c:v>168.35</c:v>
                </c:pt>
                <c:pt idx="928">
                  <c:v>169.55</c:v>
                </c:pt>
                <c:pt idx="929">
                  <c:v>168.54</c:v>
                </c:pt>
                <c:pt idx="930">
                  <c:v>168.65</c:v>
                </c:pt>
                <c:pt idx="931">
                  <c:v>167.51</c:v>
                </c:pt>
                <c:pt idx="932">
                  <c:v>167.12</c:v>
                </c:pt>
                <c:pt idx="933">
                  <c:v>167.6</c:v>
                </c:pt>
                <c:pt idx="934">
                  <c:v>166.96</c:v>
                </c:pt>
                <c:pt idx="935">
                  <c:v>164.98</c:v>
                </c:pt>
                <c:pt idx="936">
                  <c:v>163.30000000000001</c:v>
                </c:pt>
                <c:pt idx="937">
                  <c:v>162.08000000000001</c:v>
                </c:pt>
                <c:pt idx="938">
                  <c:v>160.66999999999999</c:v>
                </c:pt>
                <c:pt idx="939">
                  <c:v>160.91999999999999</c:v>
                </c:pt>
                <c:pt idx="940">
                  <c:v>162.13999999999999</c:v>
                </c:pt>
                <c:pt idx="941">
                  <c:v>162.52000000000001</c:v>
                </c:pt>
                <c:pt idx="942">
                  <c:v>165.75</c:v>
                </c:pt>
                <c:pt idx="943">
                  <c:v>167.15</c:v>
                </c:pt>
                <c:pt idx="944">
                  <c:v>166.08</c:v>
                </c:pt>
                <c:pt idx="945">
                  <c:v>162.51</c:v>
                </c:pt>
                <c:pt idx="946">
                  <c:v>160.36000000000001</c:v>
                </c:pt>
                <c:pt idx="947">
                  <c:v>163.07</c:v>
                </c:pt>
                <c:pt idx="948">
                  <c:v>167.14</c:v>
                </c:pt>
                <c:pt idx="949">
                  <c:v>166.25</c:v>
                </c:pt>
                <c:pt idx="950">
                  <c:v>164.73</c:v>
                </c:pt>
                <c:pt idx="951">
                  <c:v>165.39</c:v>
                </c:pt>
                <c:pt idx="952">
                  <c:v>167.27</c:v>
                </c:pt>
                <c:pt idx="953">
                  <c:v>165.78</c:v>
                </c:pt>
                <c:pt idx="954">
                  <c:v>167.97</c:v>
                </c:pt>
                <c:pt idx="955">
                  <c:v>169.25</c:v>
                </c:pt>
                <c:pt idx="956">
                  <c:v>170.74</c:v>
                </c:pt>
                <c:pt idx="957">
                  <c:v>172.67</c:v>
                </c:pt>
                <c:pt idx="958">
                  <c:v>169.63</c:v>
                </c:pt>
                <c:pt idx="959">
                  <c:v>170.38</c:v>
                </c:pt>
                <c:pt idx="960">
                  <c:v>172.07</c:v>
                </c:pt>
                <c:pt idx="961">
                  <c:v>175.34</c:v>
                </c:pt>
                <c:pt idx="962">
                  <c:v>172.31</c:v>
                </c:pt>
                <c:pt idx="963">
                  <c:v>170.8</c:v>
                </c:pt>
                <c:pt idx="964">
                  <c:v>170.92</c:v>
                </c:pt>
                <c:pt idx="965">
                  <c:v>169.66</c:v>
                </c:pt>
                <c:pt idx="966">
                  <c:v>171.41</c:v>
                </c:pt>
                <c:pt idx="967">
                  <c:v>172.67</c:v>
                </c:pt>
                <c:pt idx="968">
                  <c:v>171.56</c:v>
                </c:pt>
                <c:pt idx="969">
                  <c:v>172.86</c:v>
                </c:pt>
                <c:pt idx="970">
                  <c:v>171.49</c:v>
                </c:pt>
                <c:pt idx="971">
                  <c:v>170.87</c:v>
                </c:pt>
                <c:pt idx="972">
                  <c:v>166.87</c:v>
                </c:pt>
                <c:pt idx="973">
                  <c:v>166.28</c:v>
                </c:pt>
                <c:pt idx="974">
                  <c:v>165.87</c:v>
                </c:pt>
                <c:pt idx="975">
                  <c:v>166.88</c:v>
                </c:pt>
                <c:pt idx="976">
                  <c:v>165.11</c:v>
                </c:pt>
                <c:pt idx="977">
                  <c:v>161.72999999999999</c:v>
                </c:pt>
                <c:pt idx="978">
                  <c:v>162.96</c:v>
                </c:pt>
                <c:pt idx="979">
                  <c:v>162.41999999999999</c:v>
                </c:pt>
                <c:pt idx="980">
                  <c:v>162.44</c:v>
                </c:pt>
                <c:pt idx="981">
                  <c:v>161.49</c:v>
                </c:pt>
                <c:pt idx="982">
                  <c:v>162.88</c:v>
                </c:pt>
                <c:pt idx="983">
                  <c:v>163.88</c:v>
                </c:pt>
                <c:pt idx="984">
                  <c:v>167.07</c:v>
                </c:pt>
                <c:pt idx="985">
                  <c:v>169.34</c:v>
                </c:pt>
                <c:pt idx="986">
                  <c:v>170.12</c:v>
                </c:pt>
                <c:pt idx="987">
                  <c:v>169.35</c:v>
                </c:pt>
                <c:pt idx="988">
                  <c:v>168.16</c:v>
                </c:pt>
                <c:pt idx="989">
                  <c:v>167.66</c:v>
                </c:pt>
                <c:pt idx="990">
                  <c:v>168.95</c:v>
                </c:pt>
                <c:pt idx="991">
                  <c:v>169.13</c:v>
                </c:pt>
                <c:pt idx="992">
                  <c:v>169.07</c:v>
                </c:pt>
                <c:pt idx="993">
                  <c:v>169.41</c:v>
                </c:pt>
                <c:pt idx="994">
                  <c:v>169.57</c:v>
                </c:pt>
                <c:pt idx="995">
                  <c:v>168.09</c:v>
                </c:pt>
                <c:pt idx="996">
                  <c:v>165.66</c:v>
                </c:pt>
                <c:pt idx="997">
                  <c:v>166.44</c:v>
                </c:pt>
                <c:pt idx="998">
                  <c:v>169.35</c:v>
                </c:pt>
                <c:pt idx="999">
                  <c:v>169.69</c:v>
                </c:pt>
                <c:pt idx="1000">
                  <c:v>171.93</c:v>
                </c:pt>
                <c:pt idx="1001">
                  <c:v>171.15</c:v>
                </c:pt>
                <c:pt idx="1002">
                  <c:v>172.3</c:v>
                </c:pt>
                <c:pt idx="1003">
                  <c:v>172.51</c:v>
                </c:pt>
                <c:pt idx="1004">
                  <c:v>177.7</c:v>
                </c:pt>
                <c:pt idx="1005">
                  <c:v>177.51</c:v>
                </c:pt>
                <c:pt idx="1006">
                  <c:v>177.02</c:v>
                </c:pt>
                <c:pt idx="1007">
                  <c:v>177.32</c:v>
                </c:pt>
                <c:pt idx="1008">
                  <c:v>178.8</c:v>
                </c:pt>
                <c:pt idx="1009">
                  <c:v>177.58</c:v>
                </c:pt>
                <c:pt idx="1010">
                  <c:v>176.45</c:v>
                </c:pt>
                <c:pt idx="1011">
                  <c:v>174.11</c:v>
                </c:pt>
                <c:pt idx="1012">
                  <c:v>172.68</c:v>
                </c:pt>
                <c:pt idx="1013">
                  <c:v>172.99</c:v>
                </c:pt>
                <c:pt idx="1014">
                  <c:v>174.19</c:v>
                </c:pt>
                <c:pt idx="1015">
                  <c:v>173.13</c:v>
                </c:pt>
                <c:pt idx="1016">
                  <c:v>173.12</c:v>
                </c:pt>
                <c:pt idx="1017">
                  <c:v>175.32</c:v>
                </c:pt>
                <c:pt idx="1018">
                  <c:v>175.14</c:v>
                </c:pt>
                <c:pt idx="1019">
                  <c:v>174.45</c:v>
                </c:pt>
                <c:pt idx="1020">
                  <c:v>177.91</c:v>
                </c:pt>
                <c:pt idx="1021">
                  <c:v>178.1</c:v>
                </c:pt>
                <c:pt idx="1022">
                  <c:v>177.15</c:v>
                </c:pt>
                <c:pt idx="1023">
                  <c:v>178.08</c:v>
                </c:pt>
                <c:pt idx="1024">
                  <c:v>179.27</c:v>
                </c:pt>
                <c:pt idx="1025">
                  <c:v>179.46</c:v>
                </c:pt>
                <c:pt idx="1026">
                  <c:v>178.5</c:v>
                </c:pt>
                <c:pt idx="1027">
                  <c:v>178.2</c:v>
                </c:pt>
                <c:pt idx="1028">
                  <c:v>177.34</c:v>
                </c:pt>
                <c:pt idx="1029">
                  <c:v>177.74</c:v>
                </c:pt>
                <c:pt idx="1030">
                  <c:v>178.43</c:v>
                </c:pt>
                <c:pt idx="1031">
                  <c:v>177.36</c:v>
                </c:pt>
                <c:pt idx="1032">
                  <c:v>177.73</c:v>
                </c:pt>
                <c:pt idx="1033">
                  <c:v>177.93</c:v>
                </c:pt>
                <c:pt idx="1034">
                  <c:v>175.99</c:v>
                </c:pt>
                <c:pt idx="1035">
                  <c:v>176.45</c:v>
                </c:pt>
                <c:pt idx="1036">
                  <c:v>176.88</c:v>
                </c:pt>
                <c:pt idx="1037">
                  <c:v>177.11</c:v>
                </c:pt>
                <c:pt idx="1038">
                  <c:v>176.27</c:v>
                </c:pt>
                <c:pt idx="1039">
                  <c:v>175.31</c:v>
                </c:pt>
                <c:pt idx="1040">
                  <c:v>175.39</c:v>
                </c:pt>
                <c:pt idx="1041">
                  <c:v>174.26</c:v>
                </c:pt>
                <c:pt idx="1042">
                  <c:v>175.93</c:v>
                </c:pt>
                <c:pt idx="1043">
                  <c:v>175.29</c:v>
                </c:pt>
                <c:pt idx="1044">
                  <c:v>173.05</c:v>
                </c:pt>
                <c:pt idx="1045">
                  <c:v>171.68</c:v>
                </c:pt>
                <c:pt idx="1046">
                  <c:v>171.42</c:v>
                </c:pt>
                <c:pt idx="1047">
                  <c:v>171.1</c:v>
                </c:pt>
                <c:pt idx="1048">
                  <c:v>169.67</c:v>
                </c:pt>
                <c:pt idx="1049">
                  <c:v>169.56</c:v>
                </c:pt>
                <c:pt idx="1050">
                  <c:v>169.37</c:v>
                </c:pt>
                <c:pt idx="1051">
                  <c:v>164.47</c:v>
                </c:pt>
                <c:pt idx="1052">
                  <c:v>164.13</c:v>
                </c:pt>
                <c:pt idx="1053">
                  <c:v>164.02</c:v>
                </c:pt>
                <c:pt idx="1054">
                  <c:v>163.32</c:v>
                </c:pt>
                <c:pt idx="1055">
                  <c:v>162.75</c:v>
                </c:pt>
                <c:pt idx="1056">
                  <c:v>163.29</c:v>
                </c:pt>
                <c:pt idx="1057">
                  <c:v>163.44999999999999</c:v>
                </c:pt>
                <c:pt idx="1058">
                  <c:v>163.99</c:v>
                </c:pt>
                <c:pt idx="1059">
                  <c:v>164.15</c:v>
                </c:pt>
                <c:pt idx="1060">
                  <c:v>164.13</c:v>
                </c:pt>
                <c:pt idx="1061">
                  <c:v>162.29</c:v>
                </c:pt>
                <c:pt idx="1062">
                  <c:v>162.19999999999999</c:v>
                </c:pt>
                <c:pt idx="1063">
                  <c:v>161.63999999999999</c:v>
                </c:pt>
                <c:pt idx="1064">
                  <c:v>161.61000000000001</c:v>
                </c:pt>
                <c:pt idx="1065">
                  <c:v>159.81</c:v>
                </c:pt>
                <c:pt idx="1066">
                  <c:v>160.09</c:v>
                </c:pt>
                <c:pt idx="1067">
                  <c:v>159.31</c:v>
                </c:pt>
                <c:pt idx="1068">
                  <c:v>160.34</c:v>
                </c:pt>
                <c:pt idx="1069">
                  <c:v>160.03</c:v>
                </c:pt>
                <c:pt idx="1070">
                  <c:v>157.96</c:v>
                </c:pt>
                <c:pt idx="1071">
                  <c:v>158.02000000000001</c:v>
                </c:pt>
                <c:pt idx="1072">
                  <c:v>156.80000000000001</c:v>
                </c:pt>
                <c:pt idx="1073">
                  <c:v>155.1</c:v>
                </c:pt>
                <c:pt idx="1074">
                  <c:v>154.74</c:v>
                </c:pt>
                <c:pt idx="1075">
                  <c:v>156.41999999999999</c:v>
                </c:pt>
                <c:pt idx="1076">
                  <c:v>157.04</c:v>
                </c:pt>
                <c:pt idx="1077">
                  <c:v>157.72</c:v>
                </c:pt>
                <c:pt idx="1078">
                  <c:v>157.22</c:v>
                </c:pt>
                <c:pt idx="1079">
                  <c:v>156.93</c:v>
                </c:pt>
                <c:pt idx="1080">
                  <c:v>156.41</c:v>
                </c:pt>
                <c:pt idx="1081">
                  <c:v>156.47999999999999</c:v>
                </c:pt>
                <c:pt idx="1082">
                  <c:v>154.88</c:v>
                </c:pt>
                <c:pt idx="1083">
                  <c:v>153.4</c:v>
                </c:pt>
                <c:pt idx="1084">
                  <c:v>153.66</c:v>
                </c:pt>
                <c:pt idx="1085">
                  <c:v>155.59</c:v>
                </c:pt>
                <c:pt idx="1086">
                  <c:v>157.35</c:v>
                </c:pt>
                <c:pt idx="1087">
                  <c:v>156.63999999999999</c:v>
                </c:pt>
                <c:pt idx="1088">
                  <c:v>158.4</c:v>
                </c:pt>
                <c:pt idx="1089">
                  <c:v>161.44999999999999</c:v>
                </c:pt>
                <c:pt idx="1090">
                  <c:v>162.13</c:v>
                </c:pt>
                <c:pt idx="1091">
                  <c:v>161</c:v>
                </c:pt>
                <c:pt idx="1092">
                  <c:v>159.52000000000001</c:v>
                </c:pt>
                <c:pt idx="1093">
                  <c:v>161.1</c:v>
                </c:pt>
                <c:pt idx="1094">
                  <c:v>160.1</c:v>
                </c:pt>
                <c:pt idx="1095">
                  <c:v>160.4</c:v>
                </c:pt>
                <c:pt idx="1096">
                  <c:v>160.76</c:v>
                </c:pt>
                <c:pt idx="1097">
                  <c:v>162.88999999999999</c:v>
                </c:pt>
                <c:pt idx="1098">
                  <c:v>162.91999999999999</c:v>
                </c:pt>
                <c:pt idx="1099">
                  <c:v>165.51</c:v>
                </c:pt>
                <c:pt idx="1100">
                  <c:v>168.43</c:v>
                </c:pt>
                <c:pt idx="1101">
                  <c:v>168.77</c:v>
                </c:pt>
                <c:pt idx="1102">
                  <c:v>170.25</c:v>
                </c:pt>
                <c:pt idx="1103">
                  <c:v>169.17</c:v>
                </c:pt>
                <c:pt idx="1104">
                  <c:v>166.68</c:v>
                </c:pt>
                <c:pt idx="1105">
                  <c:v>166.94</c:v>
                </c:pt>
                <c:pt idx="1106">
                  <c:v>167.26</c:v>
                </c:pt>
                <c:pt idx="1107">
                  <c:v>168.55</c:v>
                </c:pt>
                <c:pt idx="1108">
                  <c:v>168.44</c:v>
                </c:pt>
                <c:pt idx="1109">
                  <c:v>169.77</c:v>
                </c:pt>
                <c:pt idx="1110">
                  <c:v>169.4</c:v>
                </c:pt>
                <c:pt idx="1111">
                  <c:v>170.61</c:v>
                </c:pt>
                <c:pt idx="1112">
                  <c:v>168.67</c:v>
                </c:pt>
                <c:pt idx="1113">
                  <c:v>169.92</c:v>
                </c:pt>
                <c:pt idx="1114">
                  <c:v>170.38</c:v>
                </c:pt>
                <c:pt idx="1115">
                  <c:v>169.17</c:v>
                </c:pt>
                <c:pt idx="1116">
                  <c:v>167.69</c:v>
                </c:pt>
                <c:pt idx="1117">
                  <c:v>166.82</c:v>
                </c:pt>
                <c:pt idx="1118">
                  <c:v>167.11</c:v>
                </c:pt>
                <c:pt idx="1119">
                  <c:v>170.87</c:v>
                </c:pt>
                <c:pt idx="1120">
                  <c:v>170.97</c:v>
                </c:pt>
                <c:pt idx="1121">
                  <c:v>171.77</c:v>
                </c:pt>
                <c:pt idx="1122">
                  <c:v>170.78</c:v>
                </c:pt>
                <c:pt idx="1123">
                  <c:v>172.82</c:v>
                </c:pt>
                <c:pt idx="1124">
                  <c:v>176.06</c:v>
                </c:pt>
                <c:pt idx="1125">
                  <c:v>177.62</c:v>
                </c:pt>
                <c:pt idx="1126">
                  <c:v>176.71</c:v>
                </c:pt>
                <c:pt idx="1127">
                  <c:v>171.31</c:v>
                </c:pt>
                <c:pt idx="1128">
                  <c:v>172.18</c:v>
                </c:pt>
                <c:pt idx="1129">
                  <c:v>171.72</c:v>
                </c:pt>
                <c:pt idx="1130">
                  <c:v>171.31</c:v>
                </c:pt>
                <c:pt idx="1131">
                  <c:v>171.37</c:v>
                </c:pt>
                <c:pt idx="1132">
                  <c:v>168.6</c:v>
                </c:pt>
                <c:pt idx="1133">
                  <c:v>166.42</c:v>
                </c:pt>
                <c:pt idx="1134">
                  <c:v>167.11</c:v>
                </c:pt>
                <c:pt idx="1135">
                  <c:v>166.34</c:v>
                </c:pt>
                <c:pt idx="1136">
                  <c:v>164.75</c:v>
                </c:pt>
                <c:pt idx="1137">
                  <c:v>164.35</c:v>
                </c:pt>
                <c:pt idx="1138">
                  <c:v>165.64</c:v>
                </c:pt>
                <c:pt idx="1139">
                  <c:v>164.84</c:v>
                </c:pt>
                <c:pt idx="1140">
                  <c:v>164.48</c:v>
                </c:pt>
                <c:pt idx="1141">
                  <c:v>163.41999999999999</c:v>
                </c:pt>
                <c:pt idx="1142">
                  <c:v>164.9</c:v>
                </c:pt>
                <c:pt idx="1143">
                  <c:v>162.65</c:v>
                </c:pt>
                <c:pt idx="1144">
                  <c:v>163.21</c:v>
                </c:pt>
                <c:pt idx="1145">
                  <c:v>160.18</c:v>
                </c:pt>
                <c:pt idx="1146">
                  <c:v>161.94999999999999</c:v>
                </c:pt>
                <c:pt idx="1147">
                  <c:v>162.43</c:v>
                </c:pt>
                <c:pt idx="1148">
                  <c:v>161.56</c:v>
                </c:pt>
                <c:pt idx="1149">
                  <c:v>163.28</c:v>
                </c:pt>
                <c:pt idx="1150">
                  <c:v>162.69999999999999</c:v>
                </c:pt>
                <c:pt idx="1151">
                  <c:v>160.94999999999999</c:v>
                </c:pt>
                <c:pt idx="1152">
                  <c:v>162.43</c:v>
                </c:pt>
                <c:pt idx="1153">
                  <c:v>161.71</c:v>
                </c:pt>
                <c:pt idx="1154">
                  <c:v>161.22</c:v>
                </c:pt>
                <c:pt idx="1155">
                  <c:v>160.47999999999999</c:v>
                </c:pt>
                <c:pt idx="1156">
                  <c:v>157.69999999999999</c:v>
                </c:pt>
                <c:pt idx="1157">
                  <c:v>157.51</c:v>
                </c:pt>
                <c:pt idx="1158">
                  <c:v>157.62</c:v>
                </c:pt>
                <c:pt idx="1159">
                  <c:v>157.77000000000001</c:v>
                </c:pt>
                <c:pt idx="1160">
                  <c:v>158.30000000000001</c:v>
                </c:pt>
                <c:pt idx="1161">
                  <c:v>155.76</c:v>
                </c:pt>
                <c:pt idx="1162">
                  <c:v>152.84</c:v>
                </c:pt>
                <c:pt idx="1163">
                  <c:v>152.01</c:v>
                </c:pt>
                <c:pt idx="1164">
                  <c:v>151.09</c:v>
                </c:pt>
                <c:pt idx="1165">
                  <c:v>151.87</c:v>
                </c:pt>
                <c:pt idx="1166">
                  <c:v>156.1</c:v>
                </c:pt>
                <c:pt idx="1167">
                  <c:v>157.97999999999999</c:v>
                </c:pt>
                <c:pt idx="1168">
                  <c:v>156.56</c:v>
                </c:pt>
                <c:pt idx="1169">
                  <c:v>156.99</c:v>
                </c:pt>
                <c:pt idx="1170">
                  <c:v>155.52000000000001</c:v>
                </c:pt>
                <c:pt idx="1171">
                  <c:v>153.84</c:v>
                </c:pt>
                <c:pt idx="1172">
                  <c:v>151.79</c:v>
                </c:pt>
                <c:pt idx="1173">
                  <c:v>152.56</c:v>
                </c:pt>
                <c:pt idx="1174">
                  <c:v>153.49</c:v>
                </c:pt>
                <c:pt idx="1175">
                  <c:v>152.34</c:v>
                </c:pt>
                <c:pt idx="1176">
                  <c:v>152.47</c:v>
                </c:pt>
                <c:pt idx="1177">
                  <c:v>154.91</c:v>
                </c:pt>
                <c:pt idx="1178">
                  <c:v>155.01</c:v>
                </c:pt>
                <c:pt idx="1179">
                  <c:v>154.81</c:v>
                </c:pt>
                <c:pt idx="1180">
                  <c:v>151.74</c:v>
                </c:pt>
                <c:pt idx="1181">
                  <c:v>148.91</c:v>
                </c:pt>
                <c:pt idx="1182">
                  <c:v>146.22</c:v>
                </c:pt>
                <c:pt idx="1183">
                  <c:v>146.69</c:v>
                </c:pt>
                <c:pt idx="1184">
                  <c:v>146.08000000000001</c:v>
                </c:pt>
                <c:pt idx="1185">
                  <c:v>145</c:v>
                </c:pt>
                <c:pt idx="1186">
                  <c:v>145.44</c:v>
                </c:pt>
                <c:pt idx="1187">
                  <c:v>147.6</c:v>
                </c:pt>
                <c:pt idx="1188">
                  <c:v>149.09</c:v>
                </c:pt>
                <c:pt idx="1189">
                  <c:v>150.56</c:v>
                </c:pt>
                <c:pt idx="1190">
                  <c:v>150.55000000000001</c:v>
                </c:pt>
                <c:pt idx="1191">
                  <c:v>148.86000000000001</c:v>
                </c:pt>
                <c:pt idx="1192">
                  <c:v>145.99</c:v>
                </c:pt>
                <c:pt idx="1193">
                  <c:v>146.83000000000001</c:v>
                </c:pt>
                <c:pt idx="1194">
                  <c:v>146.5</c:v>
                </c:pt>
                <c:pt idx="1195">
                  <c:v>144.52000000000001</c:v>
                </c:pt>
                <c:pt idx="1196">
                  <c:v>143.19999999999999</c:v>
                </c:pt>
                <c:pt idx="1197">
                  <c:v>140.77000000000001</c:v>
                </c:pt>
                <c:pt idx="1198">
                  <c:v>140.19999999999999</c:v>
                </c:pt>
                <c:pt idx="1199">
                  <c:v>139.36000000000001</c:v>
                </c:pt>
                <c:pt idx="1200">
                  <c:v>140.02000000000001</c:v>
                </c:pt>
                <c:pt idx="1201">
                  <c:v>143.1</c:v>
                </c:pt>
                <c:pt idx="1202">
                  <c:v>143.22999999999999</c:v>
                </c:pt>
                <c:pt idx="1203">
                  <c:v>143.72</c:v>
                </c:pt>
                <c:pt idx="1204">
                  <c:v>142.21</c:v>
                </c:pt>
                <c:pt idx="1205">
                  <c:v>140.58000000000001</c:v>
                </c:pt>
                <c:pt idx="1206">
                  <c:v>137.93</c:v>
                </c:pt>
                <c:pt idx="1207">
                  <c:v>139.30000000000001</c:v>
                </c:pt>
                <c:pt idx="1208">
                  <c:v>142.66</c:v>
                </c:pt>
                <c:pt idx="1209">
                  <c:v>140.16</c:v>
                </c:pt>
                <c:pt idx="1210">
                  <c:v>138.65</c:v>
                </c:pt>
                <c:pt idx="1211">
                  <c:v>141.97</c:v>
                </c:pt>
                <c:pt idx="1212">
                  <c:v>144.91999999999999</c:v>
                </c:pt>
                <c:pt idx="1213">
                  <c:v>145.94999999999999</c:v>
                </c:pt>
                <c:pt idx="1214">
                  <c:v>149.28</c:v>
                </c:pt>
                <c:pt idx="1215">
                  <c:v>152.55000000000001</c:v>
                </c:pt>
                <c:pt idx="1216">
                  <c:v>153.22999999999999</c:v>
                </c:pt>
                <c:pt idx="1217">
                  <c:v>155.47</c:v>
                </c:pt>
                <c:pt idx="1218">
                  <c:v>154.46</c:v>
                </c:pt>
                <c:pt idx="1219">
                  <c:v>156.69999999999999</c:v>
                </c:pt>
                <c:pt idx="1220">
                  <c:v>160.27000000000001</c:v>
                </c:pt>
                <c:pt idx="1221">
                  <c:v>163.19</c:v>
                </c:pt>
                <c:pt idx="1222">
                  <c:v>163.56</c:v>
                </c:pt>
                <c:pt idx="1223">
                  <c:v>162.69999999999999</c:v>
                </c:pt>
                <c:pt idx="1224">
                  <c:v>162.58000000000001</c:v>
                </c:pt>
                <c:pt idx="1225">
                  <c:v>164.3</c:v>
                </c:pt>
                <c:pt idx="1226">
                  <c:v>164.42</c:v>
                </c:pt>
                <c:pt idx="1227">
                  <c:v>167.02</c:v>
                </c:pt>
                <c:pt idx="1228">
                  <c:v>168.44</c:v>
                </c:pt>
                <c:pt idx="1229">
                  <c:v>168.09</c:v>
                </c:pt>
                <c:pt idx="1230">
                  <c:v>167.46</c:v>
                </c:pt>
                <c:pt idx="1231">
                  <c:v>167.12</c:v>
                </c:pt>
                <c:pt idx="1232">
                  <c:v>168.17</c:v>
                </c:pt>
                <c:pt idx="1233">
                  <c:v>169.4</c:v>
                </c:pt>
                <c:pt idx="1234">
                  <c:v>168.38</c:v>
                </c:pt>
                <c:pt idx="1235">
                  <c:v>168.97</c:v>
                </c:pt>
                <c:pt idx="1236">
                  <c:v>169.76</c:v>
                </c:pt>
                <c:pt idx="1237">
                  <c:v>167.98</c:v>
                </c:pt>
                <c:pt idx="1238">
                  <c:v>170.28</c:v>
                </c:pt>
                <c:pt idx="1239">
                  <c:v>170.25</c:v>
                </c:pt>
                <c:pt idx="1240">
                  <c:v>170.93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534944"/>
        <c:axId val="480536120"/>
      </c:scatterChart>
      <c:scatterChart>
        <c:scatterStyle val="smoothMarker"/>
        <c:varyColors val="0"/>
        <c:ser>
          <c:idx val="1"/>
          <c:order val="0"/>
          <c:tx>
            <c:v>Вес паттерна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данные'!$G$2:$G$1242</c:f>
              <c:numCache>
                <c:formatCode>#\ ##0.0000</c:formatCode>
                <c:ptCount val="1241"/>
                <c:pt idx="0">
                  <c:v>1</c:v>
                </c:pt>
                <c:pt idx="1">
                  <c:v>0.99720895392295616</c:v>
                </c:pt>
                <c:pt idx="2">
                  <c:v>0.99442569778411649</c:v>
                </c:pt>
                <c:pt idx="3">
                  <c:v>0.99165020984140462</c:v>
                </c:pt>
                <c:pt idx="4">
                  <c:v>0.98888246841342708</c:v>
                </c:pt>
                <c:pt idx="5">
                  <c:v>0.98612245187930447</c:v>
                </c:pt>
                <c:pt idx="6">
                  <c:v>0.98337013867850176</c:v>
                </c:pt>
                <c:pt idx="7">
                  <c:v>0.98062550731066123</c:v>
                </c:pt>
                <c:pt idx="8">
                  <c:v>0.97788853633543282</c:v>
                </c:pt>
                <c:pt idx="9">
                  <c:v>0.97515920437230752</c:v>
                </c:pt>
                <c:pt idx="10">
                  <c:v>0.972437490100451</c:v>
                </c:pt>
                <c:pt idx="11">
                  <c:v>0.96972337225853589</c:v>
                </c:pt>
                <c:pt idx="12">
                  <c:v>0.96701682964457603</c:v>
                </c:pt>
                <c:pt idx="13">
                  <c:v>0.96431784111576113</c:v>
                </c:pt>
                <c:pt idx="14">
                  <c:v>0.96162638558829183</c:v>
                </c:pt>
                <c:pt idx="15">
                  <c:v>0.95894244203721368</c:v>
                </c:pt>
                <c:pt idx="16">
                  <c:v>0.95626598949625496</c:v>
                </c:pt>
                <c:pt idx="17">
                  <c:v>0.95359700705766104</c:v>
                </c:pt>
                <c:pt idx="18">
                  <c:v>0.95093547387203192</c:v>
                </c:pt>
                <c:pt idx="19">
                  <c:v>0.94828136914815975</c:v>
                </c:pt>
                <c:pt idx="20">
                  <c:v>0.9456346721528649</c:v>
                </c:pt>
                <c:pt idx="21">
                  <c:v>0.94299536221083613</c:v>
                </c:pt>
                <c:pt idx="22">
                  <c:v>0.94036341870446694</c:v>
                </c:pt>
                <c:pt idx="23">
                  <c:v>0.93773882107369655</c:v>
                </c:pt>
                <c:pt idx="24">
                  <c:v>0.93512154881584697</c:v>
                </c:pt>
                <c:pt idx="25">
                  <c:v>0.93251158148546542</c:v>
                </c:pt>
                <c:pt idx="26">
                  <c:v>0.92990889869416249</c:v>
                </c:pt>
                <c:pt idx="27">
                  <c:v>0.92731348011045389</c:v>
                </c:pt>
                <c:pt idx="28">
                  <c:v>0.92472530545960185</c:v>
                </c:pt>
                <c:pt idx="29">
                  <c:v>0.92214435452345578</c:v>
                </c:pt>
                <c:pt idx="30">
                  <c:v>0.91957060714029504</c:v>
                </c:pt>
                <c:pt idx="31">
                  <c:v>0.91700404320467122</c:v>
                </c:pt>
                <c:pt idx="32">
                  <c:v>0.91444464266725156</c:v>
                </c:pt>
                <c:pt idx="33">
                  <c:v>0.91189238553466134</c:v>
                </c:pt>
                <c:pt idx="34">
                  <c:v>0.90934725186932863</c:v>
                </c:pt>
                <c:pt idx="35">
                  <c:v>0.90680922178932821</c:v>
                </c:pt>
                <c:pt idx="36">
                  <c:v>0.90427827546822614</c:v>
                </c:pt>
                <c:pt idx="37">
                  <c:v>0.90175439313492456</c:v>
                </c:pt>
                <c:pt idx="38">
                  <c:v>0.89923755507350822</c:v>
                </c:pt>
                <c:pt idx="39">
                  <c:v>0.89672774162308988</c:v>
                </c:pt>
                <c:pt idx="40">
                  <c:v>0.89422493317765628</c:v>
                </c:pt>
                <c:pt idx="41">
                  <c:v>0.89172911018591616</c:v>
                </c:pt>
                <c:pt idx="42">
                  <c:v>0.88924025315114597</c:v>
                </c:pt>
                <c:pt idx="43">
                  <c:v>0.88675834263103903</c:v>
                </c:pt>
                <c:pt idx="44">
                  <c:v>0.88428335923755275</c:v>
                </c:pt>
                <c:pt idx="45">
                  <c:v>0.88181528363675776</c:v>
                </c:pt>
                <c:pt idx="46">
                  <c:v>0.87935409654868602</c:v>
                </c:pt>
                <c:pt idx="47">
                  <c:v>0.8768997787471815</c:v>
                </c:pt>
                <c:pt idx="48">
                  <c:v>0.87445231105974852</c:v>
                </c:pt>
                <c:pt idx="49">
                  <c:v>0.87201167436740323</c:v>
                </c:pt>
                <c:pt idx="50">
                  <c:v>0.86957784960452389</c:v>
                </c:pt>
                <c:pt idx="51">
                  <c:v>0.86715081775870095</c:v>
                </c:pt>
                <c:pt idx="52">
                  <c:v>0.86473055987059022</c:v>
                </c:pt>
                <c:pt idx="53">
                  <c:v>0.86231705703376349</c:v>
                </c:pt>
                <c:pt idx="54">
                  <c:v>0.85991029039456135</c:v>
                </c:pt>
                <c:pt idx="55">
                  <c:v>0.85751024115194607</c:v>
                </c:pt>
                <c:pt idx="56">
                  <c:v>0.85511689055735396</c:v>
                </c:pt>
                <c:pt idx="57">
                  <c:v>0.85273021991455</c:v>
                </c:pt>
                <c:pt idx="58">
                  <c:v>0.8503502105794809</c:v>
                </c:pt>
                <c:pt idx="59">
                  <c:v>0.84797684396012962</c:v>
                </c:pt>
                <c:pt idx="60">
                  <c:v>0.84561010151637073</c:v>
                </c:pt>
                <c:pt idx="61">
                  <c:v>0.84324996475982483</c:v>
                </c:pt>
                <c:pt idx="62">
                  <c:v>0.84089641525371461</c:v>
                </c:pt>
                <c:pt idx="63">
                  <c:v>0.83854943461272047</c:v>
                </c:pt>
                <c:pt idx="64">
                  <c:v>0.83620900450283731</c:v>
                </c:pt>
                <c:pt idx="65">
                  <c:v>0.83387510664123099</c:v>
                </c:pt>
                <c:pt idx="66">
                  <c:v>0.83154772279609546</c:v>
                </c:pt>
                <c:pt idx="67">
                  <c:v>0.82922683478651071</c:v>
                </c:pt>
                <c:pt idx="68">
                  <c:v>0.82691242448230051</c:v>
                </c:pt>
                <c:pt idx="69">
                  <c:v>0.82460447380389035</c:v>
                </c:pt>
                <c:pt idx="70">
                  <c:v>0.82230296472216713</c:v>
                </c:pt>
                <c:pt idx="71">
                  <c:v>0.82000787925833785</c:v>
                </c:pt>
                <c:pt idx="72">
                  <c:v>0.81771919948378879</c:v>
                </c:pt>
                <c:pt idx="73">
                  <c:v>0.81543690751994624</c:v>
                </c:pt>
                <c:pt idx="74">
                  <c:v>0.81316098553813598</c:v>
                </c:pt>
                <c:pt idx="75">
                  <c:v>0.81089141575944457</c:v>
                </c:pt>
                <c:pt idx="76">
                  <c:v>0.80862818045458085</c:v>
                </c:pt>
                <c:pt idx="77">
                  <c:v>0.80637126194373587</c:v>
                </c:pt>
                <c:pt idx="78">
                  <c:v>0.80412064259644689</c:v>
                </c:pt>
                <c:pt idx="79">
                  <c:v>0.80187630483145822</c:v>
                </c:pt>
                <c:pt idx="80">
                  <c:v>0.79963823111658405</c:v>
                </c:pt>
                <c:pt idx="81">
                  <c:v>0.79740640396857188</c:v>
                </c:pt>
                <c:pt idx="82">
                  <c:v>0.79518080595296581</c:v>
                </c:pt>
                <c:pt idx="83">
                  <c:v>0.79296141968397016</c:v>
                </c:pt>
                <c:pt idx="84">
                  <c:v>0.7907482278243142</c:v>
                </c:pt>
                <c:pt idx="85">
                  <c:v>0.78854121308511582</c:v>
                </c:pt>
                <c:pt idx="86">
                  <c:v>0.78634035822574722</c:v>
                </c:pt>
                <c:pt idx="87">
                  <c:v>0.78414564605369996</c:v>
                </c:pt>
                <c:pt idx="88">
                  <c:v>0.78195705942445082</c:v>
                </c:pt>
                <c:pt idx="89">
                  <c:v>0.77977458124132759</c:v>
                </c:pt>
                <c:pt idx="90">
                  <c:v>0.77759819445537548</c:v>
                </c:pt>
                <c:pt idx="91">
                  <c:v>0.77542788206522428</c:v>
                </c:pt>
                <c:pt idx="92">
                  <c:v>0.77326362711695584</c:v>
                </c:pt>
                <c:pt idx="93">
                  <c:v>0.77110541270397037</c:v>
                </c:pt>
                <c:pt idx="94">
                  <c:v>0.76895322196685567</c:v>
                </c:pt>
                <c:pt idx="95">
                  <c:v>0.7668070380932549</c:v>
                </c:pt>
                <c:pt idx="96">
                  <c:v>0.76466684431773524</c:v>
                </c:pt>
                <c:pt idx="97">
                  <c:v>0.76253262392165666</c:v>
                </c:pt>
                <c:pt idx="98">
                  <c:v>0.76040436023304225</c:v>
                </c:pt>
                <c:pt idx="99">
                  <c:v>0.75828203662644678</c:v>
                </c:pt>
                <c:pt idx="100">
                  <c:v>0.75616563652282787</c:v>
                </c:pt>
                <c:pt idx="101">
                  <c:v>0.75405514338941548</c:v>
                </c:pt>
                <c:pt idx="102">
                  <c:v>0.75195054073958367</c:v>
                </c:pt>
                <c:pt idx="103">
                  <c:v>0.74985181213272156</c:v>
                </c:pt>
                <c:pt idx="104">
                  <c:v>0.74775894117410424</c:v>
                </c:pt>
                <c:pt idx="105">
                  <c:v>0.74567191151476586</c:v>
                </c:pt>
                <c:pt idx="106">
                  <c:v>0.74359070685137085</c:v>
                </c:pt>
                <c:pt idx="107">
                  <c:v>0.74151531092608702</c:v>
                </c:pt>
                <c:pt idx="108">
                  <c:v>0.73944570752645888</c:v>
                </c:pt>
                <c:pt idx="109">
                  <c:v>0.73738188048528019</c:v>
                </c:pt>
                <c:pt idx="110">
                  <c:v>0.73532381368046862</c:v>
                </c:pt>
                <c:pt idx="111">
                  <c:v>0.73327149103493894</c:v>
                </c:pt>
                <c:pt idx="112">
                  <c:v>0.73122489651647782</c:v>
                </c:pt>
                <c:pt idx="113">
                  <c:v>0.72918401413761869</c:v>
                </c:pt>
                <c:pt idx="114">
                  <c:v>0.72714882795551694</c:v>
                </c:pt>
                <c:pt idx="115">
                  <c:v>0.72511932207182461</c:v>
                </c:pt>
                <c:pt idx="116">
                  <c:v>0.72309548063256746</c:v>
                </c:pt>
                <c:pt idx="117">
                  <c:v>0.72107728782801972</c:v>
                </c:pt>
                <c:pt idx="118">
                  <c:v>0.71906472789258202</c:v>
                </c:pt>
                <c:pt idx="119">
                  <c:v>0.71705778510465679</c:v>
                </c:pt>
                <c:pt idx="120">
                  <c:v>0.71505644378652666</c:v>
                </c:pt>
                <c:pt idx="121">
                  <c:v>0.71306068830423142</c:v>
                </c:pt>
                <c:pt idx="122">
                  <c:v>0.71107050306744579</c:v>
                </c:pt>
                <c:pt idx="123">
                  <c:v>0.70908587252935784</c:v>
                </c:pt>
                <c:pt idx="124">
                  <c:v>0.70710678118654746</c:v>
                </c:pt>
                <c:pt idx="125">
                  <c:v>0.70513321357886583</c:v>
                </c:pt>
                <c:pt idx="126">
                  <c:v>0.70316515428931314</c:v>
                </c:pt>
                <c:pt idx="127">
                  <c:v>0.7012025879439201</c:v>
                </c:pt>
                <c:pt idx="128">
                  <c:v>0.69924549921162626</c:v>
                </c:pt>
                <c:pt idx="129">
                  <c:v>0.69729387280416111</c:v>
                </c:pt>
                <c:pt idx="130">
                  <c:v>0.6953476934759244</c:v>
                </c:pt>
                <c:pt idx="131">
                  <c:v>0.69340694602386688</c:v>
                </c:pt>
                <c:pt idx="132">
                  <c:v>0.69147161528737211</c:v>
                </c:pt>
                <c:pt idx="133">
                  <c:v>0.68954168614813716</c:v>
                </c:pt>
                <c:pt idx="134">
                  <c:v>0.68761714353005521</c:v>
                </c:pt>
                <c:pt idx="135">
                  <c:v>0.68569797239909758</c:v>
                </c:pt>
                <c:pt idx="136">
                  <c:v>0.68378415776319623</c:v>
                </c:pt>
                <c:pt idx="137">
                  <c:v>0.68187568467212656</c:v>
                </c:pt>
                <c:pt idx="138">
                  <c:v>0.67997253821739079</c:v>
                </c:pt>
                <c:pt idx="139">
                  <c:v>0.67807470353210153</c:v>
                </c:pt>
                <c:pt idx="140">
                  <c:v>0.67618216579086565</c:v>
                </c:pt>
                <c:pt idx="141">
                  <c:v>0.67429491020966803</c:v>
                </c:pt>
                <c:pt idx="142">
                  <c:v>0.67241292204575676</c:v>
                </c:pt>
                <c:pt idx="143">
                  <c:v>0.67053618659752745</c:v>
                </c:pt>
                <c:pt idx="144">
                  <c:v>0.66866468920440847</c:v>
                </c:pt>
                <c:pt idx="145">
                  <c:v>0.66679841524674677</c:v>
                </c:pt>
                <c:pt idx="146">
                  <c:v>0.66493735014569333</c:v>
                </c:pt>
                <c:pt idx="147">
                  <c:v>0.66308147936308937</c:v>
                </c:pt>
                <c:pt idx="148">
                  <c:v>0.66123078840135252</c:v>
                </c:pt>
                <c:pt idx="149">
                  <c:v>0.6593852628033644</c:v>
                </c:pt>
                <c:pt idx="150">
                  <c:v>0.65754488815235657</c:v>
                </c:pt>
                <c:pt idx="151">
                  <c:v>0.6557096500717986</c:v>
                </c:pt>
                <c:pt idx="152">
                  <c:v>0.65387953422528611</c:v>
                </c:pt>
                <c:pt idx="153">
                  <c:v>0.65205452631642735</c:v>
                </c:pt>
                <c:pt idx="154">
                  <c:v>0.65023461208873312</c:v>
                </c:pt>
                <c:pt idx="155">
                  <c:v>0.64841977732550482</c:v>
                </c:pt>
                <c:pt idx="156">
                  <c:v>0.64661000784972289</c:v>
                </c:pt>
                <c:pt idx="157">
                  <c:v>0.64480528952393668</c:v>
                </c:pt>
                <c:pt idx="158">
                  <c:v>0.64300560825015374</c:v>
                </c:pt>
                <c:pt idx="159">
                  <c:v>0.64121094996973005</c:v>
                </c:pt>
                <c:pt idx="160">
                  <c:v>0.63942130066325942</c:v>
                </c:pt>
                <c:pt idx="161">
                  <c:v>0.63763664635046502</c:v>
                </c:pt>
                <c:pt idx="162">
                  <c:v>0.63585697309008926</c:v>
                </c:pt>
                <c:pt idx="163">
                  <c:v>0.6340822669797852</c:v>
                </c:pt>
                <c:pt idx="164">
                  <c:v>0.6323125141560082</c:v>
                </c:pt>
                <c:pt idx="165">
                  <c:v>0.63054770079390732</c:v>
                </c:pt>
                <c:pt idx="166">
                  <c:v>0.62878781310721754</c:v>
                </c:pt>
                <c:pt idx="167">
                  <c:v>0.62703283734815174</c:v>
                </c:pt>
                <c:pt idx="168">
                  <c:v>0.62528275980729353</c:v>
                </c:pt>
                <c:pt idx="169">
                  <c:v>0.62353756681349015</c:v>
                </c:pt>
                <c:pt idx="170">
                  <c:v>0.62179724473374598</c:v>
                </c:pt>
                <c:pt idx="171">
                  <c:v>0.62006177997311507</c:v>
                </c:pt>
                <c:pt idx="172">
                  <c:v>0.61833115897459645</c:v>
                </c:pt>
                <c:pt idx="173">
                  <c:v>0.61660536821902634</c:v>
                </c:pt>
                <c:pt idx="174">
                  <c:v>0.61488439422497454</c:v>
                </c:pt>
                <c:pt idx="175">
                  <c:v>0.61316822354863743</c:v>
                </c:pt>
                <c:pt idx="176">
                  <c:v>0.61145684278373413</c:v>
                </c:pt>
                <c:pt idx="177">
                  <c:v>0.60975023856140098</c:v>
                </c:pt>
                <c:pt idx="178">
                  <c:v>0.60804839755008766</c:v>
                </c:pt>
                <c:pt idx="179">
                  <c:v>0.60635130645545277</c:v>
                </c:pt>
                <c:pt idx="180">
                  <c:v>0.60465895202025977</c:v>
                </c:pt>
                <c:pt idx="181">
                  <c:v>0.60297132102427431</c:v>
                </c:pt>
                <c:pt idx="182">
                  <c:v>0.60128840028415953</c:v>
                </c:pt>
                <c:pt idx="183">
                  <c:v>0.59961017665337446</c:v>
                </c:pt>
                <c:pt idx="184">
                  <c:v>0.59793663702207056</c:v>
                </c:pt>
                <c:pt idx="185">
                  <c:v>0.59626776831698935</c:v>
                </c:pt>
                <c:pt idx="186">
                  <c:v>0.59460355750136051</c:v>
                </c:pt>
                <c:pt idx="187">
                  <c:v>0.59294399157480004</c:v>
                </c:pt>
                <c:pt idx="188">
                  <c:v>0.5912890575732086</c:v>
                </c:pt>
                <c:pt idx="189">
                  <c:v>0.58963874256866988</c:v>
                </c:pt>
                <c:pt idx="190">
                  <c:v>0.58799303366935063</c:v>
                </c:pt>
                <c:pt idx="191">
                  <c:v>0.58635191801939868</c:v>
                </c:pt>
                <c:pt idx="192">
                  <c:v>0.5847153827988435</c:v>
                </c:pt>
                <c:pt idx="193">
                  <c:v>0.5830834152234956</c:v>
                </c:pt>
                <c:pt idx="194">
                  <c:v>0.58145600254484675</c:v>
                </c:pt>
                <c:pt idx="195">
                  <c:v>0.57983313204997045</c:v>
                </c:pt>
                <c:pt idx="196">
                  <c:v>0.57821479106142226</c:v>
                </c:pt>
                <c:pt idx="197">
                  <c:v>0.57660096693714169</c:v>
                </c:pt>
                <c:pt idx="198">
                  <c:v>0.574991647070352</c:v>
                </c:pt>
                <c:pt idx="199">
                  <c:v>0.57338681888946341</c:v>
                </c:pt>
                <c:pt idx="200">
                  <c:v>0.57178646985797332</c:v>
                </c:pt>
                <c:pt idx="201">
                  <c:v>0.57019058747436946</c:v>
                </c:pt>
                <c:pt idx="202">
                  <c:v>0.56859915927203186</c:v>
                </c:pt>
                <c:pt idx="203">
                  <c:v>0.56701217281913519</c:v>
                </c:pt>
                <c:pt idx="204">
                  <c:v>0.56542961571855233</c:v>
                </c:pt>
                <c:pt idx="205">
                  <c:v>0.56385147560775661</c:v>
                </c:pt>
                <c:pt idx="206">
                  <c:v>0.56227774015872622</c:v>
                </c:pt>
                <c:pt idx="207">
                  <c:v>0.56070839707784714</c:v>
                </c:pt>
                <c:pt idx="208">
                  <c:v>0.55914343410581757</c:v>
                </c:pt>
                <c:pt idx="209">
                  <c:v>0.55758283901755168</c:v>
                </c:pt>
                <c:pt idx="210">
                  <c:v>0.55602659962208478</c:v>
                </c:pt>
                <c:pt idx="211">
                  <c:v>0.55447470376247754</c:v>
                </c:pt>
                <c:pt idx="212">
                  <c:v>0.55292713931572124</c:v>
                </c:pt>
                <c:pt idx="213">
                  <c:v>0.55138389419264311</c:v>
                </c:pt>
                <c:pt idx="214">
                  <c:v>0.54984495633781161</c:v>
                </c:pt>
                <c:pt idx="215">
                  <c:v>0.54831031372944261</c:v>
                </c:pt>
                <c:pt idx="216">
                  <c:v>0.54677995437930538</c:v>
                </c:pt>
                <c:pt idx="217">
                  <c:v>0.54525386633262884</c:v>
                </c:pt>
                <c:pt idx="218">
                  <c:v>0.54373203766800815</c:v>
                </c:pt>
                <c:pt idx="219">
                  <c:v>0.54221445649731193</c:v>
                </c:pt>
                <c:pt idx="220">
                  <c:v>0.54070111096558859</c:v>
                </c:pt>
                <c:pt idx="221">
                  <c:v>0.53919198925097489</c:v>
                </c:pt>
                <c:pt idx="222">
                  <c:v>0.53768707956460249</c:v>
                </c:pt>
                <c:pt idx="223">
                  <c:v>0.53618637015050663</c:v>
                </c:pt>
                <c:pt idx="224">
                  <c:v>0.53468984928553365</c:v>
                </c:pt>
                <c:pt idx="225">
                  <c:v>0.53319750527925014</c:v>
                </c:pt>
                <c:pt idx="226">
                  <c:v>0.53170932647385083</c:v>
                </c:pt>
                <c:pt idx="227">
                  <c:v>0.53022530124406853</c:v>
                </c:pt>
                <c:pt idx="228">
                  <c:v>0.52874541799708186</c:v>
                </c:pt>
                <c:pt idx="229">
                  <c:v>0.52726966517242613</c:v>
                </c:pt>
                <c:pt idx="230">
                  <c:v>0.5257980312419025</c:v>
                </c:pt>
                <c:pt idx="231">
                  <c:v>0.52433050470948739</c:v>
                </c:pt>
                <c:pt idx="232">
                  <c:v>0.52286707411124367</c:v>
                </c:pt>
                <c:pt idx="233">
                  <c:v>0.52140772801523005</c:v>
                </c:pt>
                <c:pt idx="234">
                  <c:v>0.51995245502141274</c:v>
                </c:pt>
                <c:pt idx="235">
                  <c:v>0.51850124376157591</c:v>
                </c:pt>
                <c:pt idx="236">
                  <c:v>0.51705408289923294</c:v>
                </c:pt>
                <c:pt idx="237">
                  <c:v>0.51561096112953753</c:v>
                </c:pt>
                <c:pt idx="238">
                  <c:v>0.51417186717919616</c:v>
                </c:pt>
                <c:pt idx="239">
                  <c:v>0.51273678980637938</c:v>
                </c:pt>
                <c:pt idx="240">
                  <c:v>0.51130571780063427</c:v>
                </c:pt>
                <c:pt idx="241">
                  <c:v>0.5098786399827967</c:v>
                </c:pt>
                <c:pt idx="242">
                  <c:v>0.50845554520490432</c:v>
                </c:pt>
                <c:pt idx="243">
                  <c:v>0.50703642235010893</c:v>
                </c:pt>
                <c:pt idx="244">
                  <c:v>0.50562126033259036</c:v>
                </c:pt>
                <c:pt idx="245">
                  <c:v>0.50421004809746917</c:v>
                </c:pt>
                <c:pt idx="246">
                  <c:v>0.50280277462072065</c:v>
                </c:pt>
                <c:pt idx="247">
                  <c:v>0.50139942890908873</c:v>
                </c:pt>
                <c:pt idx="248">
                  <c:v>0.5</c:v>
                </c:pt>
                <c:pt idx="249">
                  <c:v>0.49860447696147808</c:v>
                </c:pt>
                <c:pt idx="250">
                  <c:v>0.49721284889205825</c:v>
                </c:pt>
                <c:pt idx="251">
                  <c:v>0.49582510492070231</c:v>
                </c:pt>
                <c:pt idx="252">
                  <c:v>0.49444123420671354</c:v>
                </c:pt>
                <c:pt idx="253">
                  <c:v>0.49306122593965213</c:v>
                </c:pt>
                <c:pt idx="254">
                  <c:v>0.49168506933925099</c:v>
                </c:pt>
                <c:pt idx="255">
                  <c:v>0.49031275365533061</c:v>
                </c:pt>
                <c:pt idx="256">
                  <c:v>0.48894426816771641</c:v>
                </c:pt>
                <c:pt idx="257">
                  <c:v>0.48757960218615376</c:v>
                </c:pt>
                <c:pt idx="258">
                  <c:v>0.4862187450502255</c:v>
                </c:pt>
                <c:pt idx="259">
                  <c:v>0.48486168612926794</c:v>
                </c:pt>
                <c:pt idx="260">
                  <c:v>0.48350841482228801</c:v>
                </c:pt>
                <c:pt idx="261">
                  <c:v>0.48215892055788057</c:v>
                </c:pt>
                <c:pt idx="262">
                  <c:v>0.48081319279414592</c:v>
                </c:pt>
                <c:pt idx="263">
                  <c:v>0.47947122101860684</c:v>
                </c:pt>
                <c:pt idx="264">
                  <c:v>0.47813299474812748</c:v>
                </c:pt>
                <c:pt idx="265">
                  <c:v>0.47679850352883052</c:v>
                </c:pt>
                <c:pt idx="266">
                  <c:v>0.47546773693601607</c:v>
                </c:pt>
                <c:pt idx="267">
                  <c:v>0.47414068457407987</c:v>
                </c:pt>
                <c:pt idx="268">
                  <c:v>0.47281733607643256</c:v>
                </c:pt>
                <c:pt idx="269">
                  <c:v>0.47149768110541806</c:v>
                </c:pt>
                <c:pt idx="270">
                  <c:v>0.47018170935223358</c:v>
                </c:pt>
                <c:pt idx="271">
                  <c:v>0.46886941053684816</c:v>
                </c:pt>
                <c:pt idx="272">
                  <c:v>0.4675607744079236</c:v>
                </c:pt>
                <c:pt idx="273">
                  <c:v>0.46625579074273271</c:v>
                </c:pt>
                <c:pt idx="274">
                  <c:v>0.4649544493470813</c:v>
                </c:pt>
                <c:pt idx="275">
                  <c:v>0.46365674005522706</c:v>
                </c:pt>
                <c:pt idx="276">
                  <c:v>0.46236265272980104</c:v>
                </c:pt>
                <c:pt idx="277">
                  <c:v>0.46107217726172789</c:v>
                </c:pt>
                <c:pt idx="278">
                  <c:v>0.45978530357014752</c:v>
                </c:pt>
                <c:pt idx="279">
                  <c:v>0.45850202160233561</c:v>
                </c:pt>
                <c:pt idx="280">
                  <c:v>0.45722232133362578</c:v>
                </c:pt>
                <c:pt idx="281">
                  <c:v>0.45594619276733067</c:v>
                </c:pt>
                <c:pt idx="282">
                  <c:v>0.45467362593466432</c:v>
                </c:pt>
                <c:pt idx="283">
                  <c:v>0.45340461089466422</c:v>
                </c:pt>
                <c:pt idx="284">
                  <c:v>0.45213913773411296</c:v>
                </c:pt>
                <c:pt idx="285">
                  <c:v>0.45087719656746228</c:v>
                </c:pt>
                <c:pt idx="286">
                  <c:v>0.44961877753675411</c:v>
                </c:pt>
                <c:pt idx="287">
                  <c:v>0.44836387081154494</c:v>
                </c:pt>
                <c:pt idx="288">
                  <c:v>0.44711246658882814</c:v>
                </c:pt>
                <c:pt idx="289">
                  <c:v>0.44586455509295808</c:v>
                </c:pt>
                <c:pt idx="290">
                  <c:v>0.44462012657557298</c:v>
                </c:pt>
                <c:pt idx="291">
                  <c:v>0.44337917131551952</c:v>
                </c:pt>
                <c:pt idx="292">
                  <c:v>0.44214167961877637</c:v>
                </c:pt>
                <c:pt idx="293">
                  <c:v>0.44090764181837888</c:v>
                </c:pt>
                <c:pt idx="294">
                  <c:v>0.43967704827434301</c:v>
                </c:pt>
                <c:pt idx="295">
                  <c:v>0.43844988937359075</c:v>
                </c:pt>
                <c:pt idx="296">
                  <c:v>0.43722615552987426</c:v>
                </c:pt>
                <c:pt idx="297">
                  <c:v>0.43600583718370173</c:v>
                </c:pt>
                <c:pt idx="298">
                  <c:v>0.43478892480226194</c:v>
                </c:pt>
                <c:pt idx="299">
                  <c:v>0.43357540887935048</c:v>
                </c:pt>
                <c:pt idx="300">
                  <c:v>0.43236527993529511</c:v>
                </c:pt>
                <c:pt idx="301">
                  <c:v>0.43115852851688174</c:v>
                </c:pt>
                <c:pt idx="302">
                  <c:v>0.42995514519728067</c:v>
                </c:pt>
                <c:pt idx="303">
                  <c:v>0.42875512057597309</c:v>
                </c:pt>
                <c:pt idx="304">
                  <c:v>0.42755844527867698</c:v>
                </c:pt>
                <c:pt idx="305">
                  <c:v>0.42636510995727506</c:v>
                </c:pt>
                <c:pt idx="306">
                  <c:v>0.42517510528974045</c:v>
                </c:pt>
                <c:pt idx="307">
                  <c:v>0.42398842198006481</c:v>
                </c:pt>
                <c:pt idx="308">
                  <c:v>0.42280505075818536</c:v>
                </c:pt>
                <c:pt idx="309">
                  <c:v>0.42162498237991242</c:v>
                </c:pt>
                <c:pt idx="310">
                  <c:v>0.42044820762685731</c:v>
                </c:pt>
                <c:pt idx="311">
                  <c:v>0.41927471730636023</c:v>
                </c:pt>
                <c:pt idx="312">
                  <c:v>0.41810450225141865</c:v>
                </c:pt>
                <c:pt idx="313">
                  <c:v>0.41693755332061544</c:v>
                </c:pt>
                <c:pt idx="314">
                  <c:v>0.41577386139804773</c:v>
                </c:pt>
                <c:pt idx="315">
                  <c:v>0.41461341739325536</c:v>
                </c:pt>
                <c:pt idx="316">
                  <c:v>0.41345621224115026</c:v>
                </c:pt>
                <c:pt idx="317">
                  <c:v>0.41230223690194512</c:v>
                </c:pt>
                <c:pt idx="318">
                  <c:v>0.41115148236108356</c:v>
                </c:pt>
                <c:pt idx="319">
                  <c:v>0.41000393962916892</c:v>
                </c:pt>
                <c:pt idx="320">
                  <c:v>0.4088595997418944</c:v>
                </c:pt>
                <c:pt idx="321">
                  <c:v>0.40771845375997307</c:v>
                </c:pt>
                <c:pt idx="322">
                  <c:v>0.40658049276906805</c:v>
                </c:pt>
                <c:pt idx="323">
                  <c:v>0.40544570787972228</c:v>
                </c:pt>
                <c:pt idx="324">
                  <c:v>0.40431409022729042</c:v>
                </c:pt>
                <c:pt idx="325">
                  <c:v>0.40318563097186794</c:v>
                </c:pt>
                <c:pt idx="326">
                  <c:v>0.40206032129822356</c:v>
                </c:pt>
                <c:pt idx="327">
                  <c:v>0.40093815241572911</c:v>
                </c:pt>
                <c:pt idx="328">
                  <c:v>0.39981911555829203</c:v>
                </c:pt>
                <c:pt idx="329">
                  <c:v>0.39870320198428594</c:v>
                </c:pt>
                <c:pt idx="330">
                  <c:v>0.3975904029764829</c:v>
                </c:pt>
                <c:pt idx="331">
                  <c:v>0.39648070984198508</c:v>
                </c:pt>
                <c:pt idx="332">
                  <c:v>0.3953741139121571</c:v>
                </c:pt>
                <c:pt idx="333">
                  <c:v>0.39427060654255791</c:v>
                </c:pt>
                <c:pt idx="334">
                  <c:v>0.39317017911287361</c:v>
                </c:pt>
                <c:pt idx="335">
                  <c:v>0.39207282302684998</c:v>
                </c:pt>
                <c:pt idx="336">
                  <c:v>0.39097852971222541</c:v>
                </c:pt>
                <c:pt idx="337">
                  <c:v>0.3898872906206638</c:v>
                </c:pt>
                <c:pt idx="338">
                  <c:v>0.38879909722768774</c:v>
                </c:pt>
                <c:pt idx="339">
                  <c:v>0.38771394103261214</c:v>
                </c:pt>
                <c:pt idx="340">
                  <c:v>0.38663181355847798</c:v>
                </c:pt>
                <c:pt idx="341">
                  <c:v>0.38555270635198519</c:v>
                </c:pt>
                <c:pt idx="342">
                  <c:v>0.38447661098342784</c:v>
                </c:pt>
                <c:pt idx="343">
                  <c:v>0.38340351904662751</c:v>
                </c:pt>
                <c:pt idx="344">
                  <c:v>0.38233342215886762</c:v>
                </c:pt>
                <c:pt idx="345">
                  <c:v>0.38126631196082839</c:v>
                </c:pt>
                <c:pt idx="346">
                  <c:v>0.38020218011652113</c:v>
                </c:pt>
                <c:pt idx="347">
                  <c:v>0.37914101831322344</c:v>
                </c:pt>
                <c:pt idx="348">
                  <c:v>0.37808281826141393</c:v>
                </c:pt>
                <c:pt idx="349">
                  <c:v>0.37702757169470774</c:v>
                </c:pt>
                <c:pt idx="350">
                  <c:v>0.37597527036979184</c:v>
                </c:pt>
                <c:pt idx="351">
                  <c:v>0.37492590606636078</c:v>
                </c:pt>
                <c:pt idx="352">
                  <c:v>0.37387947058705212</c:v>
                </c:pt>
                <c:pt idx="353">
                  <c:v>0.37283595575738299</c:v>
                </c:pt>
                <c:pt idx="354">
                  <c:v>0.37179535342568543</c:v>
                </c:pt>
                <c:pt idx="355">
                  <c:v>0.37075765546304357</c:v>
                </c:pt>
                <c:pt idx="356">
                  <c:v>0.36972285376322944</c:v>
                </c:pt>
                <c:pt idx="357">
                  <c:v>0.36869094024264015</c:v>
                </c:pt>
                <c:pt idx="358">
                  <c:v>0.36766190684023436</c:v>
                </c:pt>
                <c:pt idx="359">
                  <c:v>0.36663574551746947</c:v>
                </c:pt>
                <c:pt idx="360">
                  <c:v>0.36561244825823891</c:v>
                </c:pt>
                <c:pt idx="361">
                  <c:v>0.3645920070688094</c:v>
                </c:pt>
                <c:pt idx="362">
                  <c:v>0.36357441397775847</c:v>
                </c:pt>
                <c:pt idx="363">
                  <c:v>0.36255966103591231</c:v>
                </c:pt>
                <c:pt idx="364">
                  <c:v>0.36154774031628367</c:v>
                </c:pt>
                <c:pt idx="365">
                  <c:v>0.36053864391400986</c:v>
                </c:pt>
                <c:pt idx="366">
                  <c:v>0.35953236394629101</c:v>
                </c:pt>
                <c:pt idx="367">
                  <c:v>0.3585288925523285</c:v>
                </c:pt>
                <c:pt idx="368">
                  <c:v>0.35752822189326339</c:v>
                </c:pt>
                <c:pt idx="369">
                  <c:v>0.35653034415211576</c:v>
                </c:pt>
                <c:pt idx="370">
                  <c:v>0.3555352515337229</c:v>
                </c:pt>
                <c:pt idx="371">
                  <c:v>0.35454293626467898</c:v>
                </c:pt>
                <c:pt idx="372">
                  <c:v>0.35355339059327379</c:v>
                </c:pt>
                <c:pt idx="373">
                  <c:v>0.35256660678943291</c:v>
                </c:pt>
                <c:pt idx="374">
                  <c:v>0.35158257714465657</c:v>
                </c:pt>
                <c:pt idx="375">
                  <c:v>0.35060129397195999</c:v>
                </c:pt>
                <c:pt idx="376">
                  <c:v>0.34962274960581313</c:v>
                </c:pt>
                <c:pt idx="377">
                  <c:v>0.34864693640208055</c:v>
                </c:pt>
                <c:pt idx="378">
                  <c:v>0.34767384673796226</c:v>
                </c:pt>
                <c:pt idx="379">
                  <c:v>0.34670347301193349</c:v>
                </c:pt>
                <c:pt idx="380">
                  <c:v>0.34573580764368606</c:v>
                </c:pt>
                <c:pt idx="381">
                  <c:v>0.34477084307406852</c:v>
                </c:pt>
                <c:pt idx="382">
                  <c:v>0.3438085717650276</c:v>
                </c:pt>
                <c:pt idx="383">
                  <c:v>0.34284898619954879</c:v>
                </c:pt>
                <c:pt idx="384">
                  <c:v>0.34189207888159806</c:v>
                </c:pt>
                <c:pt idx="385">
                  <c:v>0.34093784233606322</c:v>
                </c:pt>
                <c:pt idx="386">
                  <c:v>0.33998626910869539</c:v>
                </c:pt>
                <c:pt idx="387">
                  <c:v>0.33903735176605077</c:v>
                </c:pt>
                <c:pt idx="388">
                  <c:v>0.33809108289543288</c:v>
                </c:pt>
                <c:pt idx="389">
                  <c:v>0.33714745510483407</c:v>
                </c:pt>
                <c:pt idx="390">
                  <c:v>0.33620646102287843</c:v>
                </c:pt>
                <c:pt idx="391">
                  <c:v>0.33526809329876373</c:v>
                </c:pt>
                <c:pt idx="392">
                  <c:v>0.33433234460220429</c:v>
                </c:pt>
                <c:pt idx="393">
                  <c:v>0.33339920762337344</c:v>
                </c:pt>
                <c:pt idx="394">
                  <c:v>0.33246867507284666</c:v>
                </c:pt>
                <c:pt idx="395">
                  <c:v>0.33154073968154463</c:v>
                </c:pt>
                <c:pt idx="396">
                  <c:v>0.33061539420067626</c:v>
                </c:pt>
                <c:pt idx="397">
                  <c:v>0.3296926314016822</c:v>
                </c:pt>
                <c:pt idx="398">
                  <c:v>0.32877244407617834</c:v>
                </c:pt>
                <c:pt idx="399">
                  <c:v>0.32785482503589936</c:v>
                </c:pt>
                <c:pt idx="400">
                  <c:v>0.32693976711264305</c:v>
                </c:pt>
                <c:pt idx="401">
                  <c:v>0.32602726315821362</c:v>
                </c:pt>
                <c:pt idx="402">
                  <c:v>0.32511730604436662</c:v>
                </c:pt>
                <c:pt idx="403">
                  <c:v>0.32420988866275241</c:v>
                </c:pt>
                <c:pt idx="404">
                  <c:v>0.32330500392486144</c:v>
                </c:pt>
                <c:pt idx="405">
                  <c:v>0.32240264476196834</c:v>
                </c:pt>
                <c:pt idx="406">
                  <c:v>0.32150280412507687</c:v>
                </c:pt>
                <c:pt idx="407">
                  <c:v>0.32060547498486502</c:v>
                </c:pt>
                <c:pt idx="408">
                  <c:v>0.31971065033162971</c:v>
                </c:pt>
                <c:pt idx="409">
                  <c:v>0.31881832317523257</c:v>
                </c:pt>
                <c:pt idx="410">
                  <c:v>0.31792848654504463</c:v>
                </c:pt>
                <c:pt idx="411">
                  <c:v>0.3170411334898926</c:v>
                </c:pt>
                <c:pt idx="412">
                  <c:v>0.31615625707800404</c:v>
                </c:pt>
                <c:pt idx="413">
                  <c:v>0.31527385039695366</c:v>
                </c:pt>
                <c:pt idx="414">
                  <c:v>0.31439390655360877</c:v>
                </c:pt>
                <c:pt idx="415">
                  <c:v>0.31351641867407581</c:v>
                </c:pt>
                <c:pt idx="416">
                  <c:v>0.31264137990364671</c:v>
                </c:pt>
                <c:pt idx="417">
                  <c:v>0.31176878340674508</c:v>
                </c:pt>
                <c:pt idx="418">
                  <c:v>0.31089862236687299</c:v>
                </c:pt>
                <c:pt idx="419">
                  <c:v>0.31003088998655765</c:v>
                </c:pt>
                <c:pt idx="420">
                  <c:v>0.30916557948729823</c:v>
                </c:pt>
                <c:pt idx="421">
                  <c:v>0.30830268410951317</c:v>
                </c:pt>
                <c:pt idx="422">
                  <c:v>0.30744219711248727</c:v>
                </c:pt>
                <c:pt idx="423">
                  <c:v>0.30658411177431877</c:v>
                </c:pt>
                <c:pt idx="424">
                  <c:v>0.30572842139186707</c:v>
                </c:pt>
                <c:pt idx="425">
                  <c:v>0.30487511928070049</c:v>
                </c:pt>
                <c:pt idx="426">
                  <c:v>0.30402419877504377</c:v>
                </c:pt>
                <c:pt idx="427">
                  <c:v>0.30317565322772638</c:v>
                </c:pt>
                <c:pt idx="428">
                  <c:v>0.30232947601012988</c:v>
                </c:pt>
                <c:pt idx="429">
                  <c:v>0.30148566051213715</c:v>
                </c:pt>
                <c:pt idx="430">
                  <c:v>0.30064420014207982</c:v>
                </c:pt>
                <c:pt idx="431">
                  <c:v>0.29980508832668723</c:v>
                </c:pt>
                <c:pt idx="432">
                  <c:v>0.29896831851103528</c:v>
                </c:pt>
                <c:pt idx="433">
                  <c:v>0.29813388415849468</c:v>
                </c:pt>
                <c:pt idx="434">
                  <c:v>0.29730177875068026</c:v>
                </c:pt>
                <c:pt idx="435">
                  <c:v>0.29647199578740002</c:v>
                </c:pt>
                <c:pt idx="436">
                  <c:v>0.29564452878660424</c:v>
                </c:pt>
                <c:pt idx="437">
                  <c:v>0.29481937128433494</c:v>
                </c:pt>
                <c:pt idx="438">
                  <c:v>0.29399651683467531</c:v>
                </c:pt>
                <c:pt idx="439">
                  <c:v>0.29317595900969934</c:v>
                </c:pt>
                <c:pt idx="440">
                  <c:v>0.29235769139942175</c:v>
                </c:pt>
                <c:pt idx="441">
                  <c:v>0.2915417076117478</c:v>
                </c:pt>
                <c:pt idx="442">
                  <c:v>0.29072800127242338</c:v>
                </c:pt>
                <c:pt idx="443">
                  <c:v>0.28991656602498517</c:v>
                </c:pt>
                <c:pt idx="444">
                  <c:v>0.28910739553071113</c:v>
                </c:pt>
                <c:pt idx="445">
                  <c:v>0.28830048346857085</c:v>
                </c:pt>
                <c:pt idx="446">
                  <c:v>0.28749582353517605</c:v>
                </c:pt>
                <c:pt idx="447">
                  <c:v>0.28669340944473165</c:v>
                </c:pt>
                <c:pt idx="448">
                  <c:v>0.28589323492898666</c:v>
                </c:pt>
                <c:pt idx="449">
                  <c:v>0.28509529373718473</c:v>
                </c:pt>
                <c:pt idx="450">
                  <c:v>0.28429957963601599</c:v>
                </c:pt>
                <c:pt idx="451">
                  <c:v>0.28350608640956765</c:v>
                </c:pt>
                <c:pt idx="452">
                  <c:v>0.28271480785927616</c:v>
                </c:pt>
                <c:pt idx="453">
                  <c:v>0.28192573780387831</c:v>
                </c:pt>
                <c:pt idx="454">
                  <c:v>0.28113887007936317</c:v>
                </c:pt>
                <c:pt idx="455">
                  <c:v>0.28035419853892363</c:v>
                </c:pt>
                <c:pt idx="456">
                  <c:v>0.27957171705290884</c:v>
                </c:pt>
                <c:pt idx="457">
                  <c:v>0.2787914195087759</c:v>
                </c:pt>
                <c:pt idx="458">
                  <c:v>0.27801329981104239</c:v>
                </c:pt>
                <c:pt idx="459">
                  <c:v>0.27723735188123882</c:v>
                </c:pt>
                <c:pt idx="460">
                  <c:v>0.27646356965786067</c:v>
                </c:pt>
                <c:pt idx="461">
                  <c:v>0.27569194709632155</c:v>
                </c:pt>
                <c:pt idx="462">
                  <c:v>0.2749224781689058</c:v>
                </c:pt>
                <c:pt idx="463">
                  <c:v>0.27415515686472131</c:v>
                </c:pt>
                <c:pt idx="464">
                  <c:v>0.27338997718965269</c:v>
                </c:pt>
                <c:pt idx="465">
                  <c:v>0.27262693316631442</c:v>
                </c:pt>
                <c:pt idx="466">
                  <c:v>0.27186601883400408</c:v>
                </c:pt>
                <c:pt idx="467">
                  <c:v>0.27110722824865596</c:v>
                </c:pt>
                <c:pt idx="468">
                  <c:v>0.2703505554827943</c:v>
                </c:pt>
                <c:pt idx="469">
                  <c:v>0.26959599462548745</c:v>
                </c:pt>
                <c:pt idx="470">
                  <c:v>0.26884353978230124</c:v>
                </c:pt>
                <c:pt idx="471">
                  <c:v>0.26809318507525332</c:v>
                </c:pt>
                <c:pt idx="472">
                  <c:v>0.26734492464276682</c:v>
                </c:pt>
                <c:pt idx="473">
                  <c:v>0.26659875263962501</c:v>
                </c:pt>
                <c:pt idx="474">
                  <c:v>0.26585466323692541</c:v>
                </c:pt>
                <c:pt idx="475">
                  <c:v>0.26511265062203426</c:v>
                </c:pt>
                <c:pt idx="476">
                  <c:v>0.26437270899854093</c:v>
                </c:pt>
                <c:pt idx="477">
                  <c:v>0.26363483258621312</c:v>
                </c:pt>
                <c:pt idx="478">
                  <c:v>0.26289901562095125</c:v>
                </c:pt>
                <c:pt idx="479">
                  <c:v>0.26216525235474369</c:v>
                </c:pt>
                <c:pt idx="480">
                  <c:v>0.26143353705562178</c:v>
                </c:pt>
                <c:pt idx="481">
                  <c:v>0.26070386400761503</c:v>
                </c:pt>
                <c:pt idx="482">
                  <c:v>0.25997622751070643</c:v>
                </c:pt>
                <c:pt idx="483">
                  <c:v>0.25925062188078796</c:v>
                </c:pt>
                <c:pt idx="484">
                  <c:v>0.25852704144961641</c:v>
                </c:pt>
                <c:pt idx="485">
                  <c:v>0.25780548056476882</c:v>
                </c:pt>
                <c:pt idx="486">
                  <c:v>0.25708593358959808</c:v>
                </c:pt>
                <c:pt idx="487">
                  <c:v>0.25636839490318974</c:v>
                </c:pt>
                <c:pt idx="488">
                  <c:v>0.25565285890031714</c:v>
                </c:pt>
                <c:pt idx="489">
                  <c:v>0.25493931999139835</c:v>
                </c:pt>
                <c:pt idx="490">
                  <c:v>0.25422777260245216</c:v>
                </c:pt>
                <c:pt idx="491">
                  <c:v>0.25351821117505452</c:v>
                </c:pt>
                <c:pt idx="492">
                  <c:v>0.25281063016629518</c:v>
                </c:pt>
                <c:pt idx="493">
                  <c:v>0.25210502404873458</c:v>
                </c:pt>
                <c:pt idx="494">
                  <c:v>0.25140138731036032</c:v>
                </c:pt>
                <c:pt idx="495">
                  <c:v>0.25069971445454442</c:v>
                </c:pt>
                <c:pt idx="496">
                  <c:v>0.25</c:v>
                </c:pt>
                <c:pt idx="497">
                  <c:v>0.2493022384807391</c:v>
                </c:pt>
                <c:pt idx="498">
                  <c:v>0.24860642444602912</c:v>
                </c:pt>
                <c:pt idx="499">
                  <c:v>0.24791255246035121</c:v>
                </c:pt>
                <c:pt idx="500">
                  <c:v>0.24722061710335677</c:v>
                </c:pt>
                <c:pt idx="501">
                  <c:v>0.24653061296982617</c:v>
                </c:pt>
                <c:pt idx="502">
                  <c:v>0.24584253466962544</c:v>
                </c:pt>
                <c:pt idx="503">
                  <c:v>0.24515637682766531</c:v>
                </c:pt>
                <c:pt idx="504">
                  <c:v>0.24447213408385815</c:v>
                </c:pt>
                <c:pt idx="505">
                  <c:v>0.24378980109307694</c:v>
                </c:pt>
                <c:pt idx="506">
                  <c:v>0.24310937252511275</c:v>
                </c:pt>
                <c:pt idx="507">
                  <c:v>0.24243084306463397</c:v>
                </c:pt>
                <c:pt idx="508">
                  <c:v>0.24175420741114403</c:v>
                </c:pt>
                <c:pt idx="509">
                  <c:v>0.24107946027894034</c:v>
                </c:pt>
                <c:pt idx="510">
                  <c:v>0.24040659639707296</c:v>
                </c:pt>
                <c:pt idx="511">
                  <c:v>0.23973561050930342</c:v>
                </c:pt>
                <c:pt idx="512">
                  <c:v>0.23906649737406374</c:v>
                </c:pt>
                <c:pt idx="513">
                  <c:v>0.23839925176441529</c:v>
                </c:pt>
                <c:pt idx="514">
                  <c:v>0.23773386846800798</c:v>
                </c:pt>
                <c:pt idx="515">
                  <c:v>0.23707034228703988</c:v>
                </c:pt>
                <c:pt idx="516">
                  <c:v>0.23640866803821628</c:v>
                </c:pt>
                <c:pt idx="517">
                  <c:v>0.23574884055270909</c:v>
                </c:pt>
                <c:pt idx="518">
                  <c:v>0.23509085467611673</c:v>
                </c:pt>
                <c:pt idx="519">
                  <c:v>0.23443470526842414</c:v>
                </c:pt>
                <c:pt idx="520">
                  <c:v>0.23378038720396174</c:v>
                </c:pt>
                <c:pt idx="521">
                  <c:v>0.23312789537136641</c:v>
                </c:pt>
                <c:pt idx="522">
                  <c:v>0.23247722467354062</c:v>
                </c:pt>
                <c:pt idx="523">
                  <c:v>0.23182837002761353</c:v>
                </c:pt>
                <c:pt idx="524">
                  <c:v>0.23118132636490046</c:v>
                </c:pt>
                <c:pt idx="525">
                  <c:v>0.230536088630864</c:v>
                </c:pt>
                <c:pt idx="526">
                  <c:v>0.2298926517850737</c:v>
                </c:pt>
                <c:pt idx="527">
                  <c:v>0.2292510108011678</c:v>
                </c:pt>
                <c:pt idx="528">
                  <c:v>0.22861116066681292</c:v>
                </c:pt>
                <c:pt idx="529">
                  <c:v>0.22797309638366534</c:v>
                </c:pt>
                <c:pt idx="530">
                  <c:v>0.22733681296733221</c:v>
                </c:pt>
                <c:pt idx="531">
                  <c:v>0.22670230544733205</c:v>
                </c:pt>
                <c:pt idx="532">
                  <c:v>0.22606956886705654</c:v>
                </c:pt>
                <c:pt idx="533">
                  <c:v>0.22543859828373108</c:v>
                </c:pt>
                <c:pt idx="534">
                  <c:v>0.22480938876837706</c:v>
                </c:pt>
                <c:pt idx="535">
                  <c:v>0.22418193540577247</c:v>
                </c:pt>
                <c:pt idx="536">
                  <c:v>0.22355623329441413</c:v>
                </c:pt>
                <c:pt idx="537">
                  <c:v>0.22293227754647901</c:v>
                </c:pt>
                <c:pt idx="538">
                  <c:v>0.22231006328778649</c:v>
                </c:pt>
                <c:pt idx="539">
                  <c:v>0.22168958565775976</c:v>
                </c:pt>
                <c:pt idx="540">
                  <c:v>0.22107083980938821</c:v>
                </c:pt>
                <c:pt idx="541">
                  <c:v>0.22045382090918944</c:v>
                </c:pt>
                <c:pt idx="542">
                  <c:v>0.2198385241371715</c:v>
                </c:pt>
                <c:pt idx="543">
                  <c:v>0.21922494468679538</c:v>
                </c:pt>
                <c:pt idx="544">
                  <c:v>0.21861307776493721</c:v>
                </c:pt>
                <c:pt idx="545">
                  <c:v>0.21800291859185081</c:v>
                </c:pt>
                <c:pt idx="546">
                  <c:v>0.21739446240113092</c:v>
                </c:pt>
                <c:pt idx="547">
                  <c:v>0.21678770443967524</c:v>
                </c:pt>
                <c:pt idx="548">
                  <c:v>0.21618263996764758</c:v>
                </c:pt>
                <c:pt idx="549">
                  <c:v>0.21557926425844084</c:v>
                </c:pt>
                <c:pt idx="550">
                  <c:v>0.21497757259864034</c:v>
                </c:pt>
                <c:pt idx="551">
                  <c:v>0.21437756028798652</c:v>
                </c:pt>
                <c:pt idx="552">
                  <c:v>0.21377922263933855</c:v>
                </c:pt>
                <c:pt idx="553">
                  <c:v>0.2131825549786375</c:v>
                </c:pt>
                <c:pt idx="554">
                  <c:v>0.21258755264487023</c:v>
                </c:pt>
                <c:pt idx="555">
                  <c:v>0.21199421099003243</c:v>
                </c:pt>
                <c:pt idx="556">
                  <c:v>0.21140252537909268</c:v>
                </c:pt>
                <c:pt idx="557">
                  <c:v>0.21081249118995615</c:v>
                </c:pt>
                <c:pt idx="558">
                  <c:v>0.21022410381342865</c:v>
                </c:pt>
                <c:pt idx="559">
                  <c:v>0.20963735865318014</c:v>
                </c:pt>
                <c:pt idx="560">
                  <c:v>0.20905225112570933</c:v>
                </c:pt>
                <c:pt idx="561">
                  <c:v>0.20846877666030775</c:v>
                </c:pt>
                <c:pt idx="562">
                  <c:v>0.20788693069902386</c:v>
                </c:pt>
                <c:pt idx="563">
                  <c:v>0.20730670869662771</c:v>
                </c:pt>
                <c:pt idx="564">
                  <c:v>0.20672810612057507</c:v>
                </c:pt>
                <c:pt idx="565">
                  <c:v>0.20615111845097259</c:v>
                </c:pt>
                <c:pt idx="566">
                  <c:v>0.20557574118054184</c:v>
                </c:pt>
                <c:pt idx="567">
                  <c:v>0.20500196981458449</c:v>
                </c:pt>
                <c:pt idx="568">
                  <c:v>0.20442979987094717</c:v>
                </c:pt>
                <c:pt idx="569">
                  <c:v>0.20385922687998656</c:v>
                </c:pt>
                <c:pt idx="570">
                  <c:v>0.20329024638453402</c:v>
                </c:pt>
                <c:pt idx="571">
                  <c:v>0.2027228539398612</c:v>
                </c:pt>
                <c:pt idx="572">
                  <c:v>0.20215704511364521</c:v>
                </c:pt>
                <c:pt idx="573">
                  <c:v>0.20159281548593397</c:v>
                </c:pt>
                <c:pt idx="574">
                  <c:v>0.20103016064911178</c:v>
                </c:pt>
                <c:pt idx="575">
                  <c:v>0.20046907620786461</c:v>
                </c:pt>
                <c:pt idx="576">
                  <c:v>0.19990955777914601</c:v>
                </c:pt>
                <c:pt idx="577">
                  <c:v>0.199351600992143</c:v>
                </c:pt>
                <c:pt idx="578">
                  <c:v>0.19879520148824145</c:v>
                </c:pt>
                <c:pt idx="579">
                  <c:v>0.19824035492099257</c:v>
                </c:pt>
                <c:pt idx="580">
                  <c:v>0.19768705695607852</c:v>
                </c:pt>
                <c:pt idx="581">
                  <c:v>0.19713530327127896</c:v>
                </c:pt>
                <c:pt idx="582">
                  <c:v>0.1965850895564368</c:v>
                </c:pt>
                <c:pt idx="583">
                  <c:v>0.19603641151342502</c:v>
                </c:pt>
                <c:pt idx="584">
                  <c:v>0.19548926485611268</c:v>
                </c:pt>
                <c:pt idx="585">
                  <c:v>0.1949436453103319</c:v>
                </c:pt>
                <c:pt idx="586">
                  <c:v>0.1943995486138439</c:v>
                </c:pt>
                <c:pt idx="587">
                  <c:v>0.19385697051630613</c:v>
                </c:pt>
                <c:pt idx="588">
                  <c:v>0.19331590677923899</c:v>
                </c:pt>
                <c:pt idx="589">
                  <c:v>0.19277635317599259</c:v>
                </c:pt>
                <c:pt idx="590">
                  <c:v>0.19223830549171395</c:v>
                </c:pt>
                <c:pt idx="591">
                  <c:v>0.19170175952331373</c:v>
                </c:pt>
                <c:pt idx="592">
                  <c:v>0.19116671107943381</c:v>
                </c:pt>
                <c:pt idx="593">
                  <c:v>0.19063315598041417</c:v>
                </c:pt>
                <c:pt idx="594">
                  <c:v>0.19010109005826059</c:v>
                </c:pt>
                <c:pt idx="595">
                  <c:v>0.18957050915661167</c:v>
                </c:pt>
                <c:pt idx="596">
                  <c:v>0.18904140913070697</c:v>
                </c:pt>
                <c:pt idx="597">
                  <c:v>0.1885137858473539</c:v>
                </c:pt>
                <c:pt idx="598">
                  <c:v>0.18798763518489592</c:v>
                </c:pt>
                <c:pt idx="599">
                  <c:v>0.18746295303318039</c:v>
                </c:pt>
                <c:pt idx="600">
                  <c:v>0.18693973529352606</c:v>
                </c:pt>
                <c:pt idx="601">
                  <c:v>0.18641797787869149</c:v>
                </c:pt>
                <c:pt idx="602">
                  <c:v>0.18589767671284271</c:v>
                </c:pt>
                <c:pt idx="603">
                  <c:v>0.18537882773152176</c:v>
                </c:pt>
                <c:pt idx="604">
                  <c:v>0.18486142688161469</c:v>
                </c:pt>
                <c:pt idx="605">
                  <c:v>0.18434547012132008</c:v>
                </c:pt>
                <c:pt idx="606">
                  <c:v>0.18383095342011721</c:v>
                </c:pt>
                <c:pt idx="607">
                  <c:v>0.18331787275873473</c:v>
                </c:pt>
                <c:pt idx="608">
                  <c:v>0.18280622412911948</c:v>
                </c:pt>
                <c:pt idx="609">
                  <c:v>0.1822960035344047</c:v>
                </c:pt>
                <c:pt idx="610">
                  <c:v>0.18178720698887926</c:v>
                </c:pt>
                <c:pt idx="611">
                  <c:v>0.18127983051795613</c:v>
                </c:pt>
                <c:pt idx="612">
                  <c:v>0.18077387015814186</c:v>
                </c:pt>
                <c:pt idx="613">
                  <c:v>0.18026932195700493</c:v>
                </c:pt>
                <c:pt idx="614">
                  <c:v>0.17976618197314553</c:v>
                </c:pt>
                <c:pt idx="615">
                  <c:v>0.1792644462761642</c:v>
                </c:pt>
                <c:pt idx="616">
                  <c:v>0.17876411094663169</c:v>
                </c:pt>
                <c:pt idx="617">
                  <c:v>0.17826517207605791</c:v>
                </c:pt>
                <c:pt idx="618">
                  <c:v>0.17776762576686148</c:v>
                </c:pt>
                <c:pt idx="619">
                  <c:v>0.17727146813233946</c:v>
                </c:pt>
                <c:pt idx="620">
                  <c:v>0.17677669529663687</c:v>
                </c:pt>
                <c:pt idx="621">
                  <c:v>0.17628330339471648</c:v>
                </c:pt>
                <c:pt idx="622">
                  <c:v>0.17579128857232829</c:v>
                </c:pt>
                <c:pt idx="623">
                  <c:v>0.17530064698598002</c:v>
                </c:pt>
                <c:pt idx="624">
                  <c:v>0.17481137480290654</c:v>
                </c:pt>
                <c:pt idx="625">
                  <c:v>0.17432346820104028</c:v>
                </c:pt>
                <c:pt idx="626">
                  <c:v>0.17383692336898107</c:v>
                </c:pt>
                <c:pt idx="627">
                  <c:v>0.17335173650596672</c:v>
                </c:pt>
                <c:pt idx="628">
                  <c:v>0.17286790382184303</c:v>
                </c:pt>
                <c:pt idx="629">
                  <c:v>0.17238542153703429</c:v>
                </c:pt>
                <c:pt idx="630">
                  <c:v>0.1719042858825138</c:v>
                </c:pt>
                <c:pt idx="631">
                  <c:v>0.17142449309977439</c:v>
                </c:pt>
                <c:pt idx="632">
                  <c:v>0.17094603944079906</c:v>
                </c:pt>
                <c:pt idx="633">
                  <c:v>0.17046892116803167</c:v>
                </c:pt>
                <c:pt idx="634">
                  <c:v>0.1699931345543477</c:v>
                </c:pt>
                <c:pt idx="635">
                  <c:v>0.16951867588302538</c:v>
                </c:pt>
                <c:pt idx="636">
                  <c:v>0.16904554144771641</c:v>
                </c:pt>
                <c:pt idx="637">
                  <c:v>0.16857372755241706</c:v>
                </c:pt>
                <c:pt idx="638">
                  <c:v>0.16810323051143919</c:v>
                </c:pt>
                <c:pt idx="639">
                  <c:v>0.16763404664938189</c:v>
                </c:pt>
                <c:pt idx="640">
                  <c:v>0.16716617230110212</c:v>
                </c:pt>
                <c:pt idx="641">
                  <c:v>0.16669960381168675</c:v>
                </c:pt>
                <c:pt idx="642">
                  <c:v>0.1662343375364233</c:v>
                </c:pt>
                <c:pt idx="643">
                  <c:v>0.16577036984077234</c:v>
                </c:pt>
                <c:pt idx="644">
                  <c:v>0.16530769710033816</c:v>
                </c:pt>
                <c:pt idx="645">
                  <c:v>0.16484631570084113</c:v>
                </c:pt>
                <c:pt idx="646">
                  <c:v>0.16438622203808911</c:v>
                </c:pt>
                <c:pt idx="647">
                  <c:v>0.16392741251794968</c:v>
                </c:pt>
                <c:pt idx="648">
                  <c:v>0.16346988355632155</c:v>
                </c:pt>
                <c:pt idx="649">
                  <c:v>0.16301363157910684</c:v>
                </c:pt>
                <c:pt idx="650">
                  <c:v>0.16255865302218331</c:v>
                </c:pt>
                <c:pt idx="651">
                  <c:v>0.16210494433137621</c:v>
                </c:pt>
                <c:pt idx="652">
                  <c:v>0.16165250196243075</c:v>
                </c:pt>
                <c:pt idx="653">
                  <c:v>0.16120132238098414</c:v>
                </c:pt>
                <c:pt idx="654">
                  <c:v>0.16075140206253843</c:v>
                </c:pt>
                <c:pt idx="655">
                  <c:v>0.16030273749243251</c:v>
                </c:pt>
                <c:pt idx="656">
                  <c:v>0.15985532516581488</c:v>
                </c:pt>
                <c:pt idx="657">
                  <c:v>0.15940916158761623</c:v>
                </c:pt>
                <c:pt idx="658">
                  <c:v>0.15896424327252229</c:v>
                </c:pt>
                <c:pt idx="659">
                  <c:v>0.1585205667449463</c:v>
                </c:pt>
                <c:pt idx="660">
                  <c:v>0.15807812853900205</c:v>
                </c:pt>
                <c:pt idx="661">
                  <c:v>0.15763692519847683</c:v>
                </c:pt>
                <c:pt idx="662">
                  <c:v>0.15719695327680436</c:v>
                </c:pt>
                <c:pt idx="663">
                  <c:v>0.15675820933703793</c:v>
                </c:pt>
                <c:pt idx="664">
                  <c:v>0.15632068995182338</c:v>
                </c:pt>
                <c:pt idx="665">
                  <c:v>0.15588439170337254</c:v>
                </c:pt>
                <c:pt idx="666">
                  <c:v>0.15544931118343649</c:v>
                </c:pt>
                <c:pt idx="667">
                  <c:v>0.15501544499327879</c:v>
                </c:pt>
                <c:pt idx="668">
                  <c:v>0.15458278974364911</c:v>
                </c:pt>
                <c:pt idx="669">
                  <c:v>0.15415134205475658</c:v>
                </c:pt>
                <c:pt idx="670">
                  <c:v>0.15372109855624363</c:v>
                </c:pt>
                <c:pt idx="671">
                  <c:v>0.15329205588715936</c:v>
                </c:pt>
                <c:pt idx="672">
                  <c:v>0.15286421069593356</c:v>
                </c:pt>
                <c:pt idx="673">
                  <c:v>0.15243755964035022</c:v>
                </c:pt>
                <c:pt idx="674">
                  <c:v>0.15201209938752192</c:v>
                </c:pt>
                <c:pt idx="675">
                  <c:v>0.15158782661386322</c:v>
                </c:pt>
                <c:pt idx="676">
                  <c:v>0.15116473800506497</c:v>
                </c:pt>
                <c:pt idx="677">
                  <c:v>0.15074283025606858</c:v>
                </c:pt>
                <c:pt idx="678">
                  <c:v>0.15032210007103988</c:v>
                </c:pt>
                <c:pt idx="679">
                  <c:v>0.14990254416334364</c:v>
                </c:pt>
                <c:pt idx="680">
                  <c:v>0.14948415925551767</c:v>
                </c:pt>
                <c:pt idx="681">
                  <c:v>0.14906694207924734</c:v>
                </c:pt>
                <c:pt idx="682">
                  <c:v>0.14865088937534013</c:v>
                </c:pt>
                <c:pt idx="683">
                  <c:v>0.14823599789370004</c:v>
                </c:pt>
                <c:pt idx="684">
                  <c:v>0.14782226439330209</c:v>
                </c:pt>
                <c:pt idx="685">
                  <c:v>0.14740968564216747</c:v>
                </c:pt>
                <c:pt idx="686">
                  <c:v>0.14699825841733766</c:v>
                </c:pt>
                <c:pt idx="687">
                  <c:v>0.14658797950484967</c:v>
                </c:pt>
                <c:pt idx="688">
                  <c:v>0.14617884569971087</c:v>
                </c:pt>
                <c:pt idx="689">
                  <c:v>0.1457708538058739</c:v>
                </c:pt>
                <c:pt idx="690">
                  <c:v>0.14536400063621172</c:v>
                </c:pt>
                <c:pt idx="691">
                  <c:v>0.14495828301249261</c:v>
                </c:pt>
                <c:pt idx="692">
                  <c:v>0.14455369776535557</c:v>
                </c:pt>
                <c:pt idx="693">
                  <c:v>0.14415024173428539</c:v>
                </c:pt>
                <c:pt idx="694">
                  <c:v>0.14374791176758803</c:v>
                </c:pt>
                <c:pt idx="695">
                  <c:v>0.14334670472236588</c:v>
                </c:pt>
                <c:pt idx="696">
                  <c:v>0.14294661746449333</c:v>
                </c:pt>
                <c:pt idx="697">
                  <c:v>0.14254764686859239</c:v>
                </c:pt>
                <c:pt idx="698">
                  <c:v>0.14214978981800797</c:v>
                </c:pt>
                <c:pt idx="699">
                  <c:v>0.14175304320478382</c:v>
                </c:pt>
                <c:pt idx="700">
                  <c:v>0.14135740392963805</c:v>
                </c:pt>
                <c:pt idx="701">
                  <c:v>0.14096286890193918</c:v>
                </c:pt>
                <c:pt idx="702">
                  <c:v>0.14056943503968156</c:v>
                </c:pt>
                <c:pt idx="703">
                  <c:v>0.14017709926946181</c:v>
                </c:pt>
                <c:pt idx="704">
                  <c:v>0.13978585852645437</c:v>
                </c:pt>
                <c:pt idx="705">
                  <c:v>0.13939570975438795</c:v>
                </c:pt>
                <c:pt idx="706">
                  <c:v>0.13900664990552122</c:v>
                </c:pt>
                <c:pt idx="707">
                  <c:v>0.13861867594061941</c:v>
                </c:pt>
                <c:pt idx="708">
                  <c:v>0.13823178482893034</c:v>
                </c:pt>
                <c:pt idx="709">
                  <c:v>0.13784597354816078</c:v>
                </c:pt>
                <c:pt idx="710">
                  <c:v>0.1374612390844529</c:v>
                </c:pt>
                <c:pt idx="711">
                  <c:v>0.13707757843236068</c:v>
                </c:pt>
                <c:pt idx="712">
                  <c:v>0.13669498859482634</c:v>
                </c:pt>
                <c:pt idx="713">
                  <c:v>0.13631346658315721</c:v>
                </c:pt>
                <c:pt idx="714">
                  <c:v>0.13593300941700207</c:v>
                </c:pt>
                <c:pt idx="715">
                  <c:v>0.13555361412432793</c:v>
                </c:pt>
                <c:pt idx="716">
                  <c:v>0.13517527774139718</c:v>
                </c:pt>
                <c:pt idx="717">
                  <c:v>0.13479799731274372</c:v>
                </c:pt>
                <c:pt idx="718">
                  <c:v>0.13442176989115062</c:v>
                </c:pt>
                <c:pt idx="719">
                  <c:v>0.13404659253762663</c:v>
                </c:pt>
                <c:pt idx="720">
                  <c:v>0.13367246232138338</c:v>
                </c:pt>
                <c:pt idx="721">
                  <c:v>0.13329937631981251</c:v>
                </c:pt>
                <c:pt idx="722">
                  <c:v>0.13292733161846276</c:v>
                </c:pt>
                <c:pt idx="723">
                  <c:v>0.13255632531101708</c:v>
                </c:pt>
                <c:pt idx="724">
                  <c:v>0.13218635449927046</c:v>
                </c:pt>
                <c:pt idx="725">
                  <c:v>0.13181741629310656</c:v>
                </c:pt>
                <c:pt idx="726">
                  <c:v>0.13144950781047562</c:v>
                </c:pt>
                <c:pt idx="727">
                  <c:v>0.13108262617737185</c:v>
                </c:pt>
                <c:pt idx="728">
                  <c:v>0.13071676852781086</c:v>
                </c:pt>
                <c:pt idx="729">
                  <c:v>0.13035193200380754</c:v>
                </c:pt>
                <c:pt idx="730">
                  <c:v>0.12998811375535321</c:v>
                </c:pt>
                <c:pt idx="731">
                  <c:v>0.12962531094039401</c:v>
                </c:pt>
                <c:pt idx="732">
                  <c:v>0.12926352072480823</c:v>
                </c:pt>
                <c:pt idx="733">
                  <c:v>0.12890274028238438</c:v>
                </c:pt>
                <c:pt idx="734">
                  <c:v>0.12854296679479907</c:v>
                </c:pt>
                <c:pt idx="735">
                  <c:v>0.12818419745159482</c:v>
                </c:pt>
                <c:pt idx="736">
                  <c:v>0.1278264294501586</c:v>
                </c:pt>
                <c:pt idx="737">
                  <c:v>0.1274696599956992</c:v>
                </c:pt>
                <c:pt idx="738">
                  <c:v>0.12711388630122608</c:v>
                </c:pt>
                <c:pt idx="739">
                  <c:v>0.12675910558752726</c:v>
                </c:pt>
                <c:pt idx="740">
                  <c:v>0.12640531508314759</c:v>
                </c:pt>
                <c:pt idx="741">
                  <c:v>0.12605251202436726</c:v>
                </c:pt>
                <c:pt idx="742">
                  <c:v>0.12570069365518019</c:v>
                </c:pt>
                <c:pt idx="743">
                  <c:v>0.12534985722727215</c:v>
                </c:pt>
                <c:pt idx="744">
                  <c:v>0.125</c:v>
                </c:pt>
                <c:pt idx="745">
                  <c:v>0.12465111924036955</c:v>
                </c:pt>
                <c:pt idx="746">
                  <c:v>0.12430321222301456</c:v>
                </c:pt>
                <c:pt idx="747">
                  <c:v>0.12395627623017558</c:v>
                </c:pt>
                <c:pt idx="748">
                  <c:v>0.12361030855167839</c:v>
                </c:pt>
                <c:pt idx="749">
                  <c:v>0.12326530648491309</c:v>
                </c:pt>
                <c:pt idx="750">
                  <c:v>0.12292126733481272</c:v>
                </c:pt>
                <c:pt idx="751">
                  <c:v>0.12257818841383268</c:v>
                </c:pt>
                <c:pt idx="752">
                  <c:v>0.1222360670419291</c:v>
                </c:pt>
                <c:pt idx="753">
                  <c:v>0.12189490054653844</c:v>
                </c:pt>
                <c:pt idx="754">
                  <c:v>0.12155468626255637</c:v>
                </c:pt>
                <c:pt idx="755">
                  <c:v>0.12121542153231699</c:v>
                </c:pt>
                <c:pt idx="756">
                  <c:v>0.12087710370557204</c:v>
                </c:pt>
                <c:pt idx="757">
                  <c:v>0.12053973013947017</c:v>
                </c:pt>
                <c:pt idx="758">
                  <c:v>0.12020329819853648</c:v>
                </c:pt>
                <c:pt idx="759">
                  <c:v>0.11986780525465172</c:v>
                </c:pt>
                <c:pt idx="760">
                  <c:v>0.11953324868703187</c:v>
                </c:pt>
                <c:pt idx="761">
                  <c:v>0.11919962588220767</c:v>
                </c:pt>
                <c:pt idx="762">
                  <c:v>0.11886693423400399</c:v>
                </c:pt>
                <c:pt idx="763">
                  <c:v>0.11853517114351994</c:v>
                </c:pt>
                <c:pt idx="764">
                  <c:v>0.11820433401910814</c:v>
                </c:pt>
                <c:pt idx="765">
                  <c:v>0.11787442027635452</c:v>
                </c:pt>
                <c:pt idx="766">
                  <c:v>0.11754542733805839</c:v>
                </c:pt>
                <c:pt idx="767">
                  <c:v>0.11721735263421207</c:v>
                </c:pt>
                <c:pt idx="768">
                  <c:v>0.11689019360198087</c:v>
                </c:pt>
                <c:pt idx="769">
                  <c:v>0.11656394768568321</c:v>
                </c:pt>
                <c:pt idx="770">
                  <c:v>0.11623861233677028</c:v>
                </c:pt>
                <c:pt idx="771">
                  <c:v>0.11591418501380676</c:v>
                </c:pt>
                <c:pt idx="772">
                  <c:v>0.11559066318245026</c:v>
                </c:pt>
                <c:pt idx="773">
                  <c:v>0.11526804431543197</c:v>
                </c:pt>
                <c:pt idx="774">
                  <c:v>0.11494632589253688</c:v>
                </c:pt>
                <c:pt idx="775">
                  <c:v>0.1146255054005839</c:v>
                </c:pt>
                <c:pt idx="776">
                  <c:v>0.11430558033340649</c:v>
                </c:pt>
                <c:pt idx="777">
                  <c:v>0.11398654819183264</c:v>
                </c:pt>
                <c:pt idx="778">
                  <c:v>0.11366840648366611</c:v>
                </c:pt>
                <c:pt idx="779">
                  <c:v>0.11335115272366605</c:v>
                </c:pt>
                <c:pt idx="780">
                  <c:v>0.11303478443352827</c:v>
                </c:pt>
                <c:pt idx="781">
                  <c:v>0.11271929914186557</c:v>
                </c:pt>
                <c:pt idx="782">
                  <c:v>0.11240469438418851</c:v>
                </c:pt>
                <c:pt idx="783">
                  <c:v>0.11209096770288621</c:v>
                </c:pt>
                <c:pt idx="784">
                  <c:v>0.11177811664720709</c:v>
                </c:pt>
                <c:pt idx="785">
                  <c:v>0.11146613877323948</c:v>
                </c:pt>
                <c:pt idx="786">
                  <c:v>0.11115503164389325</c:v>
                </c:pt>
                <c:pt idx="787">
                  <c:v>0.11084479282887988</c:v>
                </c:pt>
                <c:pt idx="788">
                  <c:v>0.11053541990469409</c:v>
                </c:pt>
                <c:pt idx="789">
                  <c:v>0.11022691045459469</c:v>
                </c:pt>
                <c:pt idx="790">
                  <c:v>0.10991926206858575</c:v>
                </c:pt>
                <c:pt idx="791">
                  <c:v>0.1096124723433977</c:v>
                </c:pt>
                <c:pt idx="792">
                  <c:v>0.10930653888246858</c:v>
                </c:pt>
                <c:pt idx="793">
                  <c:v>0.10900145929592543</c:v>
                </c:pt>
                <c:pt idx="794">
                  <c:v>0.10869723120056549</c:v>
                </c:pt>
                <c:pt idx="795">
                  <c:v>0.10839385221983762</c:v>
                </c:pt>
                <c:pt idx="796">
                  <c:v>0.10809131998382382</c:v>
                </c:pt>
                <c:pt idx="797">
                  <c:v>0.10778963212922042</c:v>
                </c:pt>
                <c:pt idx="798">
                  <c:v>0.1074887862993202</c:v>
                </c:pt>
                <c:pt idx="799">
                  <c:v>0.10718878014399327</c:v>
                </c:pt>
                <c:pt idx="800">
                  <c:v>0.10688961131966927</c:v>
                </c:pt>
                <c:pt idx="801">
                  <c:v>0.10659127748931876</c:v>
                </c:pt>
                <c:pt idx="802">
                  <c:v>0.10629377632243509</c:v>
                </c:pt>
                <c:pt idx="803">
                  <c:v>0.10599710549501624</c:v>
                </c:pt>
                <c:pt idx="804">
                  <c:v>0.10570126268954635</c:v>
                </c:pt>
                <c:pt idx="805">
                  <c:v>0.10540624559497808</c:v>
                </c:pt>
                <c:pt idx="806">
                  <c:v>0.10511205190671434</c:v>
                </c:pt>
                <c:pt idx="807">
                  <c:v>0.10481867932659007</c:v>
                </c:pt>
                <c:pt idx="808">
                  <c:v>0.10452612556285466</c:v>
                </c:pt>
                <c:pt idx="809">
                  <c:v>0.10423438833015387</c:v>
                </c:pt>
                <c:pt idx="810">
                  <c:v>0.10394346534951192</c:v>
                </c:pt>
                <c:pt idx="811">
                  <c:v>0.10365335434831387</c:v>
                </c:pt>
                <c:pt idx="812">
                  <c:v>0.10336405306028752</c:v>
                </c:pt>
                <c:pt idx="813">
                  <c:v>0.10307555922548629</c:v>
                </c:pt>
                <c:pt idx="814">
                  <c:v>0.10278787059027089</c:v>
                </c:pt>
                <c:pt idx="815">
                  <c:v>0.10250098490729223</c:v>
                </c:pt>
                <c:pt idx="816">
                  <c:v>0.1022148999354736</c:v>
                </c:pt>
                <c:pt idx="817">
                  <c:v>0.10192961343999327</c:v>
                </c:pt>
                <c:pt idx="818">
                  <c:v>0.10164512319226703</c:v>
                </c:pt>
                <c:pt idx="819">
                  <c:v>0.10136142696993061</c:v>
                </c:pt>
                <c:pt idx="820">
                  <c:v>0.10107852255682261</c:v>
                </c:pt>
                <c:pt idx="821">
                  <c:v>0.10079640774296701</c:v>
                </c:pt>
                <c:pt idx="822">
                  <c:v>0.10051508032455589</c:v>
                </c:pt>
                <c:pt idx="823">
                  <c:v>0.10023453810393232</c:v>
                </c:pt>
                <c:pt idx="824">
                  <c:v>9.9954778889572993E-2</c:v>
                </c:pt>
                <c:pt idx="825">
                  <c:v>9.9675800496071498E-2</c:v>
                </c:pt>
                <c:pt idx="826">
                  <c:v>9.939760074412074E-2</c:v>
                </c:pt>
                <c:pt idx="827">
                  <c:v>9.9120177460496284E-2</c:v>
                </c:pt>
                <c:pt idx="828">
                  <c:v>9.8843528478039275E-2</c:v>
                </c:pt>
                <c:pt idx="829">
                  <c:v>9.8567651635639478E-2</c:v>
                </c:pt>
                <c:pt idx="830">
                  <c:v>9.8292544778218388E-2</c:v>
                </c:pt>
                <c:pt idx="831">
                  <c:v>9.8018205756712523E-2</c:v>
                </c:pt>
                <c:pt idx="832">
                  <c:v>9.7744632428056338E-2</c:v>
                </c:pt>
                <c:pt idx="833">
                  <c:v>9.7471822655165963E-2</c:v>
                </c:pt>
                <c:pt idx="834">
                  <c:v>9.7199774306921949E-2</c:v>
                </c:pt>
                <c:pt idx="835">
                  <c:v>9.6928485258153063E-2</c:v>
                </c:pt>
                <c:pt idx="836">
                  <c:v>9.665795338961948E-2</c:v>
                </c:pt>
                <c:pt idx="837">
                  <c:v>9.6388176587996283E-2</c:v>
                </c:pt>
                <c:pt idx="838">
                  <c:v>9.6119152745857001E-2</c:v>
                </c:pt>
                <c:pt idx="839">
                  <c:v>9.5850879761656849E-2</c:v>
                </c:pt>
                <c:pt idx="840">
                  <c:v>9.5583355539716919E-2</c:v>
                </c:pt>
                <c:pt idx="841">
                  <c:v>9.5316577990207096E-2</c:v>
                </c:pt>
                <c:pt idx="842">
                  <c:v>9.5050545029130296E-2</c:v>
                </c:pt>
                <c:pt idx="843">
                  <c:v>9.4785254578305847E-2</c:v>
                </c:pt>
                <c:pt idx="844">
                  <c:v>9.4520704565353456E-2</c:v>
                </c:pt>
                <c:pt idx="845">
                  <c:v>9.4256892923676949E-2</c:v>
                </c:pt>
                <c:pt idx="846">
                  <c:v>9.3993817592447973E-2</c:v>
                </c:pt>
                <c:pt idx="847">
                  <c:v>9.3731476516590209E-2</c:v>
                </c:pt>
                <c:pt idx="848">
                  <c:v>9.346986764676303E-2</c:v>
                </c:pt>
                <c:pt idx="849">
                  <c:v>9.3208988939345733E-2</c:v>
                </c:pt>
                <c:pt idx="850">
                  <c:v>9.2948838356421343E-2</c:v>
                </c:pt>
                <c:pt idx="851">
                  <c:v>9.2689413865760878E-2</c:v>
                </c:pt>
                <c:pt idx="852">
                  <c:v>9.2430713440807347E-2</c:v>
                </c:pt>
                <c:pt idx="853">
                  <c:v>9.2172735060660066E-2</c:v>
                </c:pt>
                <c:pt idx="854">
                  <c:v>9.1915476710058591E-2</c:v>
                </c:pt>
                <c:pt idx="855">
                  <c:v>9.1658936379367367E-2</c:v>
                </c:pt>
                <c:pt idx="856">
                  <c:v>9.1403112064559727E-2</c:v>
                </c:pt>
                <c:pt idx="857">
                  <c:v>9.1148001767202336E-2</c:v>
                </c:pt>
                <c:pt idx="858">
                  <c:v>9.0893603494439645E-2</c:v>
                </c:pt>
                <c:pt idx="859">
                  <c:v>9.0639915258978063E-2</c:v>
                </c:pt>
                <c:pt idx="860">
                  <c:v>9.0386935079070946E-2</c:v>
                </c:pt>
                <c:pt idx="861">
                  <c:v>9.0134660978502479E-2</c:v>
                </c:pt>
                <c:pt idx="862">
                  <c:v>8.9883090986572753E-2</c:v>
                </c:pt>
                <c:pt idx="863">
                  <c:v>8.9632223138082098E-2</c:v>
                </c:pt>
                <c:pt idx="864">
                  <c:v>8.9382055473315833E-2</c:v>
                </c:pt>
                <c:pt idx="865">
                  <c:v>8.9132586038028955E-2</c:v>
                </c:pt>
                <c:pt idx="866">
                  <c:v>8.8883812883430752E-2</c:v>
                </c:pt>
                <c:pt idx="867">
                  <c:v>8.8635734066169744E-2</c:v>
                </c:pt>
                <c:pt idx="868">
                  <c:v>8.8388347648318447E-2</c:v>
                </c:pt>
                <c:pt idx="869">
                  <c:v>8.8141651697358228E-2</c:v>
                </c:pt>
                <c:pt idx="870">
                  <c:v>8.7895644286164157E-2</c:v>
                </c:pt>
                <c:pt idx="871">
                  <c:v>8.7650323492990012E-2</c:v>
                </c:pt>
                <c:pt idx="872">
                  <c:v>8.7405687401453269E-2</c:v>
                </c:pt>
                <c:pt idx="873">
                  <c:v>8.7161734100520152E-2</c:v>
                </c:pt>
                <c:pt idx="874">
                  <c:v>8.6918461684490522E-2</c:v>
                </c:pt>
                <c:pt idx="875">
                  <c:v>8.6675868252983373E-2</c:v>
                </c:pt>
                <c:pt idx="876">
                  <c:v>8.6433951910921514E-2</c:v>
                </c:pt>
                <c:pt idx="877">
                  <c:v>8.6192710768517131E-2</c:v>
                </c:pt>
                <c:pt idx="878">
                  <c:v>8.5952142941256901E-2</c:v>
                </c:pt>
                <c:pt idx="879">
                  <c:v>8.5712246549887183E-2</c:v>
                </c:pt>
                <c:pt idx="880">
                  <c:v>8.5473019720399543E-2</c:v>
                </c:pt>
                <c:pt idx="881">
                  <c:v>8.5234460584015834E-2</c:v>
                </c:pt>
                <c:pt idx="882">
                  <c:v>8.4996567277173848E-2</c:v>
                </c:pt>
                <c:pt idx="883">
                  <c:v>8.4759337941512705E-2</c:v>
                </c:pt>
                <c:pt idx="884">
                  <c:v>8.4522770723858207E-2</c:v>
                </c:pt>
                <c:pt idx="885">
                  <c:v>8.4286863776208545E-2</c:v>
                </c:pt>
                <c:pt idx="886">
                  <c:v>8.4051615255719581E-2</c:v>
                </c:pt>
                <c:pt idx="887">
                  <c:v>8.3817023324690959E-2</c:v>
                </c:pt>
                <c:pt idx="888">
                  <c:v>8.3583086150551072E-2</c:v>
                </c:pt>
                <c:pt idx="889">
                  <c:v>8.334980190584336E-2</c:v>
                </c:pt>
                <c:pt idx="890">
                  <c:v>8.3117168768211666E-2</c:v>
                </c:pt>
                <c:pt idx="891">
                  <c:v>8.2885184920386157E-2</c:v>
                </c:pt>
                <c:pt idx="892">
                  <c:v>8.2653848550169093E-2</c:v>
                </c:pt>
                <c:pt idx="893">
                  <c:v>8.2423157850420578E-2</c:v>
                </c:pt>
                <c:pt idx="894">
                  <c:v>8.2193111019044543E-2</c:v>
                </c:pt>
                <c:pt idx="895">
                  <c:v>8.1963706258974853E-2</c:v>
                </c:pt>
                <c:pt idx="896">
                  <c:v>8.1734941778160763E-2</c:v>
                </c:pt>
                <c:pt idx="897">
                  <c:v>8.1506815789553419E-2</c:v>
                </c:pt>
                <c:pt idx="898">
                  <c:v>8.127932651109164E-2</c:v>
                </c:pt>
                <c:pt idx="899">
                  <c:v>8.1052472165688103E-2</c:v>
                </c:pt>
                <c:pt idx="900">
                  <c:v>8.0826250981215389E-2</c:v>
                </c:pt>
                <c:pt idx="901">
                  <c:v>8.0600661190492057E-2</c:v>
                </c:pt>
                <c:pt idx="902">
                  <c:v>8.0375701031269231E-2</c:v>
                </c:pt>
                <c:pt idx="903">
                  <c:v>8.0151368746216256E-2</c:v>
                </c:pt>
                <c:pt idx="904">
                  <c:v>7.9927662582907427E-2</c:v>
                </c:pt>
                <c:pt idx="905">
                  <c:v>7.9704580793808127E-2</c:v>
                </c:pt>
                <c:pt idx="906">
                  <c:v>7.9482121636261144E-2</c:v>
                </c:pt>
                <c:pt idx="907">
                  <c:v>7.9260283372473164E-2</c:v>
                </c:pt>
                <c:pt idx="908">
                  <c:v>7.9039064269501039E-2</c:v>
                </c:pt>
                <c:pt idx="909">
                  <c:v>7.8818462599238429E-2</c:v>
                </c:pt>
                <c:pt idx="910">
                  <c:v>7.8598476638402193E-2</c:v>
                </c:pt>
                <c:pt idx="911">
                  <c:v>7.8379104668518954E-2</c:v>
                </c:pt>
                <c:pt idx="912">
                  <c:v>7.8160344975911705E-2</c:v>
                </c:pt>
                <c:pt idx="913">
                  <c:v>7.7942195851686255E-2</c:v>
                </c:pt>
                <c:pt idx="914">
                  <c:v>7.7724655591718261E-2</c:v>
                </c:pt>
                <c:pt idx="915">
                  <c:v>7.7507722496639411E-2</c:v>
                </c:pt>
                <c:pt idx="916">
                  <c:v>7.7291394871824556E-2</c:v>
                </c:pt>
                <c:pt idx="917">
                  <c:v>7.7075671027378306E-2</c:v>
                </c:pt>
                <c:pt idx="918">
                  <c:v>7.6860549278121817E-2</c:v>
                </c:pt>
                <c:pt idx="919">
                  <c:v>7.6646027943579678E-2</c:v>
                </c:pt>
                <c:pt idx="920">
                  <c:v>7.6432105347966794E-2</c:v>
                </c:pt>
                <c:pt idx="921">
                  <c:v>7.6218779820175109E-2</c:v>
                </c:pt>
                <c:pt idx="922">
                  <c:v>7.6006049693760971E-2</c:v>
                </c:pt>
                <c:pt idx="923">
                  <c:v>7.579391330693161E-2</c:v>
                </c:pt>
                <c:pt idx="924">
                  <c:v>7.5582369002532485E-2</c:v>
                </c:pt>
                <c:pt idx="925">
                  <c:v>7.5371415128034289E-2</c:v>
                </c:pt>
                <c:pt idx="926">
                  <c:v>7.5161050035519941E-2</c:v>
                </c:pt>
                <c:pt idx="927">
                  <c:v>7.4951272081671835E-2</c:v>
                </c:pt>
                <c:pt idx="928">
                  <c:v>7.4742079627758834E-2</c:v>
                </c:pt>
                <c:pt idx="929">
                  <c:v>7.4533471039623669E-2</c:v>
                </c:pt>
                <c:pt idx="930">
                  <c:v>7.4325444687670064E-2</c:v>
                </c:pt>
                <c:pt idx="931">
                  <c:v>7.4117998946850019E-2</c:v>
                </c:pt>
                <c:pt idx="932">
                  <c:v>7.3911132196651061E-2</c:v>
                </c:pt>
                <c:pt idx="933">
                  <c:v>7.3704842821083735E-2</c:v>
                </c:pt>
                <c:pt idx="934">
                  <c:v>7.3499129208668842E-2</c:v>
                </c:pt>
                <c:pt idx="935">
                  <c:v>7.3293989752424848E-2</c:v>
                </c:pt>
                <c:pt idx="936">
                  <c:v>7.3089422849855451E-2</c:v>
                </c:pt>
                <c:pt idx="937">
                  <c:v>7.2885426902936951E-2</c:v>
                </c:pt>
                <c:pt idx="938">
                  <c:v>7.2682000318105844E-2</c:v>
                </c:pt>
                <c:pt idx="939">
                  <c:v>7.2479141506246292E-2</c:v>
                </c:pt>
                <c:pt idx="940">
                  <c:v>7.2276848882677783E-2</c:v>
                </c:pt>
                <c:pt idx="941">
                  <c:v>7.2075120867142684E-2</c:v>
                </c:pt>
                <c:pt idx="942">
                  <c:v>7.1873955883794027E-2</c:v>
                </c:pt>
                <c:pt idx="943">
                  <c:v>7.1673352361182927E-2</c:v>
                </c:pt>
                <c:pt idx="944">
                  <c:v>7.1473308732246679E-2</c:v>
                </c:pt>
                <c:pt idx="945">
                  <c:v>7.1273823434296182E-2</c:v>
                </c:pt>
                <c:pt idx="946">
                  <c:v>7.1074894909003969E-2</c:v>
                </c:pt>
                <c:pt idx="947">
                  <c:v>7.0876521602391926E-2</c:v>
                </c:pt>
                <c:pt idx="948">
                  <c:v>7.0678701964819027E-2</c:v>
                </c:pt>
                <c:pt idx="949">
                  <c:v>7.0481434450969591E-2</c:v>
                </c:pt>
                <c:pt idx="950">
                  <c:v>7.0284717519840792E-2</c:v>
                </c:pt>
                <c:pt idx="951">
                  <c:v>7.0088549634730907E-2</c:v>
                </c:pt>
                <c:pt idx="952">
                  <c:v>6.9892929263227196E-2</c:v>
                </c:pt>
                <c:pt idx="953">
                  <c:v>6.969785487719396E-2</c:v>
                </c:pt>
                <c:pt idx="954">
                  <c:v>6.9503324952760626E-2</c:v>
                </c:pt>
                <c:pt idx="955">
                  <c:v>6.930933797030972E-2</c:v>
                </c:pt>
                <c:pt idx="956">
                  <c:v>6.9115892414465183E-2</c:v>
                </c:pt>
                <c:pt idx="957">
                  <c:v>6.8922986774080403E-2</c:v>
                </c:pt>
                <c:pt idx="958">
                  <c:v>6.8730619542226451E-2</c:v>
                </c:pt>
                <c:pt idx="959">
                  <c:v>6.8538789216180354E-2</c:v>
                </c:pt>
                <c:pt idx="960">
                  <c:v>6.8347494297413172E-2</c:v>
                </c:pt>
                <c:pt idx="961">
                  <c:v>6.8156733291578592E-2</c:v>
                </c:pt>
                <c:pt idx="962">
                  <c:v>6.7966504708501047E-2</c:v>
                </c:pt>
                <c:pt idx="963">
                  <c:v>6.7776807062163963E-2</c:v>
                </c:pt>
                <c:pt idx="964">
                  <c:v>6.7587638870698588E-2</c:v>
                </c:pt>
                <c:pt idx="965">
                  <c:v>6.7398998656371861E-2</c:v>
                </c:pt>
                <c:pt idx="966">
                  <c:v>6.7210884945575311E-2</c:v>
                </c:pt>
                <c:pt idx="967">
                  <c:v>6.7023296268813315E-2</c:v>
                </c:pt>
                <c:pt idx="968">
                  <c:v>6.6836231160691692E-2</c:v>
                </c:pt>
                <c:pt idx="969">
                  <c:v>6.6649688159906281E-2</c:v>
                </c:pt>
                <c:pt idx="970">
                  <c:v>6.6463665809231381E-2</c:v>
                </c:pt>
                <c:pt idx="971">
                  <c:v>6.6278162655508566E-2</c:v>
                </c:pt>
                <c:pt idx="972">
                  <c:v>6.6093177249635232E-2</c:v>
                </c:pt>
                <c:pt idx="973">
                  <c:v>6.5908708146553266E-2</c:v>
                </c:pt>
                <c:pt idx="974">
                  <c:v>6.572475390523784E-2</c:v>
                </c:pt>
                <c:pt idx="975">
                  <c:v>6.554131308868591E-2</c:v>
                </c:pt>
                <c:pt idx="976">
                  <c:v>6.5358384263905459E-2</c:v>
                </c:pt>
                <c:pt idx="977">
                  <c:v>6.5175966001903757E-2</c:v>
                </c:pt>
                <c:pt idx="978">
                  <c:v>6.4994056877676606E-2</c:v>
                </c:pt>
                <c:pt idx="979">
                  <c:v>6.4812655470197003E-2</c:v>
                </c:pt>
                <c:pt idx="980">
                  <c:v>6.4631760362404117E-2</c:v>
                </c:pt>
                <c:pt idx="981">
                  <c:v>6.4451370141192219E-2</c:v>
                </c:pt>
                <c:pt idx="982">
                  <c:v>6.4271483397399534E-2</c:v>
                </c:pt>
                <c:pt idx="983">
                  <c:v>6.4092098725797408E-2</c:v>
                </c:pt>
                <c:pt idx="984">
                  <c:v>6.3913214725079284E-2</c:v>
                </c:pt>
                <c:pt idx="985">
                  <c:v>6.3734829997849587E-2</c:v>
                </c:pt>
                <c:pt idx="986">
                  <c:v>6.3556943150613041E-2</c:v>
                </c:pt>
                <c:pt idx="987">
                  <c:v>6.3379552793763616E-2</c:v>
                </c:pt>
                <c:pt idx="988">
                  <c:v>6.3202657541573795E-2</c:v>
                </c:pt>
                <c:pt idx="989">
                  <c:v>6.302625601218366E-2</c:v>
                </c:pt>
                <c:pt idx="990">
                  <c:v>6.2850346827590095E-2</c:v>
                </c:pt>
                <c:pt idx="991">
                  <c:v>6.2674928613636105E-2</c:v>
                </c:pt>
                <c:pt idx="992">
                  <c:v>6.25E-2</c:v>
                </c:pt>
                <c:pt idx="993">
                  <c:v>6.232555962018476E-2</c:v>
                </c:pt>
                <c:pt idx="994">
                  <c:v>6.2151606111507308E-2</c:v>
                </c:pt>
                <c:pt idx="995">
                  <c:v>6.1978138115087816E-2</c:v>
                </c:pt>
                <c:pt idx="996">
                  <c:v>6.1805154275839179E-2</c:v>
                </c:pt>
                <c:pt idx="997">
                  <c:v>6.1632653242456516E-2</c:v>
                </c:pt>
                <c:pt idx="998">
                  <c:v>6.1460633667406374E-2</c:v>
                </c:pt>
                <c:pt idx="999">
                  <c:v>6.1289094206916327E-2</c:v>
                </c:pt>
                <c:pt idx="1000">
                  <c:v>6.1118033520964551E-2</c:v>
                </c:pt>
                <c:pt idx="1001">
                  <c:v>6.0947450273269248E-2</c:v>
                </c:pt>
                <c:pt idx="1002">
                  <c:v>6.0777343131278215E-2</c:v>
                </c:pt>
                <c:pt idx="1003">
                  <c:v>6.0607710766158507E-2</c:v>
                </c:pt>
                <c:pt idx="1004">
                  <c:v>6.0438551852785988E-2</c:v>
                </c:pt>
                <c:pt idx="1005">
                  <c:v>6.0269865069735057E-2</c:v>
                </c:pt>
                <c:pt idx="1006">
                  <c:v>6.010164909926824E-2</c:v>
                </c:pt>
                <c:pt idx="1007">
                  <c:v>5.9933902627325855E-2</c:v>
                </c:pt>
                <c:pt idx="1008">
                  <c:v>5.9766624343515921E-2</c:v>
                </c:pt>
                <c:pt idx="1009">
                  <c:v>5.9599812941103822E-2</c:v>
                </c:pt>
                <c:pt idx="1010">
                  <c:v>5.9433467117002009E-2</c:v>
                </c:pt>
                <c:pt idx="1011">
                  <c:v>5.9267585571759998E-2</c:v>
                </c:pt>
                <c:pt idx="1012">
                  <c:v>5.9102167009554042E-2</c:v>
                </c:pt>
                <c:pt idx="1013">
                  <c:v>5.8937210138177258E-2</c:v>
                </c:pt>
                <c:pt idx="1014">
                  <c:v>5.8772713669029183E-2</c:v>
                </c:pt>
                <c:pt idx="1015">
                  <c:v>5.860867631710602E-2</c:v>
                </c:pt>
                <c:pt idx="1016">
                  <c:v>5.8445096800990456E-2</c:v>
                </c:pt>
                <c:pt idx="1017">
                  <c:v>5.8281973842841603E-2</c:v>
                </c:pt>
                <c:pt idx="1018">
                  <c:v>5.8119306168385163E-2</c:v>
                </c:pt>
                <c:pt idx="1019">
                  <c:v>5.795709250690341E-2</c:v>
                </c:pt>
                <c:pt idx="1020">
                  <c:v>5.7795331591225116E-2</c:v>
                </c:pt>
                <c:pt idx="1021">
                  <c:v>5.7634022157715986E-2</c:v>
                </c:pt>
                <c:pt idx="1022">
                  <c:v>5.7473162946268426E-2</c:v>
                </c:pt>
                <c:pt idx="1023">
                  <c:v>5.7312752700291972E-2</c:v>
                </c:pt>
                <c:pt idx="1024">
                  <c:v>5.715279016670323E-2</c:v>
                </c:pt>
                <c:pt idx="1025">
                  <c:v>5.6993274095916348E-2</c:v>
                </c:pt>
                <c:pt idx="1026">
                  <c:v>5.6834203241833074E-2</c:v>
                </c:pt>
                <c:pt idx="1027">
                  <c:v>5.6675576361832992E-2</c:v>
                </c:pt>
                <c:pt idx="1028">
                  <c:v>5.651739221676412E-2</c:v>
                </c:pt>
                <c:pt idx="1029">
                  <c:v>5.6359649570932771E-2</c:v>
                </c:pt>
                <c:pt idx="1030">
                  <c:v>5.6202347192094257E-2</c:v>
                </c:pt>
                <c:pt idx="1031">
                  <c:v>5.6045483851443131E-2</c:v>
                </c:pt>
                <c:pt idx="1032">
                  <c:v>5.5889058323603531E-2</c:v>
                </c:pt>
                <c:pt idx="1033">
                  <c:v>5.573306938661976E-2</c:v>
                </c:pt>
                <c:pt idx="1034">
                  <c:v>5.5577515821946644E-2</c:v>
                </c:pt>
                <c:pt idx="1035">
                  <c:v>5.5422396414439939E-2</c:v>
                </c:pt>
                <c:pt idx="1036">
                  <c:v>5.5267709952347047E-2</c:v>
                </c:pt>
                <c:pt idx="1037">
                  <c:v>5.5113455227297346E-2</c:v>
                </c:pt>
                <c:pt idx="1038">
                  <c:v>5.4959631034292883E-2</c:v>
                </c:pt>
                <c:pt idx="1039">
                  <c:v>5.4806236171698851E-2</c:v>
                </c:pt>
                <c:pt idx="1040">
                  <c:v>5.465326944123429E-2</c:v>
                </c:pt>
                <c:pt idx="1041">
                  <c:v>5.4500729647962737E-2</c:v>
                </c:pt>
                <c:pt idx="1042">
                  <c:v>5.4348615600282764E-2</c:v>
                </c:pt>
                <c:pt idx="1043">
                  <c:v>5.4196926109918796E-2</c:v>
                </c:pt>
                <c:pt idx="1044">
                  <c:v>5.4045659991911875E-2</c:v>
                </c:pt>
                <c:pt idx="1045">
                  <c:v>5.3894816064610232E-2</c:v>
                </c:pt>
                <c:pt idx="1046">
                  <c:v>5.3744393149660098E-2</c:v>
                </c:pt>
                <c:pt idx="1047">
                  <c:v>5.359439007199663E-2</c:v>
                </c:pt>
                <c:pt idx="1048">
                  <c:v>5.3444805659834622E-2</c:v>
                </c:pt>
                <c:pt idx="1049">
                  <c:v>5.3295638744659389E-2</c:v>
                </c:pt>
                <c:pt idx="1050">
                  <c:v>5.3146888161217563E-2</c:v>
                </c:pt>
                <c:pt idx="1051">
                  <c:v>5.2998552747508088E-2</c:v>
                </c:pt>
                <c:pt idx="1052">
                  <c:v>5.285063134477315E-2</c:v>
                </c:pt>
                <c:pt idx="1053">
                  <c:v>5.2703122797489059E-2</c:v>
                </c:pt>
                <c:pt idx="1054">
                  <c:v>5.2556025953357163E-2</c:v>
                </c:pt>
                <c:pt idx="1055">
                  <c:v>5.2409339663295029E-2</c:v>
                </c:pt>
                <c:pt idx="1056">
                  <c:v>5.2263062781427352E-2</c:v>
                </c:pt>
                <c:pt idx="1057">
                  <c:v>5.2117194165076951E-2</c:v>
                </c:pt>
                <c:pt idx="1058">
                  <c:v>5.1971732674755959E-2</c:v>
                </c:pt>
                <c:pt idx="1059">
                  <c:v>5.1826677174156906E-2</c:v>
                </c:pt>
                <c:pt idx="1060">
                  <c:v>5.1682026530143782E-2</c:v>
                </c:pt>
                <c:pt idx="1061">
                  <c:v>5.1537779612743147E-2</c:v>
                </c:pt>
                <c:pt idx="1062">
                  <c:v>5.1393935295135446E-2</c:v>
                </c:pt>
                <c:pt idx="1063">
                  <c:v>5.1250492453646136E-2</c:v>
                </c:pt>
                <c:pt idx="1064">
                  <c:v>5.110744996773682E-2</c:v>
                </c:pt>
                <c:pt idx="1065">
                  <c:v>5.0964806719996654E-2</c:v>
                </c:pt>
                <c:pt idx="1066">
                  <c:v>5.0822561596133485E-2</c:v>
                </c:pt>
                <c:pt idx="1067">
                  <c:v>5.0680713484965299E-2</c:v>
                </c:pt>
                <c:pt idx="1068">
                  <c:v>5.0539261278411303E-2</c:v>
                </c:pt>
                <c:pt idx="1069">
                  <c:v>5.0398203871483492E-2</c:v>
                </c:pt>
                <c:pt idx="1070">
                  <c:v>5.0257540162277931E-2</c:v>
                </c:pt>
                <c:pt idx="1071">
                  <c:v>5.011726905196616E-2</c:v>
                </c:pt>
                <c:pt idx="1072">
                  <c:v>4.997738944478651E-2</c:v>
                </c:pt>
                <c:pt idx="1073">
                  <c:v>4.9837900248035749E-2</c:v>
                </c:pt>
                <c:pt idx="1074">
                  <c:v>4.9698800372060349E-2</c:v>
                </c:pt>
                <c:pt idx="1075">
                  <c:v>4.9560088730248135E-2</c:v>
                </c:pt>
                <c:pt idx="1076">
                  <c:v>4.942176423901963E-2</c:v>
                </c:pt>
                <c:pt idx="1077">
                  <c:v>4.9283825817819732E-2</c:v>
                </c:pt>
                <c:pt idx="1078">
                  <c:v>4.9146272389109208E-2</c:v>
                </c:pt>
                <c:pt idx="1079">
                  <c:v>4.9009102878356255E-2</c:v>
                </c:pt>
                <c:pt idx="1080">
                  <c:v>4.887231621402819E-2</c:v>
                </c:pt>
                <c:pt idx="1081">
                  <c:v>4.8735911327582995E-2</c:v>
                </c:pt>
                <c:pt idx="1082">
                  <c:v>4.8599887153460967E-2</c:v>
                </c:pt>
                <c:pt idx="1083">
                  <c:v>4.8464242629076518E-2</c:v>
                </c:pt>
                <c:pt idx="1084">
                  <c:v>4.832897669480974E-2</c:v>
                </c:pt>
                <c:pt idx="1085">
                  <c:v>4.8194088293998169E-2</c:v>
                </c:pt>
                <c:pt idx="1086">
                  <c:v>4.80595763729285E-2</c:v>
                </c:pt>
                <c:pt idx="1087">
                  <c:v>4.7925439880828438E-2</c:v>
                </c:pt>
                <c:pt idx="1088">
                  <c:v>4.779167776985848E-2</c:v>
                </c:pt>
                <c:pt idx="1089">
                  <c:v>4.7658288995103541E-2</c:v>
                </c:pt>
                <c:pt idx="1090">
                  <c:v>4.7525272514565141E-2</c:v>
                </c:pt>
                <c:pt idx="1091">
                  <c:v>4.7392627289152923E-2</c:v>
                </c:pt>
                <c:pt idx="1092">
                  <c:v>4.7260352282676728E-2</c:v>
                </c:pt>
                <c:pt idx="1093">
                  <c:v>4.7128446461838475E-2</c:v>
                </c:pt>
                <c:pt idx="1094">
                  <c:v>4.6996908796223986E-2</c:v>
                </c:pt>
                <c:pt idx="1095">
                  <c:v>4.6865738258295098E-2</c:v>
                </c:pt>
                <c:pt idx="1096">
                  <c:v>4.6734933823381543E-2</c:v>
                </c:pt>
                <c:pt idx="1097">
                  <c:v>4.6604494469672866E-2</c:v>
                </c:pt>
                <c:pt idx="1098">
                  <c:v>4.6474419178210671E-2</c:v>
                </c:pt>
                <c:pt idx="1099">
                  <c:v>4.6344706932880432E-2</c:v>
                </c:pt>
                <c:pt idx="1100">
                  <c:v>4.6215356720403687E-2</c:v>
                </c:pt>
                <c:pt idx="1101">
                  <c:v>4.6086367530330019E-2</c:v>
                </c:pt>
                <c:pt idx="1102">
                  <c:v>4.5957738355029296E-2</c:v>
                </c:pt>
                <c:pt idx="1103">
                  <c:v>4.5829468189683704E-2</c:v>
                </c:pt>
                <c:pt idx="1104">
                  <c:v>4.5701556032279878E-2</c:v>
                </c:pt>
                <c:pt idx="1105">
                  <c:v>4.5574000883601168E-2</c:v>
                </c:pt>
                <c:pt idx="1106">
                  <c:v>4.5446801747219788E-2</c:v>
                </c:pt>
                <c:pt idx="1107">
                  <c:v>4.5319957629489045E-2</c:v>
                </c:pt>
                <c:pt idx="1108">
                  <c:v>4.5193467539535466E-2</c:v>
                </c:pt>
                <c:pt idx="1109">
                  <c:v>4.5067330489251232E-2</c:v>
                </c:pt>
                <c:pt idx="1110">
                  <c:v>4.494154549328639E-2</c:v>
                </c:pt>
                <c:pt idx="1111">
                  <c:v>4.481611156904107E-2</c:v>
                </c:pt>
                <c:pt idx="1112">
                  <c:v>4.469102773665793E-2</c:v>
                </c:pt>
                <c:pt idx="1113">
                  <c:v>4.4566293019014457E-2</c:v>
                </c:pt>
                <c:pt idx="1114">
                  <c:v>4.4441906441715348E-2</c:v>
                </c:pt>
                <c:pt idx="1115">
                  <c:v>4.4317867033084872E-2</c:v>
                </c:pt>
                <c:pt idx="1116">
                  <c:v>4.4194173824159223E-2</c:v>
                </c:pt>
                <c:pt idx="1117">
                  <c:v>4.4070825848679114E-2</c:v>
                </c:pt>
                <c:pt idx="1118">
                  <c:v>4.3947822143082092E-2</c:v>
                </c:pt>
                <c:pt idx="1119">
                  <c:v>4.382516174649502E-2</c:v>
                </c:pt>
                <c:pt idx="1120">
                  <c:v>4.3702843700726628E-2</c:v>
                </c:pt>
                <c:pt idx="1121">
                  <c:v>4.3580867050260055E-2</c:v>
                </c:pt>
                <c:pt idx="1122">
                  <c:v>4.3459230842245275E-2</c:v>
                </c:pt>
                <c:pt idx="1123">
                  <c:v>4.333793412649168E-2</c:v>
                </c:pt>
                <c:pt idx="1124">
                  <c:v>4.3216975955460757E-2</c:v>
                </c:pt>
                <c:pt idx="1125">
                  <c:v>4.3096355384258586E-2</c:v>
                </c:pt>
                <c:pt idx="1126">
                  <c:v>4.2976071470628457E-2</c:v>
                </c:pt>
                <c:pt idx="1127">
                  <c:v>4.2856123274943606E-2</c:v>
                </c:pt>
                <c:pt idx="1128">
                  <c:v>4.2736509860199751E-2</c:v>
                </c:pt>
                <c:pt idx="1129">
                  <c:v>4.261723029200791E-2</c:v>
                </c:pt>
                <c:pt idx="1130">
                  <c:v>4.2498283638586924E-2</c:v>
                </c:pt>
                <c:pt idx="1131">
                  <c:v>4.2379668970756346E-2</c:v>
                </c:pt>
                <c:pt idx="1132">
                  <c:v>4.2261385361929117E-2</c:v>
                </c:pt>
                <c:pt idx="1133">
                  <c:v>4.2143431888104266E-2</c:v>
                </c:pt>
                <c:pt idx="1134">
                  <c:v>4.2025807627859811E-2</c:v>
                </c:pt>
                <c:pt idx="1135">
                  <c:v>4.1908511662345486E-2</c:v>
                </c:pt>
                <c:pt idx="1136">
                  <c:v>4.1791543075275515E-2</c:v>
                </c:pt>
                <c:pt idx="1137">
                  <c:v>4.167490095292168E-2</c:v>
                </c:pt>
                <c:pt idx="1138">
                  <c:v>4.1558584384105833E-2</c:v>
                </c:pt>
                <c:pt idx="1139">
                  <c:v>4.1442592460193078E-2</c:v>
                </c:pt>
                <c:pt idx="1140">
                  <c:v>4.1326924275084546E-2</c:v>
                </c:pt>
                <c:pt idx="1141">
                  <c:v>4.1211578925210282E-2</c:v>
                </c:pt>
                <c:pt idx="1142">
                  <c:v>4.1096555509522292E-2</c:v>
                </c:pt>
                <c:pt idx="1143">
                  <c:v>4.098185312948744E-2</c:v>
                </c:pt>
                <c:pt idx="1144">
                  <c:v>4.0867470889080375E-2</c:v>
                </c:pt>
                <c:pt idx="1145">
                  <c:v>4.0753407894776703E-2</c:v>
                </c:pt>
                <c:pt idx="1146">
                  <c:v>4.063966325554582E-2</c:v>
                </c:pt>
                <c:pt idx="1147">
                  <c:v>4.0526236082844058E-2</c:v>
                </c:pt>
                <c:pt idx="1148">
                  <c:v>4.0413125490607688E-2</c:v>
                </c:pt>
                <c:pt idx="1149">
                  <c:v>4.0300330595246042E-2</c:v>
                </c:pt>
                <c:pt idx="1150">
                  <c:v>4.0187850515634629E-2</c:v>
                </c:pt>
                <c:pt idx="1151">
                  <c:v>4.0075684373108128E-2</c:v>
                </c:pt>
                <c:pt idx="1152">
                  <c:v>3.9963831291453714E-2</c:v>
                </c:pt>
                <c:pt idx="1153">
                  <c:v>3.9852290396904057E-2</c:v>
                </c:pt>
                <c:pt idx="1154">
                  <c:v>3.9741060818130586E-2</c:v>
                </c:pt>
                <c:pt idx="1155">
                  <c:v>3.9630141686236575E-2</c:v>
                </c:pt>
                <c:pt idx="1156">
                  <c:v>3.9519532134750512E-2</c:v>
                </c:pt>
                <c:pt idx="1157">
                  <c:v>3.9409231299619228E-2</c:v>
                </c:pt>
                <c:pt idx="1158">
                  <c:v>3.929923831920111E-2</c:v>
                </c:pt>
                <c:pt idx="1159">
                  <c:v>3.9189552334259477E-2</c:v>
                </c:pt>
                <c:pt idx="1160">
                  <c:v>3.9080172487955832E-2</c:v>
                </c:pt>
                <c:pt idx="1161">
                  <c:v>3.8971097925843128E-2</c:v>
                </c:pt>
                <c:pt idx="1162">
                  <c:v>3.8862327795859124E-2</c:v>
                </c:pt>
                <c:pt idx="1163">
                  <c:v>3.8753861248319699E-2</c:v>
                </c:pt>
                <c:pt idx="1164">
                  <c:v>3.8645697435912278E-2</c:v>
                </c:pt>
                <c:pt idx="1165">
                  <c:v>3.8537835513689167E-2</c:v>
                </c:pt>
                <c:pt idx="1166">
                  <c:v>3.8430274639060923E-2</c:v>
                </c:pt>
                <c:pt idx="1167">
                  <c:v>3.8323013971789832E-2</c:v>
                </c:pt>
                <c:pt idx="1168">
                  <c:v>3.8216052673983376E-2</c:v>
                </c:pt>
                <c:pt idx="1169">
                  <c:v>3.8109389910087568E-2</c:v>
                </c:pt>
                <c:pt idx="1170">
                  <c:v>3.8003024846880486E-2</c:v>
                </c:pt>
                <c:pt idx="1171">
                  <c:v>3.7896956653465798E-2</c:v>
                </c:pt>
                <c:pt idx="1172">
                  <c:v>3.7791184501266256E-2</c:v>
                </c:pt>
                <c:pt idx="1173">
                  <c:v>3.7685707564017151E-2</c:v>
                </c:pt>
                <c:pt idx="1174">
                  <c:v>3.7580525017759984E-2</c:v>
                </c:pt>
                <c:pt idx="1175">
                  <c:v>3.7475636040835897E-2</c:v>
                </c:pt>
                <c:pt idx="1176">
                  <c:v>3.7371039813879417E-2</c:v>
                </c:pt>
                <c:pt idx="1177">
                  <c:v>3.7266735519811835E-2</c:v>
                </c:pt>
                <c:pt idx="1178">
                  <c:v>3.7162722343835032E-2</c:v>
                </c:pt>
                <c:pt idx="1179">
                  <c:v>3.7058999473425024E-2</c:v>
                </c:pt>
                <c:pt idx="1180">
                  <c:v>3.6955566098325544E-2</c:v>
                </c:pt>
                <c:pt idx="1181">
                  <c:v>3.6852421410541882E-2</c:v>
                </c:pt>
                <c:pt idx="1182">
                  <c:v>3.67495646043344E-2</c:v>
                </c:pt>
                <c:pt idx="1183">
                  <c:v>3.6646994876212403E-2</c:v>
                </c:pt>
                <c:pt idx="1184">
                  <c:v>3.6544711424927719E-2</c:v>
                </c:pt>
                <c:pt idx="1185">
                  <c:v>3.6442713451468475E-2</c:v>
                </c:pt>
                <c:pt idx="1186">
                  <c:v>3.6341000159052922E-2</c:v>
                </c:pt>
                <c:pt idx="1187">
                  <c:v>3.623957075312316E-2</c:v>
                </c:pt>
                <c:pt idx="1188">
                  <c:v>3.6138424441338905E-2</c:v>
                </c:pt>
                <c:pt idx="1189">
                  <c:v>3.6037560433571356E-2</c:v>
                </c:pt>
                <c:pt idx="1190">
                  <c:v>3.5936977941896993E-2</c:v>
                </c:pt>
                <c:pt idx="1191">
                  <c:v>3.5836676180591463E-2</c:v>
                </c:pt>
                <c:pt idx="1192">
                  <c:v>3.5736654366123333E-2</c:v>
                </c:pt>
                <c:pt idx="1193">
                  <c:v>3.5636911717148091E-2</c:v>
                </c:pt>
                <c:pt idx="1194">
                  <c:v>3.5537447454501998E-2</c:v>
                </c:pt>
                <c:pt idx="1195">
                  <c:v>3.5438260801195963E-2</c:v>
                </c:pt>
                <c:pt idx="1196">
                  <c:v>3.5339350982409527E-2</c:v>
                </c:pt>
                <c:pt idx="1197">
                  <c:v>3.5240717225484809E-2</c:v>
                </c:pt>
                <c:pt idx="1198">
                  <c:v>3.5142358759920396E-2</c:v>
                </c:pt>
                <c:pt idx="1199">
                  <c:v>3.5044274817365446E-2</c:v>
                </c:pt>
                <c:pt idx="1200">
                  <c:v>3.4946464631613598E-2</c:v>
                </c:pt>
                <c:pt idx="1201">
                  <c:v>3.4848927438596994E-2</c:v>
                </c:pt>
                <c:pt idx="1202">
                  <c:v>3.4751662476380313E-2</c:v>
                </c:pt>
                <c:pt idx="1203">
                  <c:v>3.4654668985154853E-2</c:v>
                </c:pt>
                <c:pt idx="1204">
                  <c:v>3.4557946207232584E-2</c:v>
                </c:pt>
                <c:pt idx="1205">
                  <c:v>3.4461493387040215E-2</c:v>
                </c:pt>
                <c:pt idx="1206">
                  <c:v>3.4365309771113225E-2</c:v>
                </c:pt>
                <c:pt idx="1207">
                  <c:v>3.4269394608090156E-2</c:v>
                </c:pt>
                <c:pt idx="1208">
                  <c:v>3.4173747148706579E-2</c:v>
                </c:pt>
                <c:pt idx="1209">
                  <c:v>3.407836664578931E-2</c:v>
                </c:pt>
                <c:pt idx="1210">
                  <c:v>3.3983252354250516E-2</c:v>
                </c:pt>
                <c:pt idx="1211">
                  <c:v>3.3888403531081995E-2</c:v>
                </c:pt>
                <c:pt idx="1212">
                  <c:v>3.3793819435349301E-2</c:v>
                </c:pt>
                <c:pt idx="1213">
                  <c:v>3.3699499328185931E-2</c:v>
                </c:pt>
                <c:pt idx="1214">
                  <c:v>3.3605442472787649E-2</c:v>
                </c:pt>
                <c:pt idx="1215">
                  <c:v>3.3511648134406657E-2</c:v>
                </c:pt>
                <c:pt idx="1216">
                  <c:v>3.341811558034586E-2</c:v>
                </c:pt>
                <c:pt idx="1217">
                  <c:v>3.3324844079953134E-2</c:v>
                </c:pt>
                <c:pt idx="1218">
                  <c:v>3.3231832904615684E-2</c:v>
                </c:pt>
                <c:pt idx="1219">
                  <c:v>3.313908132775429E-2</c:v>
                </c:pt>
                <c:pt idx="1220">
                  <c:v>3.304658862481763E-2</c:v>
                </c:pt>
                <c:pt idx="1221">
                  <c:v>3.2954354073276633E-2</c:v>
                </c:pt>
                <c:pt idx="1222">
                  <c:v>3.2862376952618899E-2</c:v>
                </c:pt>
                <c:pt idx="1223">
                  <c:v>3.2770656544342955E-2</c:v>
                </c:pt>
                <c:pt idx="1224">
                  <c:v>3.2679192131952729E-2</c:v>
                </c:pt>
                <c:pt idx="1225">
                  <c:v>3.2587983000951878E-2</c:v>
                </c:pt>
                <c:pt idx="1226">
                  <c:v>3.2497028438838296E-2</c:v>
                </c:pt>
                <c:pt idx="1227">
                  <c:v>3.2406327735098515E-2</c:v>
                </c:pt>
                <c:pt idx="1228">
                  <c:v>3.2315880181202065E-2</c:v>
                </c:pt>
                <c:pt idx="1229">
                  <c:v>3.2225685070596088E-2</c:v>
                </c:pt>
                <c:pt idx="1230">
                  <c:v>3.2135741698699753E-2</c:v>
                </c:pt>
                <c:pt idx="1231">
                  <c:v>3.2046049362898718E-2</c:v>
                </c:pt>
                <c:pt idx="1232">
                  <c:v>3.1956607362539642E-2</c:v>
                </c:pt>
                <c:pt idx="1233">
                  <c:v>3.1867414998924794E-2</c:v>
                </c:pt>
                <c:pt idx="1234">
                  <c:v>3.1778471575306527E-2</c:v>
                </c:pt>
                <c:pt idx="1235">
                  <c:v>3.1689776396881822E-2</c:v>
                </c:pt>
                <c:pt idx="1236">
                  <c:v>3.1601328770786904E-2</c:v>
                </c:pt>
                <c:pt idx="1237">
                  <c:v>3.1513128006091809E-2</c:v>
                </c:pt>
                <c:pt idx="1238">
                  <c:v>3.1425173413795048E-2</c:v>
                </c:pt>
                <c:pt idx="1239">
                  <c:v>3.1337464306818046E-2</c:v>
                </c:pt>
                <c:pt idx="1240">
                  <c:v>3.125E-2</c:v>
                </c:pt>
              </c:numCache>
            </c:numRef>
          </c:yVal>
          <c:smooth val="1"/>
        </c:ser>
        <c:ser>
          <c:idx val="0"/>
          <c:order val="1"/>
          <c:tx>
            <c:v>Паттерн дисперсии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данные'!$M$2:$M$1242</c:f>
              <c:numCache>
                <c:formatCode>#\ ##0.0000</c:formatCode>
                <c:ptCount val="1241"/>
                <c:pt idx="0">
                  <c:v>5.0092399750663014E-2</c:v>
                </c:pt>
                <c:pt idx="1">
                  <c:v>5.4771872654709793E-2</c:v>
                </c:pt>
                <c:pt idx="2">
                  <c:v>4.5601311140575508E-2</c:v>
                </c:pt>
                <c:pt idx="3">
                  <c:v>4.7815645227661296E-2</c:v>
                </c:pt>
                <c:pt idx="4">
                  <c:v>4.7024583055704637E-2</c:v>
                </c:pt>
                <c:pt idx="5">
                  <c:v>5.1643832985482349E-2</c:v>
                </c:pt>
                <c:pt idx="6">
                  <c:v>5.817094753846571E-2</c:v>
                </c:pt>
                <c:pt idx="7">
                  <c:v>5.5051449612778844E-2</c:v>
                </c:pt>
                <c:pt idx="8">
                  <c:v>5.011113658039059E-2</c:v>
                </c:pt>
                <c:pt idx="9">
                  <c:v>5.5807299074999192E-2</c:v>
                </c:pt>
                <c:pt idx="10">
                  <c:v>5.2506198731650966E-2</c:v>
                </c:pt>
                <c:pt idx="11">
                  <c:v>4.897111144731537E-2</c:v>
                </c:pt>
                <c:pt idx="12">
                  <c:v>5.1182117203562659E-2</c:v>
                </c:pt>
                <c:pt idx="13">
                  <c:v>5.2845405153705123E-2</c:v>
                </c:pt>
                <c:pt idx="14">
                  <c:v>5.1829239280988287E-2</c:v>
                </c:pt>
                <c:pt idx="15">
                  <c:v>5.4429447397475149E-2</c:v>
                </c:pt>
                <c:pt idx="16">
                  <c:v>4.9296696371912314E-2</c:v>
                </c:pt>
                <c:pt idx="17">
                  <c:v>4.7094415448256828E-2</c:v>
                </c:pt>
                <c:pt idx="18">
                  <c:v>4.9413150720220178E-2</c:v>
                </c:pt>
                <c:pt idx="19">
                  <c:v>4.7737089568996256E-2</c:v>
                </c:pt>
                <c:pt idx="20">
                  <c:v>4.4893368410832073E-2</c:v>
                </c:pt>
                <c:pt idx="21">
                  <c:v>6.0452711622010012E-2</c:v>
                </c:pt>
                <c:pt idx="22">
                  <c:v>7.6004549724503767E-2</c:v>
                </c:pt>
                <c:pt idx="23">
                  <c:v>8.4812263959035891E-2</c:v>
                </c:pt>
                <c:pt idx="24">
                  <c:v>7.8653144827850102E-2</c:v>
                </c:pt>
                <c:pt idx="25">
                  <c:v>9.017982916788006E-2</c:v>
                </c:pt>
                <c:pt idx="26">
                  <c:v>8.7140747667665872E-2</c:v>
                </c:pt>
                <c:pt idx="27">
                  <c:v>0.10054596987560027</c:v>
                </c:pt>
                <c:pt idx="28">
                  <c:v>0.12061718249338678</c:v>
                </c:pt>
                <c:pt idx="29">
                  <c:v>0.12830977163269142</c:v>
                </c:pt>
                <c:pt idx="30">
                  <c:v>0.12751731880719872</c:v>
                </c:pt>
                <c:pt idx="31">
                  <c:v>0.12199155519642037</c:v>
                </c:pt>
                <c:pt idx="32">
                  <c:v>0.13640054386124018</c:v>
                </c:pt>
                <c:pt idx="33">
                  <c:v>0.13662116293914747</c:v>
                </c:pt>
                <c:pt idx="34">
                  <c:v>0.14111895127331137</c:v>
                </c:pt>
                <c:pt idx="35">
                  <c:v>0.15703654079830501</c:v>
                </c:pt>
                <c:pt idx="36">
                  <c:v>0.16485493605053098</c:v>
                </c:pt>
                <c:pt idx="37">
                  <c:v>0.16185182607779566</c:v>
                </c:pt>
                <c:pt idx="38">
                  <c:v>0.1680985621118001</c:v>
                </c:pt>
                <c:pt idx="39">
                  <c:v>0.15825641178689442</c:v>
                </c:pt>
                <c:pt idx="40">
                  <c:v>0.14840735146516379</c:v>
                </c:pt>
                <c:pt idx="41">
                  <c:v>0.15598963261381943</c:v>
                </c:pt>
                <c:pt idx="42">
                  <c:v>0.16766065258062457</c:v>
                </c:pt>
                <c:pt idx="43">
                  <c:v>0.16975165711768631</c:v>
                </c:pt>
                <c:pt idx="44">
                  <c:v>0.16269254726296148</c:v>
                </c:pt>
                <c:pt idx="45">
                  <c:v>0.16238584892723187</c:v>
                </c:pt>
                <c:pt idx="46">
                  <c:v>0.17307455303352837</c:v>
                </c:pt>
                <c:pt idx="47">
                  <c:v>0.16389720678960151</c:v>
                </c:pt>
                <c:pt idx="48">
                  <c:v>0.16866395138899928</c:v>
                </c:pt>
                <c:pt idx="49">
                  <c:v>0.16159566757989383</c:v>
                </c:pt>
                <c:pt idx="50">
                  <c:v>0.14623131093053798</c:v>
                </c:pt>
                <c:pt idx="51">
                  <c:v>0.16977791359203712</c:v>
                </c:pt>
                <c:pt idx="52">
                  <c:v>0.20083731158569401</c:v>
                </c:pt>
                <c:pt idx="53">
                  <c:v>0.19305413850588257</c:v>
                </c:pt>
                <c:pt idx="54">
                  <c:v>0.20570657552345911</c:v>
                </c:pt>
                <c:pt idx="55">
                  <c:v>0.21811312304645816</c:v>
                </c:pt>
                <c:pt idx="56">
                  <c:v>0.18638587315558025</c:v>
                </c:pt>
                <c:pt idx="57">
                  <c:v>0.18499078778164968</c:v>
                </c:pt>
                <c:pt idx="58">
                  <c:v>0.18099624680425089</c:v>
                </c:pt>
                <c:pt idx="59">
                  <c:v>0.18275585244122655</c:v>
                </c:pt>
                <c:pt idx="60">
                  <c:v>0.13303262663538895</c:v>
                </c:pt>
                <c:pt idx="61">
                  <c:v>0.13712618322921363</c:v>
                </c:pt>
                <c:pt idx="62">
                  <c:v>0.13648837182638157</c:v>
                </c:pt>
                <c:pt idx="63">
                  <c:v>0.13305832337985121</c:v>
                </c:pt>
                <c:pt idx="64">
                  <c:v>0.132301754809795</c:v>
                </c:pt>
                <c:pt idx="65">
                  <c:v>0.13129029360271308</c:v>
                </c:pt>
                <c:pt idx="66">
                  <c:v>0.13003768749355182</c:v>
                </c:pt>
                <c:pt idx="67">
                  <c:v>0.13601531814374718</c:v>
                </c:pt>
                <c:pt idx="68">
                  <c:v>0.13884657110688181</c:v>
                </c:pt>
                <c:pt idx="69">
                  <c:v>0.1373540382257219</c:v>
                </c:pt>
                <c:pt idx="70">
                  <c:v>0.12305725314427041</c:v>
                </c:pt>
                <c:pt idx="71">
                  <c:v>0.13621256323984271</c:v>
                </c:pt>
                <c:pt idx="72">
                  <c:v>0.14424156290743034</c:v>
                </c:pt>
                <c:pt idx="73">
                  <c:v>0.14406542223868482</c:v>
                </c:pt>
                <c:pt idx="74">
                  <c:v>0.14029604950402821</c:v>
                </c:pt>
                <c:pt idx="75">
                  <c:v>0.13088364990677379</c:v>
                </c:pt>
                <c:pt idx="76">
                  <c:v>0.12415851107391684</c:v>
                </c:pt>
                <c:pt idx="77">
                  <c:v>0.12638783995261954</c:v>
                </c:pt>
                <c:pt idx="78">
                  <c:v>0.1081799068281364</c:v>
                </c:pt>
                <c:pt idx="79">
                  <c:v>0.10228115121036876</c:v>
                </c:pt>
                <c:pt idx="80">
                  <c:v>0.10419514257898758</c:v>
                </c:pt>
                <c:pt idx="81">
                  <c:v>9.9250494372314549E-2</c:v>
                </c:pt>
                <c:pt idx="82">
                  <c:v>9.9302112511872861E-2</c:v>
                </c:pt>
                <c:pt idx="83">
                  <c:v>9.6940090309395724E-2</c:v>
                </c:pt>
                <c:pt idx="84">
                  <c:v>9.2862075211544007E-2</c:v>
                </c:pt>
                <c:pt idx="85">
                  <c:v>8.8733762197038449E-2</c:v>
                </c:pt>
                <c:pt idx="86">
                  <c:v>9.2679981200735437E-2</c:v>
                </c:pt>
                <c:pt idx="87">
                  <c:v>9.3053332881410045E-2</c:v>
                </c:pt>
                <c:pt idx="88">
                  <c:v>8.3114476344155072E-2</c:v>
                </c:pt>
                <c:pt idx="89">
                  <c:v>8.6378084413499229E-2</c:v>
                </c:pt>
                <c:pt idx="90">
                  <c:v>7.5253291025835445E-2</c:v>
                </c:pt>
                <c:pt idx="91">
                  <c:v>7.5717026704114745E-2</c:v>
                </c:pt>
                <c:pt idx="92">
                  <c:v>8.6012618560847909E-2</c:v>
                </c:pt>
                <c:pt idx="93">
                  <c:v>9.6009177293525913E-2</c:v>
                </c:pt>
                <c:pt idx="94">
                  <c:v>0.10436489445122867</c:v>
                </c:pt>
                <c:pt idx="95">
                  <c:v>0.10290356962499281</c:v>
                </c:pt>
                <c:pt idx="96">
                  <c:v>9.7170707265682443E-2</c:v>
                </c:pt>
                <c:pt idx="97">
                  <c:v>9.0734827883192523E-2</c:v>
                </c:pt>
                <c:pt idx="98">
                  <c:v>6.8844171478552346E-2</c:v>
                </c:pt>
                <c:pt idx="99">
                  <c:v>5.5309276773513417E-2</c:v>
                </c:pt>
                <c:pt idx="100">
                  <c:v>5.2976183881592462E-2</c:v>
                </c:pt>
                <c:pt idx="101">
                  <c:v>4.869462037423794E-2</c:v>
                </c:pt>
                <c:pt idx="102">
                  <c:v>6.0000144797828031E-2</c:v>
                </c:pt>
                <c:pt idx="103">
                  <c:v>6.9141006691121845E-2</c:v>
                </c:pt>
                <c:pt idx="104">
                  <c:v>7.1736421254208163E-2</c:v>
                </c:pt>
                <c:pt idx="105">
                  <c:v>6.2865895246204381E-2</c:v>
                </c:pt>
                <c:pt idx="106">
                  <c:v>6.4454862866923854E-2</c:v>
                </c:pt>
                <c:pt idx="107">
                  <c:v>6.1369472729713048E-2</c:v>
                </c:pt>
                <c:pt idx="108">
                  <c:v>6.2340929221642617E-2</c:v>
                </c:pt>
                <c:pt idx="109">
                  <c:v>6.4024982756923282E-2</c:v>
                </c:pt>
                <c:pt idx="110">
                  <c:v>5.4261117891790035E-2</c:v>
                </c:pt>
                <c:pt idx="111">
                  <c:v>5.157456297043251E-2</c:v>
                </c:pt>
                <c:pt idx="112">
                  <c:v>5.027956156388759E-2</c:v>
                </c:pt>
                <c:pt idx="113">
                  <c:v>4.5793273281811833E-2</c:v>
                </c:pt>
                <c:pt idx="114">
                  <c:v>4.7494864914096081E-2</c:v>
                </c:pt>
                <c:pt idx="115">
                  <c:v>4.4706736284101795E-2</c:v>
                </c:pt>
                <c:pt idx="116">
                  <c:v>4.653601844222631E-2</c:v>
                </c:pt>
                <c:pt idx="117">
                  <c:v>5.1250929705476435E-2</c:v>
                </c:pt>
                <c:pt idx="118">
                  <c:v>5.1996049474460973E-2</c:v>
                </c:pt>
                <c:pt idx="119">
                  <c:v>5.438320243891559E-2</c:v>
                </c:pt>
                <c:pt idx="120">
                  <c:v>5.5524491369631244E-2</c:v>
                </c:pt>
                <c:pt idx="121">
                  <c:v>5.6049504816156906E-2</c:v>
                </c:pt>
                <c:pt idx="122">
                  <c:v>5.6706645968166047E-2</c:v>
                </c:pt>
                <c:pt idx="123">
                  <c:v>6.419187185693763E-2</c:v>
                </c:pt>
                <c:pt idx="124">
                  <c:v>5.5632827310677174E-2</c:v>
                </c:pt>
                <c:pt idx="125">
                  <c:v>4.8733475267566606E-2</c:v>
                </c:pt>
                <c:pt idx="126">
                  <c:v>6.485628160513765E-2</c:v>
                </c:pt>
                <c:pt idx="127">
                  <c:v>6.0969545439759285E-2</c:v>
                </c:pt>
                <c:pt idx="128">
                  <c:v>5.2489266506590394E-2</c:v>
                </c:pt>
                <c:pt idx="129">
                  <c:v>5.6960402176554889E-2</c:v>
                </c:pt>
                <c:pt idx="130">
                  <c:v>5.2797575819515559E-2</c:v>
                </c:pt>
                <c:pt idx="131">
                  <c:v>4.7857361265591931E-2</c:v>
                </c:pt>
                <c:pt idx="132">
                  <c:v>3.8171629887245651E-2</c:v>
                </c:pt>
                <c:pt idx="133">
                  <c:v>3.3079556517714645E-2</c:v>
                </c:pt>
                <c:pt idx="134">
                  <c:v>2.864147835667535E-2</c:v>
                </c:pt>
                <c:pt idx="135">
                  <c:v>2.6065955919542243E-2</c:v>
                </c:pt>
                <c:pt idx="136">
                  <c:v>2.8649950630067565E-2</c:v>
                </c:pt>
                <c:pt idx="137">
                  <c:v>2.8997762095603938E-2</c:v>
                </c:pt>
                <c:pt idx="138">
                  <c:v>3.076645869954573E-2</c:v>
                </c:pt>
                <c:pt idx="139">
                  <c:v>3.3267162947377846E-2</c:v>
                </c:pt>
                <c:pt idx="140">
                  <c:v>3.6838154209716138E-2</c:v>
                </c:pt>
                <c:pt idx="141">
                  <c:v>3.8446113495690389E-2</c:v>
                </c:pt>
                <c:pt idx="142">
                  <c:v>3.9233295876138025E-2</c:v>
                </c:pt>
                <c:pt idx="143">
                  <c:v>3.5893498783066656E-2</c:v>
                </c:pt>
                <c:pt idx="144">
                  <c:v>3.0034801102442412E-2</c:v>
                </c:pt>
                <c:pt idx="145">
                  <c:v>2.8767441887163056E-2</c:v>
                </c:pt>
                <c:pt idx="146">
                  <c:v>2.5121333070638741E-2</c:v>
                </c:pt>
                <c:pt idx="147">
                  <c:v>2.1205745226952087E-2</c:v>
                </c:pt>
                <c:pt idx="148">
                  <c:v>2.7089923961339798E-2</c:v>
                </c:pt>
                <c:pt idx="149">
                  <c:v>2.9495194454472091E-2</c:v>
                </c:pt>
                <c:pt idx="150">
                  <c:v>3.0827307549524577E-2</c:v>
                </c:pt>
                <c:pt idx="151">
                  <c:v>2.9797832761784649E-2</c:v>
                </c:pt>
                <c:pt idx="152">
                  <c:v>2.9766335290707987E-2</c:v>
                </c:pt>
                <c:pt idx="153">
                  <c:v>2.3035617668709055E-2</c:v>
                </c:pt>
                <c:pt idx="154">
                  <c:v>2.0432691276626856E-2</c:v>
                </c:pt>
                <c:pt idx="155">
                  <c:v>2.1596081619227939E-2</c:v>
                </c:pt>
                <c:pt idx="156">
                  <c:v>2.1234432447012678E-2</c:v>
                </c:pt>
                <c:pt idx="157">
                  <c:v>1.7218118941167045E-2</c:v>
                </c:pt>
                <c:pt idx="158">
                  <c:v>1.6729149433091204E-2</c:v>
                </c:pt>
                <c:pt idx="159">
                  <c:v>2.0057302650884082E-2</c:v>
                </c:pt>
                <c:pt idx="160">
                  <c:v>1.8373303220381363E-2</c:v>
                </c:pt>
                <c:pt idx="161">
                  <c:v>1.6589454178995253E-2</c:v>
                </c:pt>
                <c:pt idx="162">
                  <c:v>1.8123283212097309E-2</c:v>
                </c:pt>
                <c:pt idx="163">
                  <c:v>2.265409896286813E-2</c:v>
                </c:pt>
                <c:pt idx="164">
                  <c:v>2.1293112370114348E-2</c:v>
                </c:pt>
                <c:pt idx="165">
                  <c:v>2.259769759651643E-2</c:v>
                </c:pt>
                <c:pt idx="166">
                  <c:v>2.2630049928610084E-2</c:v>
                </c:pt>
                <c:pt idx="167">
                  <c:v>2.1565958326792301E-2</c:v>
                </c:pt>
                <c:pt idx="168">
                  <c:v>2.5016766809559991E-2</c:v>
                </c:pt>
                <c:pt idx="169">
                  <c:v>3.188840309782983E-2</c:v>
                </c:pt>
                <c:pt idx="170">
                  <c:v>3.716991595572617E-2</c:v>
                </c:pt>
                <c:pt idx="171">
                  <c:v>3.3249080795097766E-2</c:v>
                </c:pt>
                <c:pt idx="172">
                  <c:v>3.3721432651872829E-2</c:v>
                </c:pt>
                <c:pt idx="173">
                  <c:v>3.42026326590604E-2</c:v>
                </c:pt>
                <c:pt idx="174">
                  <c:v>3.2176004158059837E-2</c:v>
                </c:pt>
                <c:pt idx="175">
                  <c:v>3.2428861557317737E-2</c:v>
                </c:pt>
                <c:pt idx="176">
                  <c:v>3.2842325677329989E-2</c:v>
                </c:pt>
                <c:pt idx="177">
                  <c:v>3.2370637637806281E-2</c:v>
                </c:pt>
                <c:pt idx="178">
                  <c:v>2.6722956206558009E-2</c:v>
                </c:pt>
                <c:pt idx="179">
                  <c:v>2.4302920757266568E-2</c:v>
                </c:pt>
                <c:pt idx="180">
                  <c:v>2.8863657133642282E-2</c:v>
                </c:pt>
                <c:pt idx="181">
                  <c:v>2.9162209767225784E-2</c:v>
                </c:pt>
                <c:pt idx="182">
                  <c:v>3.2210222881019573E-2</c:v>
                </c:pt>
                <c:pt idx="183">
                  <c:v>3.4566985727050761E-2</c:v>
                </c:pt>
                <c:pt idx="184">
                  <c:v>2.836282801405321E-2</c:v>
                </c:pt>
                <c:pt idx="185">
                  <c:v>2.7362671533894333E-2</c:v>
                </c:pt>
                <c:pt idx="186">
                  <c:v>2.0196006110887434E-2</c:v>
                </c:pt>
                <c:pt idx="187">
                  <c:v>2.6169468574356251E-2</c:v>
                </c:pt>
                <c:pt idx="188">
                  <c:v>2.5433833088035044E-2</c:v>
                </c:pt>
                <c:pt idx="189">
                  <c:v>2.5448572349556619E-2</c:v>
                </c:pt>
                <c:pt idx="190">
                  <c:v>2.5746182779997739E-2</c:v>
                </c:pt>
                <c:pt idx="191">
                  <c:v>2.6354340396989553E-2</c:v>
                </c:pt>
                <c:pt idx="192">
                  <c:v>2.5354194845253451E-2</c:v>
                </c:pt>
                <c:pt idx="193">
                  <c:v>1.9572823835465193E-2</c:v>
                </c:pt>
                <c:pt idx="194">
                  <c:v>1.543426853018587E-2</c:v>
                </c:pt>
                <c:pt idx="195">
                  <c:v>2.1361772314054436E-2</c:v>
                </c:pt>
                <c:pt idx="196">
                  <c:v>2.5183324538516037E-2</c:v>
                </c:pt>
                <c:pt idx="197">
                  <c:v>2.3198796699286438E-2</c:v>
                </c:pt>
                <c:pt idx="198">
                  <c:v>2.4213394628119406E-2</c:v>
                </c:pt>
                <c:pt idx="199">
                  <c:v>2.4522307841319344E-2</c:v>
                </c:pt>
                <c:pt idx="200">
                  <c:v>2.0384399101750519E-2</c:v>
                </c:pt>
                <c:pt idx="201">
                  <c:v>2.0394198121267162E-2</c:v>
                </c:pt>
                <c:pt idx="202">
                  <c:v>2.74639803274873E-2</c:v>
                </c:pt>
                <c:pt idx="203">
                  <c:v>2.5202239659129891E-2</c:v>
                </c:pt>
                <c:pt idx="204">
                  <c:v>2.4764960435675189E-2</c:v>
                </c:pt>
                <c:pt idx="205">
                  <c:v>2.4938563823730997E-2</c:v>
                </c:pt>
                <c:pt idx="206">
                  <c:v>2.4282200861277026E-2</c:v>
                </c:pt>
                <c:pt idx="207">
                  <c:v>2.6767599812201909E-2</c:v>
                </c:pt>
                <c:pt idx="208">
                  <c:v>2.4535034596366107E-2</c:v>
                </c:pt>
                <c:pt idx="209">
                  <c:v>2.2376712767357101E-2</c:v>
                </c:pt>
                <c:pt idx="210">
                  <c:v>1.9484268317575583E-2</c:v>
                </c:pt>
                <c:pt idx="211">
                  <c:v>1.9382812328824002E-2</c:v>
                </c:pt>
                <c:pt idx="212">
                  <c:v>2.1241769881525426E-2</c:v>
                </c:pt>
                <c:pt idx="213">
                  <c:v>2.3447757519096762E-2</c:v>
                </c:pt>
                <c:pt idx="214">
                  <c:v>2.7784830676839612E-2</c:v>
                </c:pt>
                <c:pt idx="215">
                  <c:v>2.8466481248375905E-2</c:v>
                </c:pt>
                <c:pt idx="216">
                  <c:v>2.7358394053713084E-2</c:v>
                </c:pt>
                <c:pt idx="217">
                  <c:v>2.1057159377097318E-2</c:v>
                </c:pt>
                <c:pt idx="218">
                  <c:v>1.7275934636032286E-2</c:v>
                </c:pt>
                <c:pt idx="219">
                  <c:v>2.081463299852734E-2</c:v>
                </c:pt>
                <c:pt idx="220">
                  <c:v>1.6872156300328647E-2</c:v>
                </c:pt>
                <c:pt idx="221">
                  <c:v>1.5250065034342973E-2</c:v>
                </c:pt>
                <c:pt idx="222">
                  <c:v>1.3371378741461954E-2</c:v>
                </c:pt>
                <c:pt idx="223">
                  <c:v>1.4253414168131848E-2</c:v>
                </c:pt>
                <c:pt idx="224">
                  <c:v>1.0672714050992115E-2</c:v>
                </c:pt>
                <c:pt idx="225">
                  <c:v>9.7886384260122729E-3</c:v>
                </c:pt>
                <c:pt idx="226">
                  <c:v>1.4209435395192798E-2</c:v>
                </c:pt>
                <c:pt idx="227">
                  <c:v>1.2877356971040484E-2</c:v>
                </c:pt>
                <c:pt idx="228">
                  <c:v>1.1879367851646991E-2</c:v>
                </c:pt>
                <c:pt idx="229">
                  <c:v>9.9247364997216477E-3</c:v>
                </c:pt>
                <c:pt idx="230">
                  <c:v>1.2747770061087117E-2</c:v>
                </c:pt>
                <c:pt idx="231">
                  <c:v>1.9088349002117526E-2</c:v>
                </c:pt>
                <c:pt idx="232">
                  <c:v>2.0874099567776305E-2</c:v>
                </c:pt>
                <c:pt idx="233">
                  <c:v>1.8922923721759782E-2</c:v>
                </c:pt>
                <c:pt idx="234">
                  <c:v>2.0773984965879164E-2</c:v>
                </c:pt>
                <c:pt idx="235">
                  <c:v>2.8389836277600423E-2</c:v>
                </c:pt>
                <c:pt idx="236">
                  <c:v>2.8858977253743284E-2</c:v>
                </c:pt>
                <c:pt idx="237">
                  <c:v>2.1755752022410584E-2</c:v>
                </c:pt>
                <c:pt idx="238">
                  <c:v>2.5805976496518817E-2</c:v>
                </c:pt>
                <c:pt idx="239">
                  <c:v>2.9350602916072256E-2</c:v>
                </c:pt>
                <c:pt idx="240">
                  <c:v>2.3800388810061534E-2</c:v>
                </c:pt>
                <c:pt idx="241">
                  <c:v>2.9128016693079503E-2</c:v>
                </c:pt>
                <c:pt idx="242">
                  <c:v>2.8462962640121388E-2</c:v>
                </c:pt>
                <c:pt idx="243">
                  <c:v>2.5223064026998556E-2</c:v>
                </c:pt>
                <c:pt idx="244">
                  <c:v>2.0052255407376915E-2</c:v>
                </c:pt>
                <c:pt idx="245">
                  <c:v>2.850630204478611E-2</c:v>
                </c:pt>
                <c:pt idx="246">
                  <c:v>2.2133379970389045E-2</c:v>
                </c:pt>
                <c:pt idx="247">
                  <c:v>1.7220314119596247E-2</c:v>
                </c:pt>
                <c:pt idx="248">
                  <c:v>1.486166300744533E-2</c:v>
                </c:pt>
                <c:pt idx="249">
                  <c:v>1.3864730675915845E-2</c:v>
                </c:pt>
                <c:pt idx="250">
                  <c:v>1.5577816535485936E-2</c:v>
                </c:pt>
                <c:pt idx="251">
                  <c:v>1.362871225472477E-2</c:v>
                </c:pt>
                <c:pt idx="252">
                  <c:v>1.3007512734947531E-2</c:v>
                </c:pt>
                <c:pt idx="253">
                  <c:v>1.3134821431641384E-2</c:v>
                </c:pt>
                <c:pt idx="254">
                  <c:v>1.2238376515591644E-2</c:v>
                </c:pt>
                <c:pt idx="255">
                  <c:v>1.6171517652637666E-2</c:v>
                </c:pt>
                <c:pt idx="256">
                  <c:v>2.3691395748212173E-2</c:v>
                </c:pt>
                <c:pt idx="257">
                  <c:v>2.0281386209814622E-2</c:v>
                </c:pt>
                <c:pt idx="258">
                  <c:v>2.0395696415624911E-2</c:v>
                </c:pt>
                <c:pt idx="259">
                  <c:v>2.1757413477373193E-2</c:v>
                </c:pt>
                <c:pt idx="260">
                  <c:v>1.8848089607036093E-2</c:v>
                </c:pt>
                <c:pt idx="261">
                  <c:v>1.953218584019677E-2</c:v>
                </c:pt>
                <c:pt idx="262">
                  <c:v>1.7232125902697487E-2</c:v>
                </c:pt>
                <c:pt idx="263">
                  <c:v>1.321402775067014E-2</c:v>
                </c:pt>
                <c:pt idx="264">
                  <c:v>1.2082336740425354E-2</c:v>
                </c:pt>
                <c:pt idx="265">
                  <c:v>1.320310824684643E-2</c:v>
                </c:pt>
                <c:pt idx="266">
                  <c:v>1.0275557840956571E-2</c:v>
                </c:pt>
                <c:pt idx="267">
                  <c:v>7.6594441129963957E-3</c:v>
                </c:pt>
                <c:pt idx="268">
                  <c:v>8.8760417737241467E-3</c:v>
                </c:pt>
                <c:pt idx="269">
                  <c:v>7.5420166219295152E-3</c:v>
                </c:pt>
                <c:pt idx="270">
                  <c:v>1.4009984216565284E-3</c:v>
                </c:pt>
                <c:pt idx="271">
                  <c:v>9.0269679916105225E-4</c:v>
                </c:pt>
                <c:pt idx="272">
                  <c:v>9.9859587166288718E-4</c:v>
                </c:pt>
                <c:pt idx="273">
                  <c:v>4.2341282295497811E-4</c:v>
                </c:pt>
                <c:pt idx="274">
                  <c:v>6.3902607863401564E-4</c:v>
                </c:pt>
                <c:pt idx="275">
                  <c:v>9.0960661038936371E-4</c:v>
                </c:pt>
                <c:pt idx="276">
                  <c:v>7.311285269671863E-4</c:v>
                </c:pt>
                <c:pt idx="277">
                  <c:v>7.6396561545415012E-4</c:v>
                </c:pt>
                <c:pt idx="278">
                  <c:v>5.1133359750811242E-4</c:v>
                </c:pt>
                <c:pt idx="279">
                  <c:v>6.1270372167928331E-4</c:v>
                </c:pt>
                <c:pt idx="280">
                  <c:v>2.5965393580046857E-4</c:v>
                </c:pt>
                <c:pt idx="281">
                  <c:v>3.0319227143184689E-5</c:v>
                </c:pt>
                <c:pt idx="282">
                  <c:v>5.6008589759723882E-5</c:v>
                </c:pt>
                <c:pt idx="283">
                  <c:v>5.9949220366016245E-5</c:v>
                </c:pt>
                <c:pt idx="284">
                  <c:v>7.7073701559642624E-4</c:v>
                </c:pt>
                <c:pt idx="285">
                  <c:v>9.5194699032690954E-5</c:v>
                </c:pt>
                <c:pt idx="286">
                  <c:v>3.1139136914662435E-6</c:v>
                </c:pt>
                <c:pt idx="287">
                  <c:v>3.3802931868696451E-4</c:v>
                </c:pt>
                <c:pt idx="288">
                  <c:v>8.4731553953699469E-4</c:v>
                </c:pt>
                <c:pt idx="289">
                  <c:v>2.3118546220279304E-3</c:v>
                </c:pt>
                <c:pt idx="290">
                  <c:v>3.1365896659220575E-3</c:v>
                </c:pt>
                <c:pt idx="291">
                  <c:v>3.3844493581674695E-3</c:v>
                </c:pt>
                <c:pt idx="292">
                  <c:v>4.4411382511678286E-3</c:v>
                </c:pt>
                <c:pt idx="293">
                  <c:v>4.6385595904786811E-3</c:v>
                </c:pt>
                <c:pt idx="294">
                  <c:v>4.3797891070067102E-3</c:v>
                </c:pt>
                <c:pt idx="295">
                  <c:v>3.9820959099806227E-3</c:v>
                </c:pt>
                <c:pt idx="296">
                  <c:v>8.7494994848630412E-4</c:v>
                </c:pt>
                <c:pt idx="297">
                  <c:v>2.5395075420848465E-3</c:v>
                </c:pt>
                <c:pt idx="298">
                  <c:v>4.5009937415586175E-3</c:v>
                </c:pt>
                <c:pt idx="299">
                  <c:v>1.2075754503393886E-4</c:v>
                </c:pt>
                <c:pt idx="300">
                  <c:v>1.0461399179449151E-4</c:v>
                </c:pt>
                <c:pt idx="301">
                  <c:v>3.1623351719384579E-3</c:v>
                </c:pt>
                <c:pt idx="302">
                  <c:v>2.7604559090678971E-3</c:v>
                </c:pt>
                <c:pt idx="303">
                  <c:v>1.2190518181091142E-3</c:v>
                </c:pt>
                <c:pt idx="304">
                  <c:v>6.2477911617303929E-3</c:v>
                </c:pt>
                <c:pt idx="305">
                  <c:v>7.9042061291025E-3</c:v>
                </c:pt>
                <c:pt idx="306">
                  <c:v>1.0165778444616948E-2</c:v>
                </c:pt>
                <c:pt idx="307">
                  <c:v>1.1774534924848907E-2</c:v>
                </c:pt>
                <c:pt idx="308">
                  <c:v>2.6657054620741544E-2</c:v>
                </c:pt>
                <c:pt idx="309">
                  <c:v>5.6981380465909726E-2</c:v>
                </c:pt>
                <c:pt idx="310">
                  <c:v>5.4207216141423209E-2</c:v>
                </c:pt>
                <c:pt idx="311">
                  <c:v>4.101059204709414E-2</c:v>
                </c:pt>
                <c:pt idx="312">
                  <c:v>4.8478178145144192E-2</c:v>
                </c:pt>
                <c:pt idx="313">
                  <c:v>5.2028241276285463E-2</c:v>
                </c:pt>
                <c:pt idx="314">
                  <c:v>5.0118166504052764E-2</c:v>
                </c:pt>
                <c:pt idx="315">
                  <c:v>4.4199628520391956E-2</c:v>
                </c:pt>
                <c:pt idx="316">
                  <c:v>3.7771015297694603E-2</c:v>
                </c:pt>
                <c:pt idx="317">
                  <c:v>4.6891401594087612E-2</c:v>
                </c:pt>
                <c:pt idx="318">
                  <c:v>4.2899251210727622E-2</c:v>
                </c:pt>
                <c:pt idx="319">
                  <c:v>6.1734481841940476E-2</c:v>
                </c:pt>
                <c:pt idx="320">
                  <c:v>6.4541736873136579E-2</c:v>
                </c:pt>
                <c:pt idx="321">
                  <c:v>3.4067766442993558E-2</c:v>
                </c:pt>
                <c:pt idx="322">
                  <c:v>2.7608249862554075E-2</c:v>
                </c:pt>
                <c:pt idx="323">
                  <c:v>2.7201816637331549E-2</c:v>
                </c:pt>
                <c:pt idx="324">
                  <c:v>2.2049749173679627E-2</c:v>
                </c:pt>
                <c:pt idx="325">
                  <c:v>2.6697000880885891E-2</c:v>
                </c:pt>
                <c:pt idx="326">
                  <c:v>2.2082300190939982E-2</c:v>
                </c:pt>
                <c:pt idx="327">
                  <c:v>1.567856439815251E-2</c:v>
                </c:pt>
                <c:pt idx="328">
                  <c:v>8.8720688799952818E-3</c:v>
                </c:pt>
                <c:pt idx="329">
                  <c:v>8.0658236093815953E-3</c:v>
                </c:pt>
                <c:pt idx="330">
                  <c:v>9.3625509970468642E-3</c:v>
                </c:pt>
                <c:pt idx="331">
                  <c:v>1.00933060856276E-2</c:v>
                </c:pt>
                <c:pt idx="332">
                  <c:v>1.5229173353445931E-2</c:v>
                </c:pt>
                <c:pt idx="333">
                  <c:v>1.8204761511298791E-2</c:v>
                </c:pt>
                <c:pt idx="334">
                  <c:v>1.6241271085932717E-2</c:v>
                </c:pt>
                <c:pt idx="335">
                  <c:v>1.5567330733213151E-2</c:v>
                </c:pt>
                <c:pt idx="336">
                  <c:v>1.7257088452823196E-2</c:v>
                </c:pt>
                <c:pt idx="337">
                  <c:v>1.1846972907426263E-2</c:v>
                </c:pt>
                <c:pt idx="338">
                  <c:v>1.1924602403710882E-2</c:v>
                </c:pt>
                <c:pt idx="339">
                  <c:v>1.1584388084441581E-2</c:v>
                </c:pt>
                <c:pt idx="340">
                  <c:v>1.0216219294311225E-2</c:v>
                </c:pt>
                <c:pt idx="341">
                  <c:v>6.9600682885038361E-3</c:v>
                </c:pt>
                <c:pt idx="342">
                  <c:v>6.0764434196658489E-3</c:v>
                </c:pt>
                <c:pt idx="343">
                  <c:v>5.8591722762016477E-3</c:v>
                </c:pt>
                <c:pt idx="344">
                  <c:v>4.9635693796131015E-3</c:v>
                </c:pt>
                <c:pt idx="345">
                  <c:v>4.6435067057803269E-3</c:v>
                </c:pt>
                <c:pt idx="346">
                  <c:v>6.8518686168033589E-3</c:v>
                </c:pt>
                <c:pt idx="347">
                  <c:v>8.372640924699597E-3</c:v>
                </c:pt>
                <c:pt idx="348">
                  <c:v>7.8997982880350467E-3</c:v>
                </c:pt>
                <c:pt idx="349">
                  <c:v>1.1944509407111397E-2</c:v>
                </c:pt>
                <c:pt idx="350">
                  <c:v>1.2153661436073743E-2</c:v>
                </c:pt>
                <c:pt idx="351">
                  <c:v>1.5131698308949353E-2</c:v>
                </c:pt>
                <c:pt idx="352">
                  <c:v>1.7711298580014793E-2</c:v>
                </c:pt>
                <c:pt idx="353">
                  <c:v>1.9612338631828458E-2</c:v>
                </c:pt>
                <c:pt idx="354">
                  <c:v>2.3697794882719586E-2</c:v>
                </c:pt>
                <c:pt idx="355">
                  <c:v>3.1241369894886462E-2</c:v>
                </c:pt>
                <c:pt idx="356">
                  <c:v>3.1428424905630949E-2</c:v>
                </c:pt>
                <c:pt idx="357">
                  <c:v>2.5214463319681624E-2</c:v>
                </c:pt>
                <c:pt idx="358">
                  <c:v>2.5678588427658407E-2</c:v>
                </c:pt>
                <c:pt idx="359">
                  <c:v>2.503442744145792E-2</c:v>
                </c:pt>
                <c:pt idx="360">
                  <c:v>2.4310271414665432E-2</c:v>
                </c:pt>
                <c:pt idx="361">
                  <c:v>2.8503290479562609E-2</c:v>
                </c:pt>
                <c:pt idx="362">
                  <c:v>2.5495899734030061E-2</c:v>
                </c:pt>
                <c:pt idx="363">
                  <c:v>2.1144532510733297E-2</c:v>
                </c:pt>
                <c:pt idx="364">
                  <c:v>2.1301013935060471E-2</c:v>
                </c:pt>
                <c:pt idx="365">
                  <c:v>2.2421926234687847E-2</c:v>
                </c:pt>
                <c:pt idx="366">
                  <c:v>1.7115803894564532E-2</c:v>
                </c:pt>
                <c:pt idx="367">
                  <c:v>1.4364246213818729E-2</c:v>
                </c:pt>
                <c:pt idx="368">
                  <c:v>9.9207679224024691E-3</c:v>
                </c:pt>
                <c:pt idx="369">
                  <c:v>8.8007756737169679E-3</c:v>
                </c:pt>
                <c:pt idx="370">
                  <c:v>1.0302471347978747E-2</c:v>
                </c:pt>
                <c:pt idx="371">
                  <c:v>6.2212392073491864E-3</c:v>
                </c:pt>
                <c:pt idx="372">
                  <c:v>5.0681711753457629E-3</c:v>
                </c:pt>
                <c:pt idx="373">
                  <c:v>5.3265579023826061E-3</c:v>
                </c:pt>
                <c:pt idx="374">
                  <c:v>1.8193435348385263E-3</c:v>
                </c:pt>
                <c:pt idx="375">
                  <c:v>2.0811108103300888E-3</c:v>
                </c:pt>
                <c:pt idx="376">
                  <c:v>2.7233068483194216E-3</c:v>
                </c:pt>
                <c:pt idx="377">
                  <c:v>3.7415718206940678E-3</c:v>
                </c:pt>
                <c:pt idx="378">
                  <c:v>6.8165025610887817E-3</c:v>
                </c:pt>
                <c:pt idx="379">
                  <c:v>9.6579800592250017E-3</c:v>
                </c:pt>
                <c:pt idx="380">
                  <c:v>1.0710823456797105E-2</c:v>
                </c:pt>
                <c:pt idx="381">
                  <c:v>1.0255963001568554E-2</c:v>
                </c:pt>
                <c:pt idx="382">
                  <c:v>1.1895101790342574E-2</c:v>
                </c:pt>
                <c:pt idx="383">
                  <c:v>8.7123498868096495E-3</c:v>
                </c:pt>
                <c:pt idx="384">
                  <c:v>1.0864047637762742E-2</c:v>
                </c:pt>
                <c:pt idx="385">
                  <c:v>1.1019118906059349E-2</c:v>
                </c:pt>
                <c:pt idx="386">
                  <c:v>9.5386975756353975E-3</c:v>
                </c:pt>
                <c:pt idx="387">
                  <c:v>1.0311498790998472E-2</c:v>
                </c:pt>
                <c:pt idx="388">
                  <c:v>9.6360591933604273E-3</c:v>
                </c:pt>
                <c:pt idx="389">
                  <c:v>9.5891454842004595E-3</c:v>
                </c:pt>
                <c:pt idx="390">
                  <c:v>8.4552609700564024E-3</c:v>
                </c:pt>
                <c:pt idx="391">
                  <c:v>1.0835961950010686E-2</c:v>
                </c:pt>
                <c:pt idx="392">
                  <c:v>1.4496644563884147E-2</c:v>
                </c:pt>
                <c:pt idx="393">
                  <c:v>2.1609605892504109E-2</c:v>
                </c:pt>
                <c:pt idx="394">
                  <c:v>1.8593266972444455E-2</c:v>
                </c:pt>
                <c:pt idx="395">
                  <c:v>1.777294472080574E-2</c:v>
                </c:pt>
                <c:pt idx="396">
                  <c:v>1.197881711145842E-2</c:v>
                </c:pt>
                <c:pt idx="397">
                  <c:v>5.7359427352834808E-3</c:v>
                </c:pt>
                <c:pt idx="398">
                  <c:v>4.754208257205802E-3</c:v>
                </c:pt>
                <c:pt idx="399">
                  <c:v>5.7859309992542756E-3</c:v>
                </c:pt>
                <c:pt idx="400">
                  <c:v>6.7067796275221518E-3</c:v>
                </c:pt>
                <c:pt idx="401">
                  <c:v>8.5611882377557881E-3</c:v>
                </c:pt>
                <c:pt idx="402">
                  <c:v>1.1926042598640156E-2</c:v>
                </c:pt>
                <c:pt idx="403">
                  <c:v>1.0893923041756083E-2</c:v>
                </c:pt>
                <c:pt idx="404">
                  <c:v>1.2873640601445129E-2</c:v>
                </c:pt>
                <c:pt idx="405">
                  <c:v>1.461841242811184E-2</c:v>
                </c:pt>
                <c:pt idx="406">
                  <c:v>1.684614873856026E-2</c:v>
                </c:pt>
                <c:pt idx="407">
                  <c:v>1.841761299601128E-2</c:v>
                </c:pt>
                <c:pt idx="408">
                  <c:v>2.2276794208702873E-2</c:v>
                </c:pt>
                <c:pt idx="409">
                  <c:v>2.537659551092698E-2</c:v>
                </c:pt>
                <c:pt idx="410">
                  <c:v>2.8977351352909086E-2</c:v>
                </c:pt>
                <c:pt idx="411">
                  <c:v>3.2966947360344161E-2</c:v>
                </c:pt>
                <c:pt idx="412">
                  <c:v>2.4388163684760898E-2</c:v>
                </c:pt>
                <c:pt idx="413">
                  <c:v>1.838211640824847E-2</c:v>
                </c:pt>
                <c:pt idx="414">
                  <c:v>1.5058830737914329E-2</c:v>
                </c:pt>
                <c:pt idx="415">
                  <c:v>1.5662154750779748E-2</c:v>
                </c:pt>
                <c:pt idx="416">
                  <c:v>9.1614955551886437E-3</c:v>
                </c:pt>
                <c:pt idx="417">
                  <c:v>8.8432683549646875E-3</c:v>
                </c:pt>
                <c:pt idx="418">
                  <c:v>1.1302237147762103E-2</c:v>
                </c:pt>
                <c:pt idx="419">
                  <c:v>1.1353662232637163E-2</c:v>
                </c:pt>
                <c:pt idx="420">
                  <c:v>5.7340181831635603E-3</c:v>
                </c:pt>
                <c:pt idx="421">
                  <c:v>4.8875355921369611E-3</c:v>
                </c:pt>
                <c:pt idx="422">
                  <c:v>4.5181834267343825E-3</c:v>
                </c:pt>
                <c:pt idx="423">
                  <c:v>6.9591277739056729E-3</c:v>
                </c:pt>
                <c:pt idx="424">
                  <c:v>9.0620129104168577E-3</c:v>
                </c:pt>
                <c:pt idx="425">
                  <c:v>7.082779575829274E-3</c:v>
                </c:pt>
                <c:pt idx="426">
                  <c:v>6.5619664091394131E-3</c:v>
                </c:pt>
                <c:pt idx="427">
                  <c:v>3.6235178951820675E-3</c:v>
                </c:pt>
                <c:pt idx="428">
                  <c:v>2.3760209566764459E-3</c:v>
                </c:pt>
                <c:pt idx="429">
                  <c:v>1.1200549560130616E-3</c:v>
                </c:pt>
                <c:pt idx="430">
                  <c:v>6.1250628659818753E-4</c:v>
                </c:pt>
                <c:pt idx="431">
                  <c:v>1.0872094175543666E-4</c:v>
                </c:pt>
                <c:pt idx="432">
                  <c:v>4.4258023733158612E-6</c:v>
                </c:pt>
                <c:pt idx="433">
                  <c:v>5.4046439451640516E-4</c:v>
                </c:pt>
                <c:pt idx="434">
                  <c:v>1.4825068995523194E-6</c:v>
                </c:pt>
                <c:pt idx="435">
                  <c:v>3.5130969175116677E-5</c:v>
                </c:pt>
                <c:pt idx="436">
                  <c:v>7.6967832282182579E-4</c:v>
                </c:pt>
                <c:pt idx="437">
                  <c:v>3.4872978783317575E-4</c:v>
                </c:pt>
                <c:pt idx="438">
                  <c:v>1.6074157235186072E-5</c:v>
                </c:pt>
                <c:pt idx="439">
                  <c:v>1.4177390962422211E-5</c:v>
                </c:pt>
                <c:pt idx="440">
                  <c:v>9.4511625467338109E-5</c:v>
                </c:pt>
                <c:pt idx="441">
                  <c:v>8.9936407892789078E-6</c:v>
                </c:pt>
                <c:pt idx="442">
                  <c:v>1.5883271841788416E-4</c:v>
                </c:pt>
                <c:pt idx="443">
                  <c:v>1.5005729074673129E-4</c:v>
                </c:pt>
                <c:pt idx="444">
                  <c:v>3.5648626807295691E-5</c:v>
                </c:pt>
                <c:pt idx="445">
                  <c:v>1.4305163936609294E-5</c:v>
                </c:pt>
                <c:pt idx="446">
                  <c:v>9.9631007559918832E-5</c:v>
                </c:pt>
                <c:pt idx="447">
                  <c:v>1.6431197001770253E-5</c:v>
                </c:pt>
                <c:pt idx="448">
                  <c:v>1.7492857309331332E-5</c:v>
                </c:pt>
                <c:pt idx="449">
                  <c:v>6.9254297715524825E-5</c:v>
                </c:pt>
                <c:pt idx="450">
                  <c:v>2.6429865458807325E-4</c:v>
                </c:pt>
                <c:pt idx="451">
                  <c:v>9.1856093465748686E-5</c:v>
                </c:pt>
                <c:pt idx="452">
                  <c:v>4.8108255513358519E-5</c:v>
                </c:pt>
                <c:pt idx="453">
                  <c:v>2.4376751353082156E-4</c:v>
                </c:pt>
                <c:pt idx="454">
                  <c:v>7.3456360118924924E-4</c:v>
                </c:pt>
                <c:pt idx="455">
                  <c:v>7.2766398823005001E-4</c:v>
                </c:pt>
                <c:pt idx="456">
                  <c:v>8.4142978197389133E-4</c:v>
                </c:pt>
                <c:pt idx="457">
                  <c:v>6.5389016583019546E-4</c:v>
                </c:pt>
                <c:pt idx="458">
                  <c:v>2.0054486617167378E-3</c:v>
                </c:pt>
                <c:pt idx="459">
                  <c:v>1.9881781261565389E-3</c:v>
                </c:pt>
                <c:pt idx="460">
                  <c:v>4.6661313705634554E-3</c:v>
                </c:pt>
                <c:pt idx="461">
                  <c:v>5.5147825248665471E-3</c:v>
                </c:pt>
                <c:pt idx="462">
                  <c:v>2.2016372016151792E-3</c:v>
                </c:pt>
                <c:pt idx="463">
                  <c:v>2.6051520222211463E-3</c:v>
                </c:pt>
                <c:pt idx="464">
                  <c:v>3.3298233767513441E-3</c:v>
                </c:pt>
                <c:pt idx="465">
                  <c:v>3.7249721462284746E-3</c:v>
                </c:pt>
                <c:pt idx="466">
                  <c:v>5.1662334031483317E-3</c:v>
                </c:pt>
                <c:pt idx="467">
                  <c:v>5.1465007469684351E-3</c:v>
                </c:pt>
                <c:pt idx="468">
                  <c:v>9.4484114905510515E-3</c:v>
                </c:pt>
                <c:pt idx="469">
                  <c:v>1.1555402208728941E-2</c:v>
                </c:pt>
                <c:pt idx="470">
                  <c:v>1.2911979393112748E-2</c:v>
                </c:pt>
                <c:pt idx="471">
                  <c:v>1.1765939360968179E-2</c:v>
                </c:pt>
                <c:pt idx="472">
                  <c:v>1.5323023422705272E-2</c:v>
                </c:pt>
                <c:pt idx="473">
                  <c:v>1.7210096426498171E-2</c:v>
                </c:pt>
                <c:pt idx="474">
                  <c:v>1.6946320214127102E-2</c:v>
                </c:pt>
                <c:pt idx="475">
                  <c:v>2.08976049259939E-2</c:v>
                </c:pt>
                <c:pt idx="476">
                  <c:v>2.8485345890902635E-2</c:v>
                </c:pt>
                <c:pt idx="477">
                  <c:v>3.0257717790336661E-2</c:v>
                </c:pt>
                <c:pt idx="478">
                  <c:v>2.2973248888707505E-2</c:v>
                </c:pt>
                <c:pt idx="479">
                  <c:v>2.9560097741155474E-2</c:v>
                </c:pt>
                <c:pt idx="480">
                  <c:v>2.7108960414562733E-2</c:v>
                </c:pt>
                <c:pt idx="481">
                  <c:v>2.3050123133318209E-2</c:v>
                </c:pt>
                <c:pt idx="482">
                  <c:v>2.0273574418879035E-2</c:v>
                </c:pt>
                <c:pt idx="483">
                  <c:v>1.6725733463914833E-2</c:v>
                </c:pt>
                <c:pt idx="484">
                  <c:v>1.2771367132326567E-2</c:v>
                </c:pt>
                <c:pt idx="485">
                  <c:v>1.6287105419480311E-2</c:v>
                </c:pt>
                <c:pt idx="486">
                  <c:v>2.0419238281129289E-2</c:v>
                </c:pt>
                <c:pt idx="487">
                  <c:v>1.8309120172234902E-2</c:v>
                </c:pt>
                <c:pt idx="488">
                  <c:v>1.4605585663997491E-2</c:v>
                </c:pt>
                <c:pt idx="489">
                  <c:v>1.0512646536071035E-2</c:v>
                </c:pt>
                <c:pt idx="490">
                  <c:v>8.6703420300520053E-3</c:v>
                </c:pt>
                <c:pt idx="491">
                  <c:v>1.0300157060540173E-2</c:v>
                </c:pt>
                <c:pt idx="492">
                  <c:v>1.5050449309386923E-2</c:v>
                </c:pt>
                <c:pt idx="493">
                  <c:v>1.1816183772021129E-2</c:v>
                </c:pt>
                <c:pt idx="494">
                  <c:v>1.2951615156140777E-2</c:v>
                </c:pt>
                <c:pt idx="495">
                  <c:v>1.126880585760941E-2</c:v>
                </c:pt>
                <c:pt idx="496">
                  <c:v>1.3629232224366943E-2</c:v>
                </c:pt>
                <c:pt idx="497">
                  <c:v>1.4321368350991587E-2</c:v>
                </c:pt>
                <c:pt idx="498">
                  <c:v>1.3254347270708374E-2</c:v>
                </c:pt>
                <c:pt idx="499">
                  <c:v>1.5780240099163061E-2</c:v>
                </c:pt>
                <c:pt idx="500">
                  <c:v>1.6709257302770793E-2</c:v>
                </c:pt>
                <c:pt idx="501">
                  <c:v>1.9404905987587654E-2</c:v>
                </c:pt>
                <c:pt idx="502">
                  <c:v>1.5536387664739502E-2</c:v>
                </c:pt>
                <c:pt idx="503">
                  <c:v>1.7556873659119749E-2</c:v>
                </c:pt>
                <c:pt idx="504">
                  <c:v>1.3219731836272492E-2</c:v>
                </c:pt>
                <c:pt idx="505">
                  <c:v>1.9670250183826645E-2</c:v>
                </c:pt>
                <c:pt idx="506">
                  <c:v>1.6076871023875484E-2</c:v>
                </c:pt>
                <c:pt idx="507">
                  <c:v>1.4997842495119649E-2</c:v>
                </c:pt>
                <c:pt idx="508">
                  <c:v>2.1615192281715392E-2</c:v>
                </c:pt>
                <c:pt idx="509">
                  <c:v>3.0233857473383929E-2</c:v>
                </c:pt>
                <c:pt idx="510">
                  <c:v>4.4318023300310684E-2</c:v>
                </c:pt>
                <c:pt idx="511">
                  <c:v>2.7394096425449477E-2</c:v>
                </c:pt>
                <c:pt idx="512">
                  <c:v>1.9980004613042286E-2</c:v>
                </c:pt>
                <c:pt idx="513">
                  <c:v>1.5028674289869098E-2</c:v>
                </c:pt>
                <c:pt idx="514">
                  <c:v>1.2188069041076974E-2</c:v>
                </c:pt>
                <c:pt idx="515">
                  <c:v>1.4253596344011446E-2</c:v>
                </c:pt>
                <c:pt idx="516">
                  <c:v>1.2687154113930227E-2</c:v>
                </c:pt>
                <c:pt idx="517">
                  <c:v>1.5975056593107034E-2</c:v>
                </c:pt>
                <c:pt idx="518">
                  <c:v>3.3592944081419079E-2</c:v>
                </c:pt>
                <c:pt idx="519">
                  <c:v>7.2879930424362208E-3</c:v>
                </c:pt>
                <c:pt idx="520">
                  <c:v>7.9023369277408766E-3</c:v>
                </c:pt>
                <c:pt idx="521">
                  <c:v>5.2576785837663937E-3</c:v>
                </c:pt>
                <c:pt idx="522">
                  <c:v>2.9027771602364743E-3</c:v>
                </c:pt>
                <c:pt idx="523">
                  <c:v>1.5556719483868864E-3</c:v>
                </c:pt>
                <c:pt idx="524">
                  <c:v>9.9355780126263475E-4</c:v>
                </c:pt>
                <c:pt idx="525">
                  <c:v>1.386418392963861E-3</c:v>
                </c:pt>
                <c:pt idx="526">
                  <c:v>9.974560335716115E-4</c:v>
                </c:pt>
                <c:pt idx="527">
                  <c:v>1.2206651521179093E-3</c:v>
                </c:pt>
                <c:pt idx="528">
                  <c:v>8.6646781381193938E-4</c:v>
                </c:pt>
                <c:pt idx="529">
                  <c:v>3.4797611657637786E-3</c:v>
                </c:pt>
                <c:pt idx="530">
                  <c:v>3.0322165474227732E-3</c:v>
                </c:pt>
                <c:pt idx="531">
                  <c:v>1.5866762386084205E-3</c:v>
                </c:pt>
                <c:pt idx="532">
                  <c:v>3.4930111383540659E-3</c:v>
                </c:pt>
                <c:pt idx="533">
                  <c:v>2.4944788871856748E-3</c:v>
                </c:pt>
                <c:pt idx="534">
                  <c:v>1.157884446930435E-3</c:v>
                </c:pt>
                <c:pt idx="535">
                  <c:v>1.0113595350358532E-3</c:v>
                </c:pt>
                <c:pt idx="536">
                  <c:v>2.2018504903036865E-3</c:v>
                </c:pt>
                <c:pt idx="537">
                  <c:v>1.378334422381199E-3</c:v>
                </c:pt>
                <c:pt idx="538">
                  <c:v>3.7926051680784558E-8</c:v>
                </c:pt>
                <c:pt idx="539">
                  <c:v>6.6586702899149857E-5</c:v>
                </c:pt>
                <c:pt idx="540">
                  <c:v>1.3361507990980077E-4</c:v>
                </c:pt>
                <c:pt idx="541">
                  <c:v>9.3833611949825809E-4</c:v>
                </c:pt>
                <c:pt idx="542">
                  <c:v>1.1588714360511675E-3</c:v>
                </c:pt>
                <c:pt idx="543">
                  <c:v>1.3928983696191975E-3</c:v>
                </c:pt>
                <c:pt idx="544">
                  <c:v>1.8859876040556633E-3</c:v>
                </c:pt>
                <c:pt idx="545">
                  <c:v>5.1050929061094959E-3</c:v>
                </c:pt>
                <c:pt idx="546">
                  <c:v>6.5588863131880075E-3</c:v>
                </c:pt>
                <c:pt idx="547">
                  <c:v>5.5287786169830461E-3</c:v>
                </c:pt>
                <c:pt idx="548">
                  <c:v>1.1272209465636972E-2</c:v>
                </c:pt>
                <c:pt idx="549">
                  <c:v>1.9493061550922824E-2</c:v>
                </c:pt>
                <c:pt idx="550">
                  <c:v>2.3472191446049621E-2</c:v>
                </c:pt>
                <c:pt idx="551">
                  <c:v>2.114612750584912E-2</c:v>
                </c:pt>
                <c:pt idx="552">
                  <c:v>2.0187929831412633E-2</c:v>
                </c:pt>
                <c:pt idx="553">
                  <c:v>2.2701208324644014E-2</c:v>
                </c:pt>
                <c:pt idx="554">
                  <c:v>2.4196901632176238E-2</c:v>
                </c:pt>
                <c:pt idx="555">
                  <c:v>3.103693639888944E-2</c:v>
                </c:pt>
                <c:pt idx="556">
                  <c:v>4.1050875933699472E-2</c:v>
                </c:pt>
                <c:pt idx="557">
                  <c:v>7.5978049810020404E-2</c:v>
                </c:pt>
                <c:pt idx="558">
                  <c:v>7.4528595817216894E-2</c:v>
                </c:pt>
                <c:pt idx="559">
                  <c:v>6.1237214969523612E-2</c:v>
                </c:pt>
                <c:pt idx="560">
                  <c:v>7.0605095862154979E-2</c:v>
                </c:pt>
                <c:pt idx="561">
                  <c:v>7.4103321382521389E-2</c:v>
                </c:pt>
                <c:pt idx="562">
                  <c:v>7.040423985577722E-2</c:v>
                </c:pt>
                <c:pt idx="563">
                  <c:v>6.2606704681503228E-2</c:v>
                </c:pt>
                <c:pt idx="564">
                  <c:v>5.4461397019944756E-2</c:v>
                </c:pt>
                <c:pt idx="565">
                  <c:v>5.5624266588927496E-2</c:v>
                </c:pt>
                <c:pt idx="566">
                  <c:v>4.5865828739752194E-2</c:v>
                </c:pt>
                <c:pt idx="567">
                  <c:v>6.4548111214240825E-2</c:v>
                </c:pt>
                <c:pt idx="568">
                  <c:v>6.8088076986549229E-2</c:v>
                </c:pt>
                <c:pt idx="569">
                  <c:v>3.83944376603748E-2</c:v>
                </c:pt>
                <c:pt idx="570">
                  <c:v>2.7852154235968523E-2</c:v>
                </c:pt>
                <c:pt idx="571">
                  <c:v>2.5966269662070256E-2</c:v>
                </c:pt>
                <c:pt idx="572">
                  <c:v>2.0231946758399691E-2</c:v>
                </c:pt>
                <c:pt idx="573">
                  <c:v>1.9445004084844893E-2</c:v>
                </c:pt>
                <c:pt idx="574">
                  <c:v>1.2309423758202185E-2</c:v>
                </c:pt>
                <c:pt idx="575">
                  <c:v>7.7707124556837632E-3</c:v>
                </c:pt>
                <c:pt idx="576">
                  <c:v>3.6195631727487846E-3</c:v>
                </c:pt>
                <c:pt idx="577">
                  <c:v>5.5369537390254379E-3</c:v>
                </c:pt>
                <c:pt idx="578">
                  <c:v>5.2888702738779596E-3</c:v>
                </c:pt>
                <c:pt idx="579">
                  <c:v>6.8260469309112575E-3</c:v>
                </c:pt>
                <c:pt idx="580">
                  <c:v>1.0439017094873312E-2</c:v>
                </c:pt>
                <c:pt idx="581">
                  <c:v>1.0549272359374791E-2</c:v>
                </c:pt>
                <c:pt idx="582">
                  <c:v>1.2293484065180032E-2</c:v>
                </c:pt>
                <c:pt idx="583">
                  <c:v>1.0776497054672757E-2</c:v>
                </c:pt>
                <c:pt idx="584">
                  <c:v>1.0013853248030278E-2</c:v>
                </c:pt>
                <c:pt idx="585">
                  <c:v>9.6229772944807571E-3</c:v>
                </c:pt>
                <c:pt idx="586">
                  <c:v>1.0189038869035685E-2</c:v>
                </c:pt>
                <c:pt idx="587">
                  <c:v>1.0450979438489367E-2</c:v>
                </c:pt>
                <c:pt idx="588">
                  <c:v>1.1005518528206628E-2</c:v>
                </c:pt>
                <c:pt idx="589">
                  <c:v>1.0655624671135785E-2</c:v>
                </c:pt>
                <c:pt idx="590">
                  <c:v>1.0898620040169249E-2</c:v>
                </c:pt>
                <c:pt idx="591">
                  <c:v>1.1500827831789731E-2</c:v>
                </c:pt>
                <c:pt idx="592">
                  <c:v>9.9536532479110196E-3</c:v>
                </c:pt>
                <c:pt idx="593">
                  <c:v>8.877726342582215E-3</c:v>
                </c:pt>
                <c:pt idx="594">
                  <c:v>1.2777226437579958E-2</c:v>
                </c:pt>
                <c:pt idx="595">
                  <c:v>1.3366050791900111E-2</c:v>
                </c:pt>
                <c:pt idx="596">
                  <c:v>1.2631557696390674E-2</c:v>
                </c:pt>
                <c:pt idx="597">
                  <c:v>1.7617564679466687E-2</c:v>
                </c:pt>
                <c:pt idx="598">
                  <c:v>2.0061101240171395E-2</c:v>
                </c:pt>
                <c:pt idx="599">
                  <c:v>2.7654128874136999E-2</c:v>
                </c:pt>
                <c:pt idx="600">
                  <c:v>3.1922002162340694E-2</c:v>
                </c:pt>
                <c:pt idx="601">
                  <c:v>3.4370591880108464E-2</c:v>
                </c:pt>
                <c:pt idx="602">
                  <c:v>3.8878002492880495E-2</c:v>
                </c:pt>
                <c:pt idx="603">
                  <c:v>4.8901808426290556E-2</c:v>
                </c:pt>
                <c:pt idx="604">
                  <c:v>5.34390947937394E-2</c:v>
                </c:pt>
                <c:pt idx="605">
                  <c:v>5.089789094484104E-2</c:v>
                </c:pt>
                <c:pt idx="606">
                  <c:v>5.1731489485535936E-2</c:v>
                </c:pt>
                <c:pt idx="607">
                  <c:v>4.8564331637457804E-2</c:v>
                </c:pt>
                <c:pt idx="608">
                  <c:v>4.6574329287212071E-2</c:v>
                </c:pt>
                <c:pt idx="609">
                  <c:v>5.4542067352715454E-2</c:v>
                </c:pt>
                <c:pt idx="610">
                  <c:v>4.837418522367589E-2</c:v>
                </c:pt>
                <c:pt idx="611">
                  <c:v>3.9006125075130932E-2</c:v>
                </c:pt>
                <c:pt idx="612">
                  <c:v>4.2911043526660239E-2</c:v>
                </c:pt>
                <c:pt idx="613">
                  <c:v>4.4549818471289332E-2</c:v>
                </c:pt>
                <c:pt idx="614">
                  <c:v>3.354541953263139E-2</c:v>
                </c:pt>
                <c:pt idx="615">
                  <c:v>3.190684802600316E-2</c:v>
                </c:pt>
                <c:pt idx="616">
                  <c:v>2.461489481528522E-2</c:v>
                </c:pt>
                <c:pt idx="617">
                  <c:v>2.1911275860614313E-2</c:v>
                </c:pt>
                <c:pt idx="618">
                  <c:v>2.5211561630024745E-2</c:v>
                </c:pt>
                <c:pt idx="619">
                  <c:v>2.2591180968916214E-2</c:v>
                </c:pt>
                <c:pt idx="620">
                  <c:v>1.7645014144698726E-2</c:v>
                </c:pt>
                <c:pt idx="621">
                  <c:v>1.6588147338055918E-2</c:v>
                </c:pt>
                <c:pt idx="622">
                  <c:v>1.5037666371661771E-2</c:v>
                </c:pt>
                <c:pt idx="623">
                  <c:v>1.5831028724096925E-2</c:v>
                </c:pt>
                <c:pt idx="624">
                  <c:v>1.2213718280655832E-2</c:v>
                </c:pt>
                <c:pt idx="625">
                  <c:v>1.3039508244502826E-2</c:v>
                </c:pt>
                <c:pt idx="626">
                  <c:v>1.6883391783013155E-2</c:v>
                </c:pt>
                <c:pt idx="627">
                  <c:v>1.8514177458456772E-2</c:v>
                </c:pt>
                <c:pt idx="628">
                  <c:v>1.8686270632401563E-2</c:v>
                </c:pt>
                <c:pt idx="629">
                  <c:v>1.3309996636596752E-2</c:v>
                </c:pt>
                <c:pt idx="630">
                  <c:v>1.365286641976584E-2</c:v>
                </c:pt>
                <c:pt idx="631">
                  <c:v>1.0830345532405021E-2</c:v>
                </c:pt>
                <c:pt idx="632">
                  <c:v>9.7086132474307352E-3</c:v>
                </c:pt>
                <c:pt idx="633">
                  <c:v>8.0509581157160934E-3</c:v>
                </c:pt>
                <c:pt idx="634">
                  <c:v>7.4890770611643967E-3</c:v>
                </c:pt>
                <c:pt idx="635">
                  <c:v>7.9217936419117441E-3</c:v>
                </c:pt>
                <c:pt idx="636">
                  <c:v>6.3406104814411777E-3</c:v>
                </c:pt>
                <c:pt idx="637">
                  <c:v>5.561632468815505E-3</c:v>
                </c:pt>
                <c:pt idx="638">
                  <c:v>3.5404573089579533E-3</c:v>
                </c:pt>
                <c:pt idx="639">
                  <c:v>3.1679335743866584E-3</c:v>
                </c:pt>
                <c:pt idx="640">
                  <c:v>5.1765544311324066E-3</c:v>
                </c:pt>
                <c:pt idx="641">
                  <c:v>1.0247254668418254E-2</c:v>
                </c:pt>
                <c:pt idx="642">
                  <c:v>7.8217527566791685E-3</c:v>
                </c:pt>
                <c:pt idx="643">
                  <c:v>5.6986578597437946E-3</c:v>
                </c:pt>
                <c:pt idx="644">
                  <c:v>4.3630559185247513E-3</c:v>
                </c:pt>
                <c:pt idx="645">
                  <c:v>3.5641850963346032E-3</c:v>
                </c:pt>
                <c:pt idx="646">
                  <c:v>5.4100908998946304E-3</c:v>
                </c:pt>
                <c:pt idx="647">
                  <c:v>5.3400050447522263E-3</c:v>
                </c:pt>
                <c:pt idx="648">
                  <c:v>5.3335455870028555E-3</c:v>
                </c:pt>
                <c:pt idx="649">
                  <c:v>3.5061822447400642E-3</c:v>
                </c:pt>
                <c:pt idx="650">
                  <c:v>4.8007345219538778E-3</c:v>
                </c:pt>
                <c:pt idx="651">
                  <c:v>6.2371519363223207E-3</c:v>
                </c:pt>
                <c:pt idx="652">
                  <c:v>6.7989555831125563E-3</c:v>
                </c:pt>
                <c:pt idx="653">
                  <c:v>1.0788436447071189E-2</c:v>
                </c:pt>
                <c:pt idx="654">
                  <c:v>1.4345649720045425E-2</c:v>
                </c:pt>
                <c:pt idx="655">
                  <c:v>1.4893633117280555E-2</c:v>
                </c:pt>
                <c:pt idx="656">
                  <c:v>1.5440719186005817E-2</c:v>
                </c:pt>
                <c:pt idx="657">
                  <c:v>1.5062396655277279E-2</c:v>
                </c:pt>
                <c:pt idx="658">
                  <c:v>1.926526486574651E-2</c:v>
                </c:pt>
                <c:pt idx="659">
                  <c:v>2.3921010241380637E-2</c:v>
                </c:pt>
                <c:pt idx="660">
                  <c:v>1.9297497470369088E-2</c:v>
                </c:pt>
                <c:pt idx="661">
                  <c:v>1.7249477048239689E-2</c:v>
                </c:pt>
                <c:pt idx="662">
                  <c:v>1.4265681285396061E-2</c:v>
                </c:pt>
                <c:pt idx="663">
                  <c:v>1.630369471026882E-2</c:v>
                </c:pt>
                <c:pt idx="664">
                  <c:v>1.1390998471378845E-2</c:v>
                </c:pt>
                <c:pt idx="665">
                  <c:v>1.4462860958179296E-2</c:v>
                </c:pt>
                <c:pt idx="666">
                  <c:v>1.9965571016143373E-2</c:v>
                </c:pt>
                <c:pt idx="667">
                  <c:v>2.1587486148893525E-2</c:v>
                </c:pt>
                <c:pt idx="668">
                  <c:v>1.5833307069103009E-2</c:v>
                </c:pt>
                <c:pt idx="669">
                  <c:v>1.4269933237065387E-2</c:v>
                </c:pt>
                <c:pt idx="670">
                  <c:v>1.5547927504051332E-2</c:v>
                </c:pt>
                <c:pt idx="671">
                  <c:v>1.4322992835033559E-2</c:v>
                </c:pt>
                <c:pt idx="672">
                  <c:v>1.685562845650997E-2</c:v>
                </c:pt>
                <c:pt idx="673">
                  <c:v>1.2461090944275981E-2</c:v>
                </c:pt>
                <c:pt idx="674">
                  <c:v>1.1318466650470078E-2</c:v>
                </c:pt>
                <c:pt idx="675">
                  <c:v>7.2668862982994617E-3</c:v>
                </c:pt>
                <c:pt idx="676">
                  <c:v>7.0953236122778679E-3</c:v>
                </c:pt>
                <c:pt idx="677">
                  <c:v>4.7210131919909436E-3</c:v>
                </c:pt>
                <c:pt idx="678">
                  <c:v>2.8485503440277109E-3</c:v>
                </c:pt>
                <c:pt idx="679">
                  <c:v>1.5437988253721349E-3</c:v>
                </c:pt>
                <c:pt idx="680">
                  <c:v>1.627579893840235E-3</c:v>
                </c:pt>
                <c:pt idx="681">
                  <c:v>6.3785327205228193E-4</c:v>
                </c:pt>
                <c:pt idx="682">
                  <c:v>1.3325205233674807E-3</c:v>
                </c:pt>
                <c:pt idx="683">
                  <c:v>1.075813128901899E-3</c:v>
                </c:pt>
                <c:pt idx="684">
                  <c:v>1.8357615512985473E-4</c:v>
                </c:pt>
                <c:pt idx="685">
                  <c:v>5.6961024230645465E-4</c:v>
                </c:pt>
                <c:pt idx="686">
                  <c:v>1.3636133743628498E-3</c:v>
                </c:pt>
                <c:pt idx="687">
                  <c:v>9.7859925008050592E-4</c:v>
                </c:pt>
                <c:pt idx="688">
                  <c:v>1.9785019237115556E-4</c:v>
                </c:pt>
                <c:pt idx="689">
                  <c:v>1.4368194147115946E-4</c:v>
                </c:pt>
                <c:pt idx="690">
                  <c:v>6.8989376373853158E-5</c:v>
                </c:pt>
                <c:pt idx="691">
                  <c:v>1.1068074223344679E-4</c:v>
                </c:pt>
                <c:pt idx="692">
                  <c:v>3.4425620371307042E-5</c:v>
                </c:pt>
                <c:pt idx="693">
                  <c:v>2.8932967020669829E-5</c:v>
                </c:pt>
                <c:pt idx="694">
                  <c:v>3.1244225538270968E-4</c:v>
                </c:pt>
                <c:pt idx="695">
                  <c:v>1.0848159093372282E-3</c:v>
                </c:pt>
                <c:pt idx="696">
                  <c:v>9.3137803054247985E-4</c:v>
                </c:pt>
                <c:pt idx="697">
                  <c:v>2.4976098067592288E-5</c:v>
                </c:pt>
                <c:pt idx="698">
                  <c:v>8.7098400578986579E-5</c:v>
                </c:pt>
                <c:pt idx="699">
                  <c:v>1.5084599433584273E-4</c:v>
                </c:pt>
                <c:pt idx="700">
                  <c:v>1.025575583627372E-3</c:v>
                </c:pt>
                <c:pt idx="701">
                  <c:v>1.3304315485421234E-3</c:v>
                </c:pt>
                <c:pt idx="702">
                  <c:v>9.9856370953150956E-4</c:v>
                </c:pt>
                <c:pt idx="703">
                  <c:v>1.7043417092539566E-3</c:v>
                </c:pt>
                <c:pt idx="704">
                  <c:v>3.6063881252470131E-3</c:v>
                </c:pt>
                <c:pt idx="705">
                  <c:v>2.2203003155708552E-3</c:v>
                </c:pt>
                <c:pt idx="706">
                  <c:v>5.7180492055992418E-3</c:v>
                </c:pt>
                <c:pt idx="707">
                  <c:v>7.1748288917372971E-3</c:v>
                </c:pt>
                <c:pt idx="708">
                  <c:v>1.2401260461101932E-2</c:v>
                </c:pt>
                <c:pt idx="709">
                  <c:v>1.6363098878312228E-2</c:v>
                </c:pt>
                <c:pt idx="710">
                  <c:v>8.629292314470665E-3</c:v>
                </c:pt>
                <c:pt idx="711">
                  <c:v>1.1436149921346355E-2</c:v>
                </c:pt>
                <c:pt idx="712">
                  <c:v>1.4405621937709294E-2</c:v>
                </c:pt>
                <c:pt idx="713">
                  <c:v>2.0410719676274083E-2</c:v>
                </c:pt>
                <c:pt idx="714">
                  <c:v>1.7043228193054701E-2</c:v>
                </c:pt>
                <c:pt idx="715">
                  <c:v>1.7106535182225786E-2</c:v>
                </c:pt>
                <c:pt idx="716">
                  <c:v>2.1891977475980245E-2</c:v>
                </c:pt>
                <c:pt idx="717">
                  <c:v>1.8183955760718257E-2</c:v>
                </c:pt>
                <c:pt idx="718">
                  <c:v>2.2187080395164895E-2</c:v>
                </c:pt>
                <c:pt idx="719">
                  <c:v>2.3825037397378419E-2</c:v>
                </c:pt>
                <c:pt idx="720">
                  <c:v>2.5066559446562459E-2</c:v>
                </c:pt>
                <c:pt idx="721">
                  <c:v>2.8539972092042797E-2</c:v>
                </c:pt>
                <c:pt idx="722">
                  <c:v>3.104870064219261E-2</c:v>
                </c:pt>
                <c:pt idx="723">
                  <c:v>3.8052151535788371E-2</c:v>
                </c:pt>
                <c:pt idx="724">
                  <c:v>3.384286409179918E-2</c:v>
                </c:pt>
                <c:pt idx="725">
                  <c:v>3.1202843455000063E-2</c:v>
                </c:pt>
                <c:pt idx="726">
                  <c:v>2.9228766261796747E-2</c:v>
                </c:pt>
                <c:pt idx="727">
                  <c:v>3.8965213409236109E-2</c:v>
                </c:pt>
                <c:pt idx="728">
                  <c:v>3.2251647136036628E-2</c:v>
                </c:pt>
                <c:pt idx="729">
                  <c:v>2.0093386045060915E-2</c:v>
                </c:pt>
                <c:pt idx="730">
                  <c:v>1.8653476115890674E-2</c:v>
                </c:pt>
                <c:pt idx="731">
                  <c:v>1.6122432692595511E-2</c:v>
                </c:pt>
                <c:pt idx="732">
                  <c:v>1.3116381562329976E-2</c:v>
                </c:pt>
                <c:pt idx="733">
                  <c:v>1.0835022505827159E-2</c:v>
                </c:pt>
                <c:pt idx="734">
                  <c:v>1.8338610243118395E-2</c:v>
                </c:pt>
                <c:pt idx="735">
                  <c:v>2.3821933051807007E-2</c:v>
                </c:pt>
                <c:pt idx="736">
                  <c:v>2.7935506234549178E-2</c:v>
                </c:pt>
                <c:pt idx="737">
                  <c:v>2.7353693268198299E-2</c:v>
                </c:pt>
                <c:pt idx="738">
                  <c:v>2.3832390889656805E-2</c:v>
                </c:pt>
                <c:pt idx="739">
                  <c:v>2.3221446057916616E-2</c:v>
                </c:pt>
                <c:pt idx="740">
                  <c:v>2.4597881204089022E-2</c:v>
                </c:pt>
                <c:pt idx="741">
                  <c:v>2.515593326640669E-2</c:v>
                </c:pt>
                <c:pt idx="742">
                  <c:v>2.7108313034510546E-2</c:v>
                </c:pt>
                <c:pt idx="743">
                  <c:v>2.199425526146407E-2</c:v>
                </c:pt>
                <c:pt idx="744">
                  <c:v>2.2205188146273692E-2</c:v>
                </c:pt>
                <c:pt idx="745">
                  <c:v>2.4023285780626416E-2</c:v>
                </c:pt>
                <c:pt idx="746">
                  <c:v>2.3837955510352688E-2</c:v>
                </c:pt>
                <c:pt idx="747">
                  <c:v>2.4373791796716917E-2</c:v>
                </c:pt>
                <c:pt idx="748">
                  <c:v>2.1617025823103313E-2</c:v>
                </c:pt>
                <c:pt idx="749">
                  <c:v>2.5916663764506093E-2</c:v>
                </c:pt>
                <c:pt idx="750">
                  <c:v>3.0427412018320246E-2</c:v>
                </c:pt>
                <c:pt idx="751">
                  <c:v>3.8811061385404806E-2</c:v>
                </c:pt>
                <c:pt idx="752">
                  <c:v>4.6849291106328295E-2</c:v>
                </c:pt>
                <c:pt idx="753">
                  <c:v>5.1677697107731638E-2</c:v>
                </c:pt>
                <c:pt idx="754">
                  <c:v>4.6062509881521198E-2</c:v>
                </c:pt>
                <c:pt idx="755">
                  <c:v>4.4320066067790903E-2</c:v>
                </c:pt>
                <c:pt idx="756">
                  <c:v>6.771331721075248E-2</c:v>
                </c:pt>
                <c:pt idx="757">
                  <c:v>8.1826107284558719E-2</c:v>
                </c:pt>
                <c:pt idx="758">
                  <c:v>0.10133919969252929</c:v>
                </c:pt>
                <c:pt idx="759">
                  <c:v>7.5176855317173594E-2</c:v>
                </c:pt>
                <c:pt idx="760">
                  <c:v>6.9299847755890057E-2</c:v>
                </c:pt>
                <c:pt idx="761">
                  <c:v>5.508018151380973E-2</c:v>
                </c:pt>
                <c:pt idx="762">
                  <c:v>4.3422835815583129E-2</c:v>
                </c:pt>
                <c:pt idx="763">
                  <c:v>3.8460894614944764E-2</c:v>
                </c:pt>
                <c:pt idx="764">
                  <c:v>3.3643383198297516E-2</c:v>
                </c:pt>
                <c:pt idx="765">
                  <c:v>3.836996049531876E-2</c:v>
                </c:pt>
                <c:pt idx="766">
                  <c:v>5.0307067259057377E-2</c:v>
                </c:pt>
                <c:pt idx="767">
                  <c:v>1.4433908699952789E-2</c:v>
                </c:pt>
                <c:pt idx="768">
                  <c:v>1.2840319014750268E-2</c:v>
                </c:pt>
                <c:pt idx="769">
                  <c:v>1.1602194573398228E-2</c:v>
                </c:pt>
                <c:pt idx="770">
                  <c:v>1.1393641995510411E-2</c:v>
                </c:pt>
                <c:pt idx="771">
                  <c:v>1.0209739900657152E-2</c:v>
                </c:pt>
                <c:pt idx="772">
                  <c:v>1.3951800701965321E-2</c:v>
                </c:pt>
                <c:pt idx="773">
                  <c:v>1.5702272956534029E-2</c:v>
                </c:pt>
                <c:pt idx="774">
                  <c:v>1.2118219531054089E-2</c:v>
                </c:pt>
                <c:pt idx="775">
                  <c:v>1.1458572516481592E-2</c:v>
                </c:pt>
                <c:pt idx="776">
                  <c:v>1.3026986638128473E-2</c:v>
                </c:pt>
                <c:pt idx="777">
                  <c:v>1.5245536859828197E-2</c:v>
                </c:pt>
                <c:pt idx="778">
                  <c:v>1.4078415011183062E-2</c:v>
                </c:pt>
                <c:pt idx="779">
                  <c:v>1.2371031194404906E-2</c:v>
                </c:pt>
                <c:pt idx="780">
                  <c:v>1.2585933684753187E-2</c:v>
                </c:pt>
                <c:pt idx="781">
                  <c:v>1.3071657304619282E-2</c:v>
                </c:pt>
                <c:pt idx="782">
                  <c:v>1.3691536701007739E-2</c:v>
                </c:pt>
                <c:pt idx="783">
                  <c:v>1.3368277444893514E-2</c:v>
                </c:pt>
                <c:pt idx="784">
                  <c:v>1.6064337065855052E-2</c:v>
                </c:pt>
                <c:pt idx="785">
                  <c:v>1.9505392386298014E-2</c:v>
                </c:pt>
                <c:pt idx="786">
                  <c:v>1.383505660841503E-2</c:v>
                </c:pt>
                <c:pt idx="787">
                  <c:v>1.3905693857408592E-2</c:v>
                </c:pt>
                <c:pt idx="788">
                  <c:v>1.5114807298900676E-2</c:v>
                </c:pt>
                <c:pt idx="789">
                  <c:v>1.1561546295213937E-2</c:v>
                </c:pt>
                <c:pt idx="790">
                  <c:v>1.0045541348226866E-2</c:v>
                </c:pt>
                <c:pt idx="791">
                  <c:v>8.5561182699404915E-3</c:v>
                </c:pt>
                <c:pt idx="792">
                  <c:v>7.1627614871440396E-3</c:v>
                </c:pt>
                <c:pt idx="793">
                  <c:v>4.7265277228056568E-3</c:v>
                </c:pt>
                <c:pt idx="794">
                  <c:v>6.9088220173057439E-3</c:v>
                </c:pt>
                <c:pt idx="795">
                  <c:v>3.628121191096836E-3</c:v>
                </c:pt>
                <c:pt idx="796">
                  <c:v>2.008620253732316E-3</c:v>
                </c:pt>
                <c:pt idx="797">
                  <c:v>1.2948777137042041E-3</c:v>
                </c:pt>
                <c:pt idx="798">
                  <c:v>1.0290116130607068E-3</c:v>
                </c:pt>
                <c:pt idx="799">
                  <c:v>9.0324265239181121E-4</c:v>
                </c:pt>
                <c:pt idx="800">
                  <c:v>1.126599033069826E-3</c:v>
                </c:pt>
                <c:pt idx="801">
                  <c:v>8.3709935009048568E-4</c:v>
                </c:pt>
                <c:pt idx="802">
                  <c:v>1.2549785921037503E-3</c:v>
                </c:pt>
                <c:pt idx="803">
                  <c:v>3.6473300374457812E-7</c:v>
                </c:pt>
                <c:pt idx="804">
                  <c:v>5.1220698202680544E-4</c:v>
                </c:pt>
                <c:pt idx="805">
                  <c:v>4.2347006489522988E-4</c:v>
                </c:pt>
                <c:pt idx="806">
                  <c:v>4.9863938546323701E-4</c:v>
                </c:pt>
                <c:pt idx="807">
                  <c:v>7.1857672766172847E-4</c:v>
                </c:pt>
                <c:pt idx="808">
                  <c:v>8.1997473466285389E-4</c:v>
                </c:pt>
                <c:pt idx="809">
                  <c:v>6.3719204347030209E-4</c:v>
                </c:pt>
                <c:pt idx="810">
                  <c:v>3.6137650345004918E-4</c:v>
                </c:pt>
                <c:pt idx="811">
                  <c:v>1.2325652908339746E-4</c:v>
                </c:pt>
                <c:pt idx="812">
                  <c:v>2.3938258733055762E-4</c:v>
                </c:pt>
                <c:pt idx="813">
                  <c:v>3.2483340676454426E-4</c:v>
                </c:pt>
                <c:pt idx="814">
                  <c:v>4.2047504156311836E-4</c:v>
                </c:pt>
                <c:pt idx="815">
                  <c:v>2.9497178578943221E-4</c:v>
                </c:pt>
                <c:pt idx="816">
                  <c:v>1.3408220415713249E-4</c:v>
                </c:pt>
                <c:pt idx="817">
                  <c:v>2.8781863136674384E-4</c:v>
                </c:pt>
                <c:pt idx="818">
                  <c:v>3.8851265981233637E-4</c:v>
                </c:pt>
                <c:pt idx="819">
                  <c:v>6.6877657753281589E-4</c:v>
                </c:pt>
                <c:pt idx="820">
                  <c:v>2.1806247517269626E-4</c:v>
                </c:pt>
                <c:pt idx="821">
                  <c:v>1.7023731757313395E-6</c:v>
                </c:pt>
                <c:pt idx="822">
                  <c:v>5.2266399318549409E-5</c:v>
                </c:pt>
                <c:pt idx="823">
                  <c:v>1.0298312994928434E-4</c:v>
                </c:pt>
                <c:pt idx="824">
                  <c:v>4.3977272542632015E-4</c:v>
                </c:pt>
                <c:pt idx="825">
                  <c:v>2.2327312531348537E-3</c:v>
                </c:pt>
                <c:pt idx="826">
                  <c:v>1.9356163373751777E-3</c:v>
                </c:pt>
                <c:pt idx="827">
                  <c:v>1.3397088824378999E-3</c:v>
                </c:pt>
                <c:pt idx="828">
                  <c:v>9.6090252270249763E-4</c:v>
                </c:pt>
                <c:pt idx="829">
                  <c:v>8.7611500447923654E-4</c:v>
                </c:pt>
                <c:pt idx="830">
                  <c:v>1.6308246583716791E-3</c:v>
                </c:pt>
                <c:pt idx="831">
                  <c:v>1.0978900638234964E-3</c:v>
                </c:pt>
                <c:pt idx="832">
                  <c:v>1.1929649052081488E-3</c:v>
                </c:pt>
                <c:pt idx="833">
                  <c:v>1.5398715474959888E-3</c:v>
                </c:pt>
                <c:pt idx="834">
                  <c:v>3.1844790871707837E-3</c:v>
                </c:pt>
                <c:pt idx="835">
                  <c:v>3.6215047696696832E-3</c:v>
                </c:pt>
                <c:pt idx="836">
                  <c:v>2.8851614379689487E-3</c:v>
                </c:pt>
                <c:pt idx="837">
                  <c:v>1.4226404786859717E-3</c:v>
                </c:pt>
                <c:pt idx="838">
                  <c:v>5.7920801299638283E-4</c:v>
                </c:pt>
                <c:pt idx="839">
                  <c:v>1.2651004162330557E-3</c:v>
                </c:pt>
                <c:pt idx="840">
                  <c:v>5.2962856723254704E-4</c:v>
                </c:pt>
                <c:pt idx="841">
                  <c:v>2.5043438658058618E-5</c:v>
                </c:pt>
                <c:pt idx="842">
                  <c:v>1.0968309394376667E-4</c:v>
                </c:pt>
                <c:pt idx="843">
                  <c:v>2.3758376619203642E-4</c:v>
                </c:pt>
                <c:pt idx="844">
                  <c:v>8.1161167750153605E-4</c:v>
                </c:pt>
                <c:pt idx="845">
                  <c:v>3.1844328741223102E-4</c:v>
                </c:pt>
                <c:pt idx="846">
                  <c:v>4.1347621514852928E-4</c:v>
                </c:pt>
                <c:pt idx="847">
                  <c:v>7.3301126577096512E-4</c:v>
                </c:pt>
                <c:pt idx="848">
                  <c:v>4.4575793374210476E-4</c:v>
                </c:pt>
                <c:pt idx="849">
                  <c:v>4.2672160978192535E-5</c:v>
                </c:pt>
                <c:pt idx="850">
                  <c:v>8.4671559758225512E-7</c:v>
                </c:pt>
                <c:pt idx="851">
                  <c:v>1.0537762470052849E-4</c:v>
                </c:pt>
                <c:pt idx="852">
                  <c:v>5.4990066917643928E-4</c:v>
                </c:pt>
                <c:pt idx="853">
                  <c:v>4.7782434064365674E-4</c:v>
                </c:pt>
                <c:pt idx="854">
                  <c:v>9.198723967243879E-4</c:v>
                </c:pt>
                <c:pt idx="855">
                  <c:v>7.8056593761258988E-4</c:v>
                </c:pt>
                <c:pt idx="856">
                  <c:v>2.870114040026762E-4</c:v>
                </c:pt>
                <c:pt idx="857">
                  <c:v>6.2957343395747033E-5</c:v>
                </c:pt>
                <c:pt idx="858">
                  <c:v>2.1150489850860123E-4</c:v>
                </c:pt>
                <c:pt idx="859">
                  <c:v>1.2331326834411156E-3</c:v>
                </c:pt>
                <c:pt idx="860">
                  <c:v>9.302262071693569E-4</c:v>
                </c:pt>
                <c:pt idx="861">
                  <c:v>1.3375801952324898E-3</c:v>
                </c:pt>
                <c:pt idx="862">
                  <c:v>1.8865783206753319E-3</c:v>
                </c:pt>
                <c:pt idx="863">
                  <c:v>3.0218632462680486E-3</c:v>
                </c:pt>
                <c:pt idx="864">
                  <c:v>2.7548571986404603E-3</c:v>
                </c:pt>
                <c:pt idx="865">
                  <c:v>4.3167781956656237E-3</c:v>
                </c:pt>
                <c:pt idx="866">
                  <c:v>5.236975834119903E-3</c:v>
                </c:pt>
                <c:pt idx="867">
                  <c:v>4.0739092478800486E-3</c:v>
                </c:pt>
                <c:pt idx="868">
                  <c:v>2.7044370332338584E-3</c:v>
                </c:pt>
                <c:pt idx="869">
                  <c:v>2.7166429347445899E-3</c:v>
                </c:pt>
                <c:pt idx="870">
                  <c:v>2.2727851328504089E-3</c:v>
                </c:pt>
                <c:pt idx="871">
                  <c:v>4.1088726757353726E-3</c:v>
                </c:pt>
                <c:pt idx="872">
                  <c:v>5.4325119968465663E-3</c:v>
                </c:pt>
                <c:pt idx="873">
                  <c:v>6.8252096826791038E-3</c:v>
                </c:pt>
                <c:pt idx="874">
                  <c:v>5.5494204416183957E-3</c:v>
                </c:pt>
                <c:pt idx="875">
                  <c:v>6.3528649973683187E-3</c:v>
                </c:pt>
                <c:pt idx="876">
                  <c:v>8.9517972432031408E-3</c:v>
                </c:pt>
                <c:pt idx="877">
                  <c:v>1.3341569949932226E-2</c:v>
                </c:pt>
                <c:pt idx="878">
                  <c:v>1.2926892626552821E-2</c:v>
                </c:pt>
                <c:pt idx="879">
                  <c:v>6.8328910779340219E-3</c:v>
                </c:pt>
                <c:pt idx="880">
                  <c:v>1.0822526677849865E-2</c:v>
                </c:pt>
                <c:pt idx="881">
                  <c:v>1.0925816777679833E-2</c:v>
                </c:pt>
                <c:pt idx="882">
                  <c:v>1.0753125000997428E-2</c:v>
                </c:pt>
                <c:pt idx="883">
                  <c:v>1.0276437354300472E-2</c:v>
                </c:pt>
                <c:pt idx="884">
                  <c:v>7.7395574956011792E-3</c:v>
                </c:pt>
                <c:pt idx="885">
                  <c:v>6.4353050694036075E-3</c:v>
                </c:pt>
                <c:pt idx="886">
                  <c:v>1.033777674091059E-2</c:v>
                </c:pt>
                <c:pt idx="887">
                  <c:v>1.248133764028319E-2</c:v>
                </c:pt>
                <c:pt idx="888">
                  <c:v>9.7994158455946383E-3</c:v>
                </c:pt>
                <c:pt idx="889">
                  <c:v>9.6391832882028409E-3</c:v>
                </c:pt>
                <c:pt idx="890">
                  <c:v>1.1908497449704323E-2</c:v>
                </c:pt>
                <c:pt idx="891">
                  <c:v>1.146473994015992E-2</c:v>
                </c:pt>
                <c:pt idx="892">
                  <c:v>1.1050206576223061E-2</c:v>
                </c:pt>
                <c:pt idx="893">
                  <c:v>7.4338574221282988E-3</c:v>
                </c:pt>
                <c:pt idx="894">
                  <c:v>6.3106375391567349E-3</c:v>
                </c:pt>
                <c:pt idx="895">
                  <c:v>4.1401523428888747E-3</c:v>
                </c:pt>
                <c:pt idx="896">
                  <c:v>5.6053194805097441E-3</c:v>
                </c:pt>
                <c:pt idx="897">
                  <c:v>3.4851764050457569E-3</c:v>
                </c:pt>
                <c:pt idx="898">
                  <c:v>5.3871973886609062E-3</c:v>
                </c:pt>
                <c:pt idx="899">
                  <c:v>4.8711515420411799E-3</c:v>
                </c:pt>
                <c:pt idx="900">
                  <c:v>4.3132533567226388E-3</c:v>
                </c:pt>
                <c:pt idx="901">
                  <c:v>3.2842581062759021E-3</c:v>
                </c:pt>
                <c:pt idx="902">
                  <c:v>1.7477155604852296E-3</c:v>
                </c:pt>
                <c:pt idx="903">
                  <c:v>1.5017844087540639E-3</c:v>
                </c:pt>
                <c:pt idx="904">
                  <c:v>3.5127448675598078E-3</c:v>
                </c:pt>
                <c:pt idx="905">
                  <c:v>3.7255253416899003E-3</c:v>
                </c:pt>
                <c:pt idx="906">
                  <c:v>4.1210483069801318E-3</c:v>
                </c:pt>
                <c:pt idx="907">
                  <c:v>3.4974193727191597E-3</c:v>
                </c:pt>
                <c:pt idx="908">
                  <c:v>1.3029866260895835E-3</c:v>
                </c:pt>
                <c:pt idx="909">
                  <c:v>7.4379462373609141E-4</c:v>
                </c:pt>
                <c:pt idx="910">
                  <c:v>8.5312753077835689E-4</c:v>
                </c:pt>
                <c:pt idx="911">
                  <c:v>8.6932352268653302E-4</c:v>
                </c:pt>
                <c:pt idx="912">
                  <c:v>1.7160407056132983E-3</c:v>
                </c:pt>
                <c:pt idx="913">
                  <c:v>3.6852279966763526E-4</c:v>
                </c:pt>
                <c:pt idx="914">
                  <c:v>1.9621008333173508E-6</c:v>
                </c:pt>
                <c:pt idx="915">
                  <c:v>6.7466828105305378E-5</c:v>
                </c:pt>
                <c:pt idx="916">
                  <c:v>2.0889208536307345E-4</c:v>
                </c:pt>
                <c:pt idx="917">
                  <c:v>1.5214924544260794E-4</c:v>
                </c:pt>
                <c:pt idx="918">
                  <c:v>7.1136475544695776E-5</c:v>
                </c:pt>
                <c:pt idx="919">
                  <c:v>1.6248808823562059E-3</c:v>
                </c:pt>
                <c:pt idx="920">
                  <c:v>1.1528299513868187E-3</c:v>
                </c:pt>
                <c:pt idx="921">
                  <c:v>1.5459730345850423E-3</c:v>
                </c:pt>
                <c:pt idx="922">
                  <c:v>6.4283752197586504E-4</c:v>
                </c:pt>
                <c:pt idx="923">
                  <c:v>3.0062708666868691E-4</c:v>
                </c:pt>
                <c:pt idx="924">
                  <c:v>5.3169507103937135E-5</c:v>
                </c:pt>
                <c:pt idx="925">
                  <c:v>4.2046258542028449E-4</c:v>
                </c:pt>
                <c:pt idx="926">
                  <c:v>1.9077736917872076E-3</c:v>
                </c:pt>
                <c:pt idx="927">
                  <c:v>2.3918277266801401E-3</c:v>
                </c:pt>
                <c:pt idx="928">
                  <c:v>1.8195840980163179E-3</c:v>
                </c:pt>
                <c:pt idx="929">
                  <c:v>4.1612548742269769E-3</c:v>
                </c:pt>
                <c:pt idx="930">
                  <c:v>4.1603359064248191E-3</c:v>
                </c:pt>
                <c:pt idx="931">
                  <c:v>4.8988946300564653E-3</c:v>
                </c:pt>
                <c:pt idx="932">
                  <c:v>2.7345588049072088E-3</c:v>
                </c:pt>
                <c:pt idx="933">
                  <c:v>9.362685102194874E-4</c:v>
                </c:pt>
                <c:pt idx="934">
                  <c:v>2.6226735501724737E-4</c:v>
                </c:pt>
                <c:pt idx="935">
                  <c:v>9.8181069134200866E-4</c:v>
                </c:pt>
                <c:pt idx="936">
                  <c:v>1.398910602524012E-3</c:v>
                </c:pt>
                <c:pt idx="937">
                  <c:v>1.4047727680404024E-3</c:v>
                </c:pt>
                <c:pt idx="938">
                  <c:v>2.4253315084435101E-3</c:v>
                </c:pt>
                <c:pt idx="939">
                  <c:v>3.8981493994080349E-3</c:v>
                </c:pt>
                <c:pt idx="940">
                  <c:v>4.2154617460914545E-3</c:v>
                </c:pt>
                <c:pt idx="941">
                  <c:v>5.2413547409909016E-3</c:v>
                </c:pt>
                <c:pt idx="942">
                  <c:v>2.7721512139031994E-3</c:v>
                </c:pt>
                <c:pt idx="943">
                  <c:v>1.0857849124103918E-3</c:v>
                </c:pt>
                <c:pt idx="944">
                  <c:v>3.9621391020609406E-4</c:v>
                </c:pt>
                <c:pt idx="945">
                  <c:v>2.2441549988521945E-3</c:v>
                </c:pt>
                <c:pt idx="946">
                  <c:v>3.4153197599341607E-3</c:v>
                </c:pt>
                <c:pt idx="947">
                  <c:v>7.8820260888037028E-4</c:v>
                </c:pt>
                <c:pt idx="948">
                  <c:v>3.3096244642983527E-5</c:v>
                </c:pt>
                <c:pt idx="949">
                  <c:v>3.0725638304817835E-4</c:v>
                </c:pt>
                <c:pt idx="950">
                  <c:v>1.5378973366391555E-4</c:v>
                </c:pt>
                <c:pt idx="951">
                  <c:v>5.0217276844231233E-4</c:v>
                </c:pt>
                <c:pt idx="952">
                  <c:v>8.4026978177721354E-4</c:v>
                </c:pt>
                <c:pt idx="953">
                  <c:v>2.9538433339356224E-6</c:v>
                </c:pt>
                <c:pt idx="954">
                  <c:v>1.1018838954544413E-4</c:v>
                </c:pt>
                <c:pt idx="955">
                  <c:v>2.1530729028078544E-4</c:v>
                </c:pt>
                <c:pt idx="956">
                  <c:v>1.1560337771563546E-3</c:v>
                </c:pt>
                <c:pt idx="957">
                  <c:v>3.2227125712362627E-3</c:v>
                </c:pt>
                <c:pt idx="958">
                  <c:v>3.3682571472662525E-3</c:v>
                </c:pt>
                <c:pt idx="959">
                  <c:v>2.7630539255904889E-3</c:v>
                </c:pt>
                <c:pt idx="960">
                  <c:v>1.4900061224838975E-3</c:v>
                </c:pt>
                <c:pt idx="961">
                  <c:v>5.6408695513550612E-3</c:v>
                </c:pt>
                <c:pt idx="962">
                  <c:v>4.6930462250195813E-3</c:v>
                </c:pt>
                <c:pt idx="963">
                  <c:v>1.2989477126670401E-3</c:v>
                </c:pt>
                <c:pt idx="964">
                  <c:v>2.6170012617064415E-4</c:v>
                </c:pt>
                <c:pt idx="965">
                  <c:v>2.875536186452222E-6</c:v>
                </c:pt>
                <c:pt idx="966">
                  <c:v>1.1240210838175217E-4</c:v>
                </c:pt>
                <c:pt idx="967">
                  <c:v>6.2234029647773796E-4</c:v>
                </c:pt>
                <c:pt idx="968">
                  <c:v>1.2847634759856272E-3</c:v>
                </c:pt>
                <c:pt idx="969">
                  <c:v>1.8324705081277394E-3</c:v>
                </c:pt>
                <c:pt idx="970">
                  <c:v>1.9577796422112085E-3</c:v>
                </c:pt>
                <c:pt idx="971">
                  <c:v>3.8771434706247596E-3</c:v>
                </c:pt>
                <c:pt idx="972">
                  <c:v>1.1768219206611114E-2</c:v>
                </c:pt>
                <c:pt idx="973">
                  <c:v>1.6920454727087884E-2</c:v>
                </c:pt>
                <c:pt idx="974">
                  <c:v>1.8174313888601034E-2</c:v>
                </c:pt>
                <c:pt idx="975">
                  <c:v>1.5244746927331809E-2</c:v>
                </c:pt>
                <c:pt idx="976">
                  <c:v>1.7794190369329797E-2</c:v>
                </c:pt>
                <c:pt idx="977">
                  <c:v>2.70939314494241E-2</c:v>
                </c:pt>
                <c:pt idx="978">
                  <c:v>2.4886941111971303E-2</c:v>
                </c:pt>
                <c:pt idx="979">
                  <c:v>3.1245720047761254E-2</c:v>
                </c:pt>
                <c:pt idx="980">
                  <c:v>3.4264785428547814E-2</c:v>
                </c:pt>
                <c:pt idx="981">
                  <c:v>3.5680537297383928E-2</c:v>
                </c:pt>
                <c:pt idx="982">
                  <c:v>3.1176039642075642E-2</c:v>
                </c:pt>
                <c:pt idx="983">
                  <c:v>2.8363363324322453E-2</c:v>
                </c:pt>
                <c:pt idx="984">
                  <c:v>2.4148874917448993E-2</c:v>
                </c:pt>
                <c:pt idx="985">
                  <c:v>2.2257909867578012E-2</c:v>
                </c:pt>
                <c:pt idx="986">
                  <c:v>1.9197725232552667E-2</c:v>
                </c:pt>
                <c:pt idx="987">
                  <c:v>2.1488687201338962E-2</c:v>
                </c:pt>
                <c:pt idx="988">
                  <c:v>2.5060904951076147E-2</c:v>
                </c:pt>
                <c:pt idx="989">
                  <c:v>2.2723573236302912E-2</c:v>
                </c:pt>
                <c:pt idx="990">
                  <c:v>2.4547971956046685E-2</c:v>
                </c:pt>
                <c:pt idx="991">
                  <c:v>2.4160627246011854E-2</c:v>
                </c:pt>
                <c:pt idx="992">
                  <c:v>2.5528971607593928E-2</c:v>
                </c:pt>
                <c:pt idx="993">
                  <c:v>2.8952090815018011E-2</c:v>
                </c:pt>
                <c:pt idx="994">
                  <c:v>2.5425606435112543E-2</c:v>
                </c:pt>
                <c:pt idx="995">
                  <c:v>2.7672794398910558E-2</c:v>
                </c:pt>
                <c:pt idx="996">
                  <c:v>2.8873297497695894E-2</c:v>
                </c:pt>
                <c:pt idx="997">
                  <c:v>3.3863018341966186E-2</c:v>
                </c:pt>
                <c:pt idx="998">
                  <c:v>3.2069736214256093E-2</c:v>
                </c:pt>
                <c:pt idx="999">
                  <c:v>2.9452448137357947E-2</c:v>
                </c:pt>
                <c:pt idx="1000">
                  <c:v>2.1191830504391718E-2</c:v>
                </c:pt>
                <c:pt idx="1001">
                  <c:v>2.392046455824447E-2</c:v>
                </c:pt>
                <c:pt idx="1002">
                  <c:v>2.5537164161527393E-2</c:v>
                </c:pt>
                <c:pt idx="1003">
                  <c:v>2.6791639371078684E-2</c:v>
                </c:pt>
                <c:pt idx="1004">
                  <c:v>2.1801742288541384E-2</c:v>
                </c:pt>
                <c:pt idx="1005">
                  <c:v>2.5292873949957859E-2</c:v>
                </c:pt>
                <c:pt idx="1006">
                  <c:v>2.773231655824741E-2</c:v>
                </c:pt>
                <c:pt idx="1007">
                  <c:v>2.7354442354918858E-2</c:v>
                </c:pt>
                <c:pt idx="1008">
                  <c:v>2.193635369278573E-2</c:v>
                </c:pt>
                <c:pt idx="1009">
                  <c:v>2.2404380699695494E-2</c:v>
                </c:pt>
                <c:pt idx="1010">
                  <c:v>2.3243174743033671E-2</c:v>
                </c:pt>
                <c:pt idx="1011">
                  <c:v>2.132134862600589E-2</c:v>
                </c:pt>
                <c:pt idx="1012">
                  <c:v>2.710518659295982E-2</c:v>
                </c:pt>
                <c:pt idx="1013">
                  <c:v>3.3403090660863902E-2</c:v>
                </c:pt>
                <c:pt idx="1014">
                  <c:v>2.7452105852579799E-2</c:v>
                </c:pt>
                <c:pt idx="1015">
                  <c:v>2.7054349061291776E-2</c:v>
                </c:pt>
                <c:pt idx="1016">
                  <c:v>2.8034700876712483E-2</c:v>
                </c:pt>
                <c:pt idx="1017">
                  <c:v>2.2510107953758098E-2</c:v>
                </c:pt>
                <c:pt idx="1018">
                  <c:v>2.4249216415758935E-2</c:v>
                </c:pt>
                <c:pt idx="1019">
                  <c:v>2.2908527854730416E-2</c:v>
                </c:pt>
                <c:pt idx="1020">
                  <c:v>1.5125760606656272E-2</c:v>
                </c:pt>
                <c:pt idx="1021">
                  <c:v>1.7054121749003767E-2</c:v>
                </c:pt>
                <c:pt idx="1022">
                  <c:v>2.0434292228071374E-2</c:v>
                </c:pt>
                <c:pt idx="1023">
                  <c:v>1.7248235638573306E-2</c:v>
                </c:pt>
                <c:pt idx="1024">
                  <c:v>1.4463048606499091E-2</c:v>
                </c:pt>
                <c:pt idx="1025">
                  <c:v>1.6883434290240543E-2</c:v>
                </c:pt>
                <c:pt idx="1026">
                  <c:v>1.6458538597517339E-2</c:v>
                </c:pt>
                <c:pt idx="1027">
                  <c:v>1.488214575748948E-2</c:v>
                </c:pt>
                <c:pt idx="1028">
                  <c:v>1.2865234534535031E-2</c:v>
                </c:pt>
                <c:pt idx="1029">
                  <c:v>1.4921390429445227E-2</c:v>
                </c:pt>
                <c:pt idx="1030">
                  <c:v>1.5017385322194586E-2</c:v>
                </c:pt>
                <c:pt idx="1031">
                  <c:v>1.4485656615471154E-2</c:v>
                </c:pt>
                <c:pt idx="1032">
                  <c:v>1.3974639845114845E-2</c:v>
                </c:pt>
                <c:pt idx="1033">
                  <c:v>1.1411929293005081E-2</c:v>
                </c:pt>
                <c:pt idx="1034">
                  <c:v>1.2326846398816399E-2</c:v>
                </c:pt>
                <c:pt idx="1035">
                  <c:v>1.1084609958921399E-2</c:v>
                </c:pt>
                <c:pt idx="1036">
                  <c:v>7.7017453414313132E-3</c:v>
                </c:pt>
                <c:pt idx="1037">
                  <c:v>5.7589273529556999E-3</c:v>
                </c:pt>
                <c:pt idx="1038">
                  <c:v>7.8974705120347568E-3</c:v>
                </c:pt>
                <c:pt idx="1039">
                  <c:v>9.2765113332692103E-3</c:v>
                </c:pt>
                <c:pt idx="1040">
                  <c:v>7.3041496944069757E-3</c:v>
                </c:pt>
                <c:pt idx="1041">
                  <c:v>7.357128755935363E-3</c:v>
                </c:pt>
                <c:pt idx="1042">
                  <c:v>5.3995635087499463E-3</c:v>
                </c:pt>
                <c:pt idx="1043">
                  <c:v>6.3516147658657035E-3</c:v>
                </c:pt>
                <c:pt idx="1044">
                  <c:v>8.8290916013903063E-3</c:v>
                </c:pt>
                <c:pt idx="1045">
                  <c:v>8.2784195991725106E-3</c:v>
                </c:pt>
                <c:pt idx="1046">
                  <c:v>8.0053642281202771E-3</c:v>
                </c:pt>
                <c:pt idx="1047">
                  <c:v>5.1516541105249168E-3</c:v>
                </c:pt>
                <c:pt idx="1048">
                  <c:v>7.7378661339352625E-3</c:v>
                </c:pt>
                <c:pt idx="1049">
                  <c:v>8.3820038328338599E-3</c:v>
                </c:pt>
                <c:pt idx="1050">
                  <c:v>8.0635873771597172E-3</c:v>
                </c:pt>
                <c:pt idx="1051">
                  <c:v>1.4227772383381472E-2</c:v>
                </c:pt>
                <c:pt idx="1052">
                  <c:v>3.4433132487408165E-3</c:v>
                </c:pt>
                <c:pt idx="1053">
                  <c:v>1.8444920790203813E-3</c:v>
                </c:pt>
                <c:pt idx="1054">
                  <c:v>3.9137165078457327E-3</c:v>
                </c:pt>
                <c:pt idx="1055">
                  <c:v>4.8238849293597008E-3</c:v>
                </c:pt>
                <c:pt idx="1056">
                  <c:v>5.0390042809760659E-3</c:v>
                </c:pt>
                <c:pt idx="1057">
                  <c:v>4.3858963353431649E-3</c:v>
                </c:pt>
                <c:pt idx="1058">
                  <c:v>4.5654981536886281E-3</c:v>
                </c:pt>
                <c:pt idx="1059">
                  <c:v>5.9475533345277687E-3</c:v>
                </c:pt>
                <c:pt idx="1060">
                  <c:v>4.4597371519697606E-3</c:v>
                </c:pt>
                <c:pt idx="1061">
                  <c:v>5.4877061698706845E-3</c:v>
                </c:pt>
                <c:pt idx="1062">
                  <c:v>7.0149650255002327E-3</c:v>
                </c:pt>
                <c:pt idx="1063">
                  <c:v>5.9335114979009737E-3</c:v>
                </c:pt>
                <c:pt idx="1064">
                  <c:v>7.007029898992918E-3</c:v>
                </c:pt>
                <c:pt idx="1065">
                  <c:v>7.4567667437752594E-3</c:v>
                </c:pt>
                <c:pt idx="1066">
                  <c:v>1.1686278053028404E-2</c:v>
                </c:pt>
                <c:pt idx="1067">
                  <c:v>1.3767953988929226E-2</c:v>
                </c:pt>
                <c:pt idx="1068">
                  <c:v>2.1985514670056654E-2</c:v>
                </c:pt>
                <c:pt idx="1069">
                  <c:v>2.0146723020686409E-2</c:v>
                </c:pt>
                <c:pt idx="1070">
                  <c:v>3.0630807759932512E-2</c:v>
                </c:pt>
                <c:pt idx="1071">
                  <c:v>3.6980389174470739E-2</c:v>
                </c:pt>
                <c:pt idx="1072">
                  <c:v>3.9827589716884687E-2</c:v>
                </c:pt>
                <c:pt idx="1073">
                  <c:v>4.7139225071647521E-2</c:v>
                </c:pt>
                <c:pt idx="1074">
                  <c:v>4.2051532216848181E-2</c:v>
                </c:pt>
                <c:pt idx="1075">
                  <c:v>3.4292999548254308E-2</c:v>
                </c:pt>
                <c:pt idx="1076">
                  <c:v>2.8881097684008716E-2</c:v>
                </c:pt>
                <c:pt idx="1077">
                  <c:v>1.514942432422397E-2</c:v>
                </c:pt>
                <c:pt idx="1078">
                  <c:v>2.0366653486917186E-2</c:v>
                </c:pt>
                <c:pt idx="1079">
                  <c:v>1.9799555115871687E-2</c:v>
                </c:pt>
                <c:pt idx="1080">
                  <c:v>2.126555758192656E-2</c:v>
                </c:pt>
                <c:pt idx="1081">
                  <c:v>2.056063055955526E-2</c:v>
                </c:pt>
                <c:pt idx="1082">
                  <c:v>3.3300467134668693E-2</c:v>
                </c:pt>
                <c:pt idx="1083">
                  <c:v>4.0092424842550718E-2</c:v>
                </c:pt>
                <c:pt idx="1084">
                  <c:v>4.2209259911088794E-2</c:v>
                </c:pt>
                <c:pt idx="1085">
                  <c:v>3.3586073230570904E-2</c:v>
                </c:pt>
                <c:pt idx="1086">
                  <c:v>3.1625943008735072E-2</c:v>
                </c:pt>
                <c:pt idx="1087">
                  <c:v>2.9582575305954217E-2</c:v>
                </c:pt>
                <c:pt idx="1088">
                  <c:v>2.4534334410800152E-2</c:v>
                </c:pt>
                <c:pt idx="1089">
                  <c:v>2.2988612257544689E-2</c:v>
                </c:pt>
                <c:pt idx="1090">
                  <c:v>2.8372732206117308E-2</c:v>
                </c:pt>
                <c:pt idx="1091">
                  <c:v>2.5880970508535141E-2</c:v>
                </c:pt>
                <c:pt idx="1092">
                  <c:v>2.2998810728485169E-2</c:v>
                </c:pt>
                <c:pt idx="1093">
                  <c:v>2.0230820908211974E-2</c:v>
                </c:pt>
                <c:pt idx="1094">
                  <c:v>2.1524019395861727E-2</c:v>
                </c:pt>
                <c:pt idx="1095">
                  <c:v>2.6793877436344038E-2</c:v>
                </c:pt>
                <c:pt idx="1096">
                  <c:v>2.8944563686524143E-2</c:v>
                </c:pt>
                <c:pt idx="1097">
                  <c:v>2.5080436962517452E-2</c:v>
                </c:pt>
                <c:pt idx="1098">
                  <c:v>1.7161287595230012E-2</c:v>
                </c:pt>
                <c:pt idx="1099">
                  <c:v>1.0615742367611035E-2</c:v>
                </c:pt>
                <c:pt idx="1100">
                  <c:v>6.9329721705181577E-3</c:v>
                </c:pt>
                <c:pt idx="1101">
                  <c:v>3.159885237061919E-3</c:v>
                </c:pt>
                <c:pt idx="1102">
                  <c:v>9.2638847445296205E-4</c:v>
                </c:pt>
                <c:pt idx="1103">
                  <c:v>1.8827522371969705E-3</c:v>
                </c:pt>
                <c:pt idx="1104">
                  <c:v>2.5439816363017763E-3</c:v>
                </c:pt>
                <c:pt idx="1105">
                  <c:v>3.7833969327153738E-3</c:v>
                </c:pt>
                <c:pt idx="1106">
                  <c:v>2.5535418166213147E-3</c:v>
                </c:pt>
                <c:pt idx="1107">
                  <c:v>5.4758341088683089E-4</c:v>
                </c:pt>
                <c:pt idx="1108">
                  <c:v>3.608549339475685E-4</c:v>
                </c:pt>
                <c:pt idx="1109">
                  <c:v>5.0165250758689758E-5</c:v>
                </c:pt>
                <c:pt idx="1110">
                  <c:v>4.9524018764578964E-5</c:v>
                </c:pt>
                <c:pt idx="1111">
                  <c:v>6.4840312792013009E-4</c:v>
                </c:pt>
                <c:pt idx="1112">
                  <c:v>1.7921761323559558E-3</c:v>
                </c:pt>
                <c:pt idx="1113">
                  <c:v>7.2631957192650608E-3</c:v>
                </c:pt>
                <c:pt idx="1114">
                  <c:v>5.5805690752831257E-3</c:v>
                </c:pt>
                <c:pt idx="1115">
                  <c:v>1.2257853547199258E-3</c:v>
                </c:pt>
                <c:pt idx="1116">
                  <c:v>6.938769407408679E-6</c:v>
                </c:pt>
                <c:pt idx="1117">
                  <c:v>1.0566509520360987E-3</c:v>
                </c:pt>
                <c:pt idx="1118">
                  <c:v>5.1944836248889311E-4</c:v>
                </c:pt>
                <c:pt idx="1119">
                  <c:v>7.6047487550150465E-5</c:v>
                </c:pt>
                <c:pt idx="1120">
                  <c:v>3.4124245380966352E-4</c:v>
                </c:pt>
                <c:pt idx="1121">
                  <c:v>5.323116248978656E-4</c:v>
                </c:pt>
                <c:pt idx="1122">
                  <c:v>3.8315779465951791E-3</c:v>
                </c:pt>
                <c:pt idx="1123">
                  <c:v>1.1463264358277901E-2</c:v>
                </c:pt>
                <c:pt idx="1124">
                  <c:v>7.0793756963990597E-3</c:v>
                </c:pt>
                <c:pt idx="1125">
                  <c:v>4.2680272826627653E-3</c:v>
                </c:pt>
                <c:pt idx="1126">
                  <c:v>6.5706697978692163E-3</c:v>
                </c:pt>
                <c:pt idx="1127">
                  <c:v>1.3728542894586058E-2</c:v>
                </c:pt>
                <c:pt idx="1128">
                  <c:v>9.4064420791175069E-3</c:v>
                </c:pt>
                <c:pt idx="1129">
                  <c:v>8.8279178249189849E-3</c:v>
                </c:pt>
                <c:pt idx="1130">
                  <c:v>8.1653257046394086E-3</c:v>
                </c:pt>
                <c:pt idx="1131">
                  <c:v>1.5056762729316877E-2</c:v>
                </c:pt>
                <c:pt idx="1132">
                  <c:v>2.2152332451243172E-2</c:v>
                </c:pt>
                <c:pt idx="1133">
                  <c:v>2.2782129099299192E-2</c:v>
                </c:pt>
                <c:pt idx="1134">
                  <c:v>1.5527437295269534E-2</c:v>
                </c:pt>
                <c:pt idx="1135">
                  <c:v>1.5545200058700295E-2</c:v>
                </c:pt>
                <c:pt idx="1136">
                  <c:v>2.244222522665008E-2</c:v>
                </c:pt>
                <c:pt idx="1137">
                  <c:v>2.5398193362694031E-2</c:v>
                </c:pt>
                <c:pt idx="1138">
                  <c:v>2.3850317263515407E-2</c:v>
                </c:pt>
                <c:pt idx="1139">
                  <c:v>2.0134694580801995E-2</c:v>
                </c:pt>
                <c:pt idx="1140">
                  <c:v>1.7092554895160882E-2</c:v>
                </c:pt>
                <c:pt idx="1141">
                  <c:v>1.0730108576900444E-2</c:v>
                </c:pt>
                <c:pt idx="1142">
                  <c:v>1.2324766120306179E-2</c:v>
                </c:pt>
                <c:pt idx="1143">
                  <c:v>1.4253456445141583E-2</c:v>
                </c:pt>
                <c:pt idx="1144">
                  <c:v>1.3650850500519418E-2</c:v>
                </c:pt>
                <c:pt idx="1145">
                  <c:v>1.6112589964059582E-2</c:v>
                </c:pt>
                <c:pt idx="1146">
                  <c:v>9.4482303461101147E-3</c:v>
                </c:pt>
                <c:pt idx="1147">
                  <c:v>1.7709098160407759E-2</c:v>
                </c:pt>
                <c:pt idx="1148">
                  <c:v>2.2782541410244307E-2</c:v>
                </c:pt>
                <c:pt idx="1149">
                  <c:v>1.6235412961811163E-2</c:v>
                </c:pt>
                <c:pt idx="1150">
                  <c:v>1.9067320624491117E-2</c:v>
                </c:pt>
                <c:pt idx="1151">
                  <c:v>1.4269758534117204E-2</c:v>
                </c:pt>
                <c:pt idx="1152">
                  <c:v>6.9211418153141448E-3</c:v>
                </c:pt>
                <c:pt idx="1153">
                  <c:v>2.1439390046242322E-2</c:v>
                </c:pt>
                <c:pt idx="1154">
                  <c:v>1.6326519343258978E-2</c:v>
                </c:pt>
                <c:pt idx="1155">
                  <c:v>3.5367354559379276E-2</c:v>
                </c:pt>
                <c:pt idx="1156">
                  <c:v>5.893353129111191E-2</c:v>
                </c:pt>
                <c:pt idx="1157">
                  <c:v>8.2854559476434594E-2</c:v>
                </c:pt>
                <c:pt idx="1158">
                  <c:v>9.6153231743715789E-2</c:v>
                </c:pt>
                <c:pt idx="1159">
                  <c:v>0.10815097488273641</c:v>
                </c:pt>
                <c:pt idx="1160">
                  <c:v>0.11250197685855</c:v>
                </c:pt>
                <c:pt idx="1161">
                  <c:v>0.11368694122292296</c:v>
                </c:pt>
                <c:pt idx="1162">
                  <c:v>0.12813482901111328</c:v>
                </c:pt>
                <c:pt idx="1163">
                  <c:v>0.13380260502719971</c:v>
                </c:pt>
                <c:pt idx="1164">
                  <c:v>0.14025418334661904</c:v>
                </c:pt>
                <c:pt idx="1165">
                  <c:v>0.13443870797845739</c:v>
                </c:pt>
                <c:pt idx="1166">
                  <c:v>0.11490408802334318</c:v>
                </c:pt>
                <c:pt idx="1167">
                  <c:v>9.6444079425161755E-2</c:v>
                </c:pt>
                <c:pt idx="1168">
                  <c:v>0.10354809639935363</c:v>
                </c:pt>
                <c:pt idx="1169">
                  <c:v>9.8619119605150282E-2</c:v>
                </c:pt>
                <c:pt idx="1170">
                  <c:v>0.10615717427664899</c:v>
                </c:pt>
                <c:pt idx="1171">
                  <c:v>0.11422439671800114</c:v>
                </c:pt>
                <c:pt idx="1172">
                  <c:v>0.12226421171308331</c:v>
                </c:pt>
                <c:pt idx="1173">
                  <c:v>0.11557101958683112</c:v>
                </c:pt>
                <c:pt idx="1174">
                  <c:v>0.10663067743327648</c:v>
                </c:pt>
                <c:pt idx="1175">
                  <c:v>0.11670219594044802</c:v>
                </c:pt>
                <c:pt idx="1176">
                  <c:v>0.12701666509892315</c:v>
                </c:pt>
                <c:pt idx="1177">
                  <c:v>0.11609739511105649</c:v>
                </c:pt>
                <c:pt idx="1178">
                  <c:v>0.10457188269257098</c:v>
                </c:pt>
                <c:pt idx="1179">
                  <c:v>0.1040745482984876</c:v>
                </c:pt>
                <c:pt idx="1180">
                  <c:v>0.11299965922700413</c:v>
                </c:pt>
                <c:pt idx="1181">
                  <c:v>0.11897692349196978</c:v>
                </c:pt>
                <c:pt idx="1182">
                  <c:v>0.12218142384758592</c:v>
                </c:pt>
                <c:pt idx="1183">
                  <c:v>0.1174761692293978</c:v>
                </c:pt>
                <c:pt idx="1184">
                  <c:v>0.11413118310912578</c:v>
                </c:pt>
                <c:pt idx="1185">
                  <c:v>0.11488293875212331</c:v>
                </c:pt>
                <c:pt idx="1186">
                  <c:v>0.11564637658525827</c:v>
                </c:pt>
                <c:pt idx="1187">
                  <c:v>0.1026388665297074</c:v>
                </c:pt>
                <c:pt idx="1188">
                  <c:v>0.10267934456334468</c:v>
                </c:pt>
                <c:pt idx="1189">
                  <c:v>9.8283419984189768E-2</c:v>
                </c:pt>
                <c:pt idx="1190">
                  <c:v>9.488382092871539E-2</c:v>
                </c:pt>
                <c:pt idx="1191">
                  <c:v>0.11151734536980511</c:v>
                </c:pt>
                <c:pt idx="1192">
                  <c:v>0.12723385875982243</c:v>
                </c:pt>
                <c:pt idx="1193">
                  <c:v>0.13250130895053058</c:v>
                </c:pt>
                <c:pt idx="1194">
                  <c:v>0.13201760217591652</c:v>
                </c:pt>
                <c:pt idx="1195">
                  <c:v>0.13915239004143193</c:v>
                </c:pt>
                <c:pt idx="1196">
                  <c:v>0.142586855269936</c:v>
                </c:pt>
                <c:pt idx="1197">
                  <c:v>0.14775664582876891</c:v>
                </c:pt>
                <c:pt idx="1198">
                  <c:v>0.14967287496945403</c:v>
                </c:pt>
                <c:pt idx="1199">
                  <c:v>0.14647040427220157</c:v>
                </c:pt>
                <c:pt idx="1200">
                  <c:v>0.14580499856592188</c:v>
                </c:pt>
                <c:pt idx="1201">
                  <c:v>0.12411879589306901</c:v>
                </c:pt>
                <c:pt idx="1202">
                  <c:v>0.13080078007677706</c:v>
                </c:pt>
                <c:pt idx="1203">
                  <c:v>0.12834211127919901</c:v>
                </c:pt>
                <c:pt idx="1204">
                  <c:v>0.12643329532547734</c:v>
                </c:pt>
                <c:pt idx="1205">
                  <c:v>0.13116902374180744</c:v>
                </c:pt>
                <c:pt idx="1206">
                  <c:v>0.14034775178073491</c:v>
                </c:pt>
                <c:pt idx="1207">
                  <c:v>0.12717428667096492</c:v>
                </c:pt>
                <c:pt idx="1208">
                  <c:v>0.10958061880861071</c:v>
                </c:pt>
                <c:pt idx="1209">
                  <c:v>0.11924243954419304</c:v>
                </c:pt>
                <c:pt idx="1210">
                  <c:v>0.14514869308054992</c:v>
                </c:pt>
                <c:pt idx="1211">
                  <c:v>0.13054896880183234</c:v>
                </c:pt>
                <c:pt idx="1212">
                  <c:v>0.11190507811461942</c:v>
                </c:pt>
                <c:pt idx="1213">
                  <c:v>0.10456339086158846</c:v>
                </c:pt>
                <c:pt idx="1214">
                  <c:v>9.4037486879337953E-2</c:v>
                </c:pt>
                <c:pt idx="1215">
                  <c:v>8.5761347993047604E-2</c:v>
                </c:pt>
                <c:pt idx="1216">
                  <c:v>8.0571721875229069E-2</c:v>
                </c:pt>
                <c:pt idx="1217">
                  <c:v>8.9136701659966636E-2</c:v>
                </c:pt>
                <c:pt idx="1218">
                  <c:v>9.2767031918676815E-2</c:v>
                </c:pt>
                <c:pt idx="1219">
                  <c:v>7.7611117457845019E-2</c:v>
                </c:pt>
                <c:pt idx="1220">
                  <c:v>6.153869377985792E-2</c:v>
                </c:pt>
                <c:pt idx="1221">
                  <c:v>6.0319205956721952E-2</c:v>
                </c:pt>
                <c:pt idx="1222">
                  <c:v>6.8424052855985545E-2</c:v>
                </c:pt>
                <c:pt idx="1223">
                  <c:v>7.9086144255954893E-2</c:v>
                </c:pt>
                <c:pt idx="1224">
                  <c:v>8.3730996329989663E-2</c:v>
                </c:pt>
                <c:pt idx="1225">
                  <c:v>8.0359859048252491E-2</c:v>
                </c:pt>
                <c:pt idx="1226">
                  <c:v>8.4074950189527348E-2</c:v>
                </c:pt>
                <c:pt idx="1227">
                  <c:v>8.5392995463294569E-2</c:v>
                </c:pt>
                <c:pt idx="1228">
                  <c:v>7.9137367301643419E-2</c:v>
                </c:pt>
                <c:pt idx="1229">
                  <c:v>7.8550542117064942E-2</c:v>
                </c:pt>
                <c:pt idx="1230">
                  <c:v>7.931053603275777E-2</c:v>
                </c:pt>
                <c:pt idx="1231">
                  <c:v>7.0350013620775517E-2</c:v>
                </c:pt>
                <c:pt idx="1232">
                  <c:v>6.889662353384915E-2</c:v>
                </c:pt>
                <c:pt idx="1233">
                  <c:v>7.6661282137877568E-2</c:v>
                </c:pt>
                <c:pt idx="1234">
                  <c:v>8.092551135543942E-2</c:v>
                </c:pt>
                <c:pt idx="1235">
                  <c:v>7.9414396760958669E-2</c:v>
                </c:pt>
                <c:pt idx="1236">
                  <c:v>7.8914000591715674E-2</c:v>
                </c:pt>
                <c:pt idx="1237">
                  <c:v>9.6616231847216655E-2</c:v>
                </c:pt>
                <c:pt idx="1238">
                  <c:v>9.1709796205704339E-2</c:v>
                </c:pt>
                <c:pt idx="1239">
                  <c:v>9.1633546460303139E-2</c:v>
                </c:pt>
                <c:pt idx="1240">
                  <c:v>9.0079969054430609E-2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540432"/>
        <c:axId val="480536512"/>
      </c:scatterChart>
      <c:valAx>
        <c:axId val="480534944"/>
        <c:scaling>
          <c:orientation val="maxMin"/>
          <c:max val="12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536120"/>
        <c:crosses val="autoZero"/>
        <c:crossBetween val="midCat"/>
        <c:majorUnit val="249"/>
        <c:minorUnit val="249"/>
      </c:valAx>
      <c:valAx>
        <c:axId val="48053612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534944"/>
        <c:crosses val="autoZero"/>
        <c:crossBetween val="midCat"/>
      </c:valAx>
      <c:valAx>
        <c:axId val="480536512"/>
        <c:scaling>
          <c:orientation val="minMax"/>
          <c:min val="0"/>
        </c:scaling>
        <c:delete val="0"/>
        <c:axPos val="l"/>
        <c:numFmt formatCode="#\ ##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540432"/>
        <c:crosses val="max"/>
        <c:crossBetween val="midCat"/>
      </c:valAx>
      <c:valAx>
        <c:axId val="480540432"/>
        <c:scaling>
          <c:orientation val="maxMin"/>
          <c:max val="1245"/>
          <c:min val="0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536512"/>
        <c:crosses val="max"/>
        <c:crossBetween val="midCat"/>
        <c:majorUnit val="249"/>
        <c:minorUnit val="249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142877</xdr:colOff>
      <xdr:row>10</xdr:row>
      <xdr:rowOff>104774</xdr:rowOff>
    </xdr:from>
    <xdr:to>
      <xdr:col>12</xdr:col>
      <xdr:colOff>257175</xdr:colOff>
      <xdr:row>35</xdr:row>
      <xdr:rowOff>114300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44"/>
  <sheetViews>
    <sheetView workbookViewId="0">
      <selection sqref="A1:E2544"/>
    </sheetView>
  </sheetViews>
  <sheetFormatPr defaultRowHeight="12.75" x14ac:dyDescent="0.2"/>
  <cols>
    <col min="1" max="1" width="10.7109375" customWidth="1"/>
    <col min="2" max="3" width="23.7109375" customWidth="1"/>
    <col min="257" max="257" width="10.7109375" customWidth="1"/>
    <col min="258" max="259" width="23.7109375" customWidth="1"/>
    <col min="513" max="513" width="10.7109375" customWidth="1"/>
    <col min="514" max="515" width="23.7109375" customWidth="1"/>
    <col min="769" max="769" width="10.7109375" customWidth="1"/>
    <col min="770" max="771" width="23.7109375" customWidth="1"/>
    <col min="1025" max="1025" width="10.7109375" customWidth="1"/>
    <col min="1026" max="1027" width="23.7109375" customWidth="1"/>
    <col min="1281" max="1281" width="10.7109375" customWidth="1"/>
    <col min="1282" max="1283" width="23.7109375" customWidth="1"/>
    <col min="1537" max="1537" width="10.7109375" customWidth="1"/>
    <col min="1538" max="1539" width="23.7109375" customWidth="1"/>
    <col min="1793" max="1793" width="10.7109375" customWidth="1"/>
    <col min="1794" max="1795" width="23.7109375" customWidth="1"/>
    <col min="2049" max="2049" width="10.7109375" customWidth="1"/>
    <col min="2050" max="2051" width="23.7109375" customWidth="1"/>
    <col min="2305" max="2305" width="10.7109375" customWidth="1"/>
    <col min="2306" max="2307" width="23.7109375" customWidth="1"/>
    <col min="2561" max="2561" width="10.7109375" customWidth="1"/>
    <col min="2562" max="2563" width="23.7109375" customWidth="1"/>
    <col min="2817" max="2817" width="10.7109375" customWidth="1"/>
    <col min="2818" max="2819" width="23.7109375" customWidth="1"/>
    <col min="3073" max="3073" width="10.7109375" customWidth="1"/>
    <col min="3074" max="3075" width="23.7109375" customWidth="1"/>
    <col min="3329" max="3329" width="10.7109375" customWidth="1"/>
    <col min="3330" max="3331" width="23.7109375" customWidth="1"/>
    <col min="3585" max="3585" width="10.7109375" customWidth="1"/>
    <col min="3586" max="3587" width="23.7109375" customWidth="1"/>
    <col min="3841" max="3841" width="10.7109375" customWidth="1"/>
    <col min="3842" max="3843" width="23.7109375" customWidth="1"/>
    <col min="4097" max="4097" width="10.7109375" customWidth="1"/>
    <col min="4098" max="4099" width="23.7109375" customWidth="1"/>
    <col min="4353" max="4353" width="10.7109375" customWidth="1"/>
    <col min="4354" max="4355" width="23.7109375" customWidth="1"/>
    <col min="4609" max="4609" width="10.7109375" customWidth="1"/>
    <col min="4610" max="4611" width="23.7109375" customWidth="1"/>
    <col min="4865" max="4865" width="10.7109375" customWidth="1"/>
    <col min="4866" max="4867" width="23.7109375" customWidth="1"/>
    <col min="5121" max="5121" width="10.7109375" customWidth="1"/>
    <col min="5122" max="5123" width="23.7109375" customWidth="1"/>
    <col min="5377" max="5377" width="10.7109375" customWidth="1"/>
    <col min="5378" max="5379" width="23.7109375" customWidth="1"/>
    <col min="5633" max="5633" width="10.7109375" customWidth="1"/>
    <col min="5634" max="5635" width="23.7109375" customWidth="1"/>
    <col min="5889" max="5889" width="10.7109375" customWidth="1"/>
    <col min="5890" max="5891" width="23.7109375" customWidth="1"/>
    <col min="6145" max="6145" width="10.7109375" customWidth="1"/>
    <col min="6146" max="6147" width="23.7109375" customWidth="1"/>
    <col min="6401" max="6401" width="10.7109375" customWidth="1"/>
    <col min="6402" max="6403" width="23.7109375" customWidth="1"/>
    <col min="6657" max="6657" width="10.7109375" customWidth="1"/>
    <col min="6658" max="6659" width="23.7109375" customWidth="1"/>
    <col min="6913" max="6913" width="10.7109375" customWidth="1"/>
    <col min="6914" max="6915" width="23.7109375" customWidth="1"/>
    <col min="7169" max="7169" width="10.7109375" customWidth="1"/>
    <col min="7170" max="7171" width="23.7109375" customWidth="1"/>
    <col min="7425" max="7425" width="10.7109375" customWidth="1"/>
    <col min="7426" max="7427" width="23.7109375" customWidth="1"/>
    <col min="7681" max="7681" width="10.7109375" customWidth="1"/>
    <col min="7682" max="7683" width="23.7109375" customWidth="1"/>
    <col min="7937" max="7937" width="10.7109375" customWidth="1"/>
    <col min="7938" max="7939" width="23.7109375" customWidth="1"/>
    <col min="8193" max="8193" width="10.7109375" customWidth="1"/>
    <col min="8194" max="8195" width="23.7109375" customWidth="1"/>
    <col min="8449" max="8449" width="10.7109375" customWidth="1"/>
    <col min="8450" max="8451" width="23.7109375" customWidth="1"/>
    <col min="8705" max="8705" width="10.7109375" customWidth="1"/>
    <col min="8706" max="8707" width="23.7109375" customWidth="1"/>
    <col min="8961" max="8961" width="10.7109375" customWidth="1"/>
    <col min="8962" max="8963" width="23.7109375" customWidth="1"/>
    <col min="9217" max="9217" width="10.7109375" customWidth="1"/>
    <col min="9218" max="9219" width="23.7109375" customWidth="1"/>
    <col min="9473" max="9473" width="10.7109375" customWidth="1"/>
    <col min="9474" max="9475" width="23.7109375" customWidth="1"/>
    <col min="9729" max="9729" width="10.7109375" customWidth="1"/>
    <col min="9730" max="9731" width="23.7109375" customWidth="1"/>
    <col min="9985" max="9985" width="10.7109375" customWidth="1"/>
    <col min="9986" max="9987" width="23.7109375" customWidth="1"/>
    <col min="10241" max="10241" width="10.7109375" customWidth="1"/>
    <col min="10242" max="10243" width="23.7109375" customWidth="1"/>
    <col min="10497" max="10497" width="10.7109375" customWidth="1"/>
    <col min="10498" max="10499" width="23.7109375" customWidth="1"/>
    <col min="10753" max="10753" width="10.7109375" customWidth="1"/>
    <col min="10754" max="10755" width="23.7109375" customWidth="1"/>
    <col min="11009" max="11009" width="10.7109375" customWidth="1"/>
    <col min="11010" max="11011" width="23.7109375" customWidth="1"/>
    <col min="11265" max="11265" width="10.7109375" customWidth="1"/>
    <col min="11266" max="11267" width="23.7109375" customWidth="1"/>
    <col min="11521" max="11521" width="10.7109375" customWidth="1"/>
    <col min="11522" max="11523" width="23.7109375" customWidth="1"/>
    <col min="11777" max="11777" width="10.7109375" customWidth="1"/>
    <col min="11778" max="11779" width="23.7109375" customWidth="1"/>
    <col min="12033" max="12033" width="10.7109375" customWidth="1"/>
    <col min="12034" max="12035" width="23.7109375" customWidth="1"/>
    <col min="12289" max="12289" width="10.7109375" customWidth="1"/>
    <col min="12290" max="12291" width="23.7109375" customWidth="1"/>
    <col min="12545" max="12545" width="10.7109375" customWidth="1"/>
    <col min="12546" max="12547" width="23.7109375" customWidth="1"/>
    <col min="12801" max="12801" width="10.7109375" customWidth="1"/>
    <col min="12802" max="12803" width="23.7109375" customWidth="1"/>
    <col min="13057" max="13057" width="10.7109375" customWidth="1"/>
    <col min="13058" max="13059" width="23.7109375" customWidth="1"/>
    <col min="13313" max="13313" width="10.7109375" customWidth="1"/>
    <col min="13314" max="13315" width="23.7109375" customWidth="1"/>
    <col min="13569" max="13569" width="10.7109375" customWidth="1"/>
    <col min="13570" max="13571" width="23.7109375" customWidth="1"/>
    <col min="13825" max="13825" width="10.7109375" customWidth="1"/>
    <col min="13826" max="13827" width="23.7109375" customWidth="1"/>
    <col min="14081" max="14081" width="10.7109375" customWidth="1"/>
    <col min="14082" max="14083" width="23.7109375" customWidth="1"/>
    <col min="14337" max="14337" width="10.7109375" customWidth="1"/>
    <col min="14338" max="14339" width="23.7109375" customWidth="1"/>
    <col min="14593" max="14593" width="10.7109375" customWidth="1"/>
    <col min="14594" max="14595" width="23.7109375" customWidth="1"/>
    <col min="14849" max="14849" width="10.7109375" customWidth="1"/>
    <col min="14850" max="14851" width="23.7109375" customWidth="1"/>
    <col min="15105" max="15105" width="10.7109375" customWidth="1"/>
    <col min="15106" max="15107" width="23.7109375" customWidth="1"/>
    <col min="15361" max="15361" width="10.7109375" customWidth="1"/>
    <col min="15362" max="15363" width="23.7109375" customWidth="1"/>
    <col min="15617" max="15617" width="10.7109375" customWidth="1"/>
    <col min="15618" max="15619" width="23.7109375" customWidth="1"/>
    <col min="15873" max="15873" width="10.7109375" customWidth="1"/>
    <col min="15874" max="15875" width="23.7109375" customWidth="1"/>
    <col min="16129" max="16129" width="10.7109375" customWidth="1"/>
    <col min="16130" max="16131" width="23.7109375" customWidth="1"/>
  </cols>
  <sheetData>
    <row r="1" spans="1:5" ht="14.25" x14ac:dyDescent="0.2">
      <c r="A1" s="24" t="s">
        <v>1506</v>
      </c>
      <c r="B1" s="24"/>
      <c r="C1" s="24"/>
      <c r="D1" s="24"/>
      <c r="E1" s="24"/>
    </row>
    <row r="2" spans="1:5" x14ac:dyDescent="0.2">
      <c r="A2" s="22"/>
      <c r="B2" s="22"/>
      <c r="C2" s="22"/>
      <c r="D2" s="22"/>
      <c r="E2" s="22"/>
    </row>
    <row r="3" spans="1:5" x14ac:dyDescent="0.2">
      <c r="A3" s="25" t="s">
        <v>0</v>
      </c>
      <c r="B3" s="27" t="s">
        <v>1530</v>
      </c>
      <c r="C3" s="28"/>
      <c r="D3" s="23"/>
      <c r="E3" s="23"/>
    </row>
    <row r="4" spans="1:5" x14ac:dyDescent="0.2">
      <c r="A4" s="23" t="s">
        <v>1</v>
      </c>
      <c r="B4" s="26">
        <v>419.52</v>
      </c>
      <c r="C4" s="26">
        <v>168984141.03999999</v>
      </c>
      <c r="D4" s="23"/>
      <c r="E4" s="23"/>
    </row>
    <row r="5" spans="1:5" x14ac:dyDescent="0.2">
      <c r="A5" s="23" t="s">
        <v>2</v>
      </c>
      <c r="B5" s="26">
        <v>421.63</v>
      </c>
      <c r="C5" s="26">
        <v>169834809.06</v>
      </c>
      <c r="D5" s="23"/>
      <c r="E5" s="23"/>
    </row>
    <row r="6" spans="1:5" x14ac:dyDescent="0.2">
      <c r="A6" s="23" t="s">
        <v>3</v>
      </c>
      <c r="B6" s="26">
        <v>414.76</v>
      </c>
      <c r="C6" s="26">
        <v>167069151.53</v>
      </c>
      <c r="D6" s="23"/>
      <c r="E6" s="23"/>
    </row>
    <row r="7" spans="1:5" x14ac:dyDescent="0.2">
      <c r="A7" s="23" t="s">
        <v>4</v>
      </c>
      <c r="B7" s="26">
        <v>413.54</v>
      </c>
      <c r="C7" s="26">
        <v>166576262.06</v>
      </c>
      <c r="D7" s="23"/>
      <c r="E7" s="23"/>
    </row>
    <row r="8" spans="1:5" x14ac:dyDescent="0.2">
      <c r="A8" s="23" t="s">
        <v>5</v>
      </c>
      <c r="B8" s="26">
        <v>410.93</v>
      </c>
      <c r="C8" s="26">
        <v>165526525.11000001</v>
      </c>
      <c r="D8" s="23"/>
      <c r="E8" s="23"/>
    </row>
    <row r="9" spans="1:5" x14ac:dyDescent="0.2">
      <c r="A9" s="23" t="s">
        <v>6</v>
      </c>
      <c r="B9" s="26">
        <v>415.78</v>
      </c>
      <c r="C9" s="26">
        <v>167477193.58000001</v>
      </c>
      <c r="D9" s="23"/>
      <c r="E9" s="23"/>
    </row>
    <row r="10" spans="1:5" x14ac:dyDescent="0.2">
      <c r="A10" s="23" t="s">
        <v>7</v>
      </c>
      <c r="B10" s="26">
        <v>415.44</v>
      </c>
      <c r="C10" s="26">
        <v>167339818.11000001</v>
      </c>
      <c r="D10" s="23"/>
      <c r="E10" s="23"/>
    </row>
    <row r="11" spans="1:5" x14ac:dyDescent="0.2">
      <c r="A11" s="23" t="s">
        <v>8</v>
      </c>
      <c r="B11" s="26">
        <v>414.31</v>
      </c>
      <c r="C11" s="26">
        <v>166882063.33000001</v>
      </c>
      <c r="D11" s="23"/>
      <c r="E11" s="23"/>
    </row>
    <row r="12" spans="1:5" x14ac:dyDescent="0.2">
      <c r="A12" s="23" t="s">
        <v>9</v>
      </c>
      <c r="B12" s="26">
        <v>411.06</v>
      </c>
      <c r="C12" s="26">
        <v>165574302.62</v>
      </c>
      <c r="D12" s="23"/>
      <c r="E12" s="23"/>
    </row>
    <row r="13" spans="1:5" x14ac:dyDescent="0.2">
      <c r="A13" s="23" t="s">
        <v>10</v>
      </c>
      <c r="B13" s="26">
        <v>415.49</v>
      </c>
      <c r="C13" s="26">
        <v>166355454.12</v>
      </c>
      <c r="D13" s="23"/>
      <c r="E13" s="23"/>
    </row>
    <row r="14" spans="1:5" x14ac:dyDescent="0.2">
      <c r="A14" s="23" t="s">
        <v>11</v>
      </c>
      <c r="B14" s="26">
        <v>415.18</v>
      </c>
      <c r="C14" s="26">
        <v>166202071.13</v>
      </c>
      <c r="D14" s="23"/>
      <c r="E14" s="23"/>
    </row>
    <row r="15" spans="1:5" x14ac:dyDescent="0.2">
      <c r="A15" s="23" t="s">
        <v>12</v>
      </c>
      <c r="B15" s="26">
        <v>414.28</v>
      </c>
      <c r="C15" s="26">
        <v>165415197.24000001</v>
      </c>
      <c r="D15" s="23"/>
      <c r="E15" s="23"/>
    </row>
    <row r="16" spans="1:5" x14ac:dyDescent="0.2">
      <c r="A16" s="23" t="s">
        <v>13</v>
      </c>
      <c r="B16" s="26">
        <v>413.96</v>
      </c>
      <c r="C16" s="26">
        <v>165285734.15000001</v>
      </c>
      <c r="D16" s="23"/>
      <c r="E16" s="23"/>
    </row>
    <row r="17" spans="1:5" x14ac:dyDescent="0.2">
      <c r="A17" s="23" t="s">
        <v>14</v>
      </c>
      <c r="B17" s="26">
        <v>416.48</v>
      </c>
      <c r="C17" s="26">
        <v>166292781.38999999</v>
      </c>
      <c r="D17" s="22"/>
      <c r="E17" s="22"/>
    </row>
    <row r="18" spans="1:5" x14ac:dyDescent="0.2">
      <c r="A18" s="23" t="s">
        <v>15</v>
      </c>
      <c r="B18" s="26">
        <v>412.7</v>
      </c>
      <c r="C18" s="26">
        <v>164783413.43000001</v>
      </c>
      <c r="D18" s="22"/>
      <c r="E18" s="22"/>
    </row>
    <row r="19" spans="1:5" x14ac:dyDescent="0.2">
      <c r="A19" s="23" t="s">
        <v>16</v>
      </c>
      <c r="B19" s="26">
        <v>408.66</v>
      </c>
      <c r="C19" s="26">
        <v>163167789.91999999</v>
      </c>
      <c r="D19" s="22"/>
      <c r="E19" s="22"/>
    </row>
    <row r="20" spans="1:5" x14ac:dyDescent="0.2">
      <c r="A20" s="23" t="s">
        <v>17</v>
      </c>
      <c r="B20" s="26">
        <v>400.08</v>
      </c>
      <c r="C20" s="26">
        <v>159743738.75</v>
      </c>
      <c r="D20" s="22"/>
      <c r="E20" s="22"/>
    </row>
    <row r="21" spans="1:5" x14ac:dyDescent="0.2">
      <c r="A21" s="23" t="s">
        <v>18</v>
      </c>
      <c r="B21" s="26">
        <v>401.25</v>
      </c>
      <c r="C21" s="26">
        <v>160192035.61000001</v>
      </c>
      <c r="D21" s="22"/>
      <c r="E21" s="22"/>
    </row>
    <row r="22" spans="1:5" x14ac:dyDescent="0.2">
      <c r="A22" s="23" t="s">
        <v>19</v>
      </c>
      <c r="B22" s="26">
        <v>401.04</v>
      </c>
      <c r="C22" s="26">
        <v>160109348.38999999</v>
      </c>
      <c r="D22" s="22"/>
      <c r="E22" s="22"/>
    </row>
    <row r="23" spans="1:5" x14ac:dyDescent="0.2">
      <c r="A23" s="23" t="s">
        <v>20</v>
      </c>
      <c r="B23" s="26">
        <v>397.15</v>
      </c>
      <c r="C23" s="26">
        <v>158555255.63</v>
      </c>
      <c r="D23" s="22"/>
      <c r="E23" s="22"/>
    </row>
    <row r="24" spans="1:5" x14ac:dyDescent="0.2">
      <c r="A24" s="23" t="s">
        <v>21</v>
      </c>
      <c r="B24" s="26">
        <v>396.27</v>
      </c>
      <c r="C24" s="26">
        <v>158203089.61000001</v>
      </c>
      <c r="D24" s="22"/>
      <c r="E24" s="22"/>
    </row>
    <row r="25" spans="1:5" x14ac:dyDescent="0.2">
      <c r="A25" s="23" t="s">
        <v>22</v>
      </c>
      <c r="B25" s="26">
        <v>408.22</v>
      </c>
      <c r="C25" s="26">
        <v>162968035.53</v>
      </c>
      <c r="D25" s="22"/>
      <c r="E25" s="22"/>
    </row>
    <row r="26" spans="1:5" x14ac:dyDescent="0.2">
      <c r="A26" s="23" t="s">
        <v>23</v>
      </c>
      <c r="B26" s="26">
        <v>414.72</v>
      </c>
      <c r="C26" s="26">
        <v>165415419.90000001</v>
      </c>
      <c r="D26" s="22"/>
      <c r="E26" s="22"/>
    </row>
    <row r="27" spans="1:5" x14ac:dyDescent="0.2">
      <c r="A27" s="23" t="s">
        <v>24</v>
      </c>
      <c r="B27" s="26">
        <v>418.17</v>
      </c>
      <c r="C27" s="26">
        <v>166793549.40000001</v>
      </c>
      <c r="D27" s="22"/>
      <c r="E27" s="22"/>
    </row>
    <row r="28" spans="1:5" x14ac:dyDescent="0.2">
      <c r="A28" s="23" t="s">
        <v>25</v>
      </c>
      <c r="B28" s="26">
        <v>418.62</v>
      </c>
      <c r="C28" s="26">
        <v>166973133.58000001</v>
      </c>
      <c r="D28" s="22"/>
      <c r="E28" s="22"/>
    </row>
    <row r="29" spans="1:5" x14ac:dyDescent="0.2">
      <c r="A29" s="23" t="s">
        <v>26</v>
      </c>
      <c r="B29" s="26">
        <v>423.11</v>
      </c>
      <c r="C29" s="26">
        <v>168761712.69</v>
      </c>
      <c r="D29" s="22"/>
      <c r="E29" s="22"/>
    </row>
    <row r="30" spans="1:5" x14ac:dyDescent="0.2">
      <c r="A30" s="23" t="s">
        <v>27</v>
      </c>
      <c r="B30" s="26">
        <v>415.11</v>
      </c>
      <c r="C30" s="26">
        <v>166314046.56</v>
      </c>
      <c r="D30" s="22"/>
      <c r="E30" s="22"/>
    </row>
    <row r="31" spans="1:5" x14ac:dyDescent="0.2">
      <c r="A31" s="23" t="s">
        <v>28</v>
      </c>
      <c r="B31" s="26">
        <v>421</v>
      </c>
      <c r="C31" s="26">
        <v>168622820.66999999</v>
      </c>
      <c r="D31" s="22"/>
      <c r="E31" s="22"/>
    </row>
    <row r="32" spans="1:5" x14ac:dyDescent="0.2">
      <c r="A32" s="23" t="s">
        <v>29</v>
      </c>
      <c r="B32" s="26">
        <v>430.25</v>
      </c>
      <c r="C32" s="26">
        <v>172330471.13</v>
      </c>
      <c r="D32" s="22"/>
      <c r="E32" s="22"/>
    </row>
    <row r="33" spans="1:5" x14ac:dyDescent="0.2">
      <c r="A33" s="23" t="s">
        <v>30</v>
      </c>
      <c r="B33" s="26">
        <v>435.05</v>
      </c>
      <c r="C33" s="26">
        <v>174250546.53</v>
      </c>
      <c r="D33" s="22"/>
      <c r="E33" s="22"/>
    </row>
    <row r="34" spans="1:5" x14ac:dyDescent="0.2">
      <c r="A34" s="23" t="s">
        <v>31</v>
      </c>
      <c r="B34" s="26">
        <v>434.22</v>
      </c>
      <c r="C34" s="26">
        <v>173920534.53999999</v>
      </c>
      <c r="D34" s="22"/>
      <c r="E34" s="22"/>
    </row>
    <row r="35" spans="1:5" x14ac:dyDescent="0.2">
      <c r="A35" s="23" t="s">
        <v>32</v>
      </c>
      <c r="B35" s="26">
        <v>436.81</v>
      </c>
      <c r="C35" s="26">
        <v>174945847.41</v>
      </c>
      <c r="D35" s="22"/>
      <c r="E35" s="22"/>
    </row>
    <row r="36" spans="1:5" x14ac:dyDescent="0.2">
      <c r="A36" s="23" t="s">
        <v>33</v>
      </c>
      <c r="B36" s="26">
        <v>439.21</v>
      </c>
      <c r="C36" s="26">
        <v>180686464.74000001</v>
      </c>
      <c r="D36" s="22"/>
      <c r="E36" s="22"/>
    </row>
    <row r="37" spans="1:5" x14ac:dyDescent="0.2">
      <c r="A37" s="23" t="s">
        <v>34</v>
      </c>
      <c r="B37" s="26">
        <v>439.19</v>
      </c>
      <c r="C37" s="26">
        <v>180129976.94</v>
      </c>
      <c r="D37" s="22"/>
      <c r="E37" s="22"/>
    </row>
    <row r="38" spans="1:5" x14ac:dyDescent="0.2">
      <c r="A38" s="23" t="s">
        <v>35</v>
      </c>
      <c r="B38" s="26">
        <v>439.01</v>
      </c>
      <c r="C38" s="26">
        <v>180056099.53</v>
      </c>
      <c r="D38" s="22"/>
      <c r="E38" s="22"/>
    </row>
    <row r="39" spans="1:5" x14ac:dyDescent="0.2">
      <c r="A39" s="23" t="s">
        <v>36</v>
      </c>
      <c r="B39" s="26">
        <v>443.81</v>
      </c>
      <c r="C39" s="26">
        <v>182019843.15000001</v>
      </c>
      <c r="D39" s="22"/>
      <c r="E39" s="22"/>
    </row>
    <row r="40" spans="1:5" x14ac:dyDescent="0.2">
      <c r="A40" s="23" t="s">
        <v>37</v>
      </c>
      <c r="B40" s="26">
        <v>445.23</v>
      </c>
      <c r="C40" s="26">
        <v>182101556.25</v>
      </c>
      <c r="D40" s="22"/>
      <c r="E40" s="22"/>
    </row>
    <row r="41" spans="1:5" x14ac:dyDescent="0.2">
      <c r="A41" s="23" t="s">
        <v>38</v>
      </c>
      <c r="B41" s="26">
        <v>447.57</v>
      </c>
      <c r="C41" s="26">
        <v>183058609.02000001</v>
      </c>
      <c r="D41" s="22"/>
      <c r="E41" s="22"/>
    </row>
    <row r="42" spans="1:5" x14ac:dyDescent="0.2">
      <c r="A42" s="23" t="s">
        <v>39</v>
      </c>
      <c r="B42" s="26">
        <v>448</v>
      </c>
      <c r="C42" s="26">
        <v>183132714.31</v>
      </c>
      <c r="D42" s="22"/>
      <c r="E42" s="22"/>
    </row>
    <row r="43" spans="1:5" x14ac:dyDescent="0.2">
      <c r="A43" s="23" t="s">
        <v>40</v>
      </c>
      <c r="B43" s="26">
        <v>448.5</v>
      </c>
      <c r="C43" s="26">
        <v>183285133.77000001</v>
      </c>
      <c r="D43" s="22"/>
      <c r="E43" s="22"/>
    </row>
    <row r="44" spans="1:5" x14ac:dyDescent="0.2">
      <c r="A44" s="23" t="s">
        <v>41</v>
      </c>
      <c r="B44" s="26">
        <v>450.4</v>
      </c>
      <c r="C44" s="26">
        <v>184012812.53</v>
      </c>
      <c r="D44" s="22"/>
      <c r="E44" s="22"/>
    </row>
    <row r="45" spans="1:5" x14ac:dyDescent="0.2">
      <c r="A45" s="23" t="s">
        <v>42</v>
      </c>
      <c r="B45" s="26">
        <v>453.61</v>
      </c>
      <c r="C45" s="26">
        <v>185316142.69999999</v>
      </c>
      <c r="D45" s="22"/>
      <c r="E45" s="22"/>
    </row>
    <row r="46" spans="1:5" x14ac:dyDescent="0.2">
      <c r="A46" s="23" t="s">
        <v>43</v>
      </c>
      <c r="B46" s="26">
        <v>452.06</v>
      </c>
      <c r="C46" s="26">
        <v>184685666.41</v>
      </c>
      <c r="D46" s="22"/>
      <c r="E46" s="22"/>
    </row>
    <row r="47" spans="1:5" x14ac:dyDescent="0.2">
      <c r="A47" s="23" t="s">
        <v>44</v>
      </c>
      <c r="B47" s="26">
        <v>451.46</v>
      </c>
      <c r="C47" s="26">
        <v>184388542.25999999</v>
      </c>
      <c r="D47" s="22"/>
      <c r="E47" s="22"/>
    </row>
    <row r="48" spans="1:5" x14ac:dyDescent="0.2">
      <c r="A48" s="23" t="s">
        <v>45</v>
      </c>
      <c r="B48" s="26">
        <v>448.68</v>
      </c>
      <c r="C48" s="26">
        <v>160599035.72999999</v>
      </c>
      <c r="D48" s="22"/>
      <c r="E48" s="22"/>
    </row>
    <row r="49" spans="1:5" x14ac:dyDescent="0.2">
      <c r="A49" s="23" t="s">
        <v>46</v>
      </c>
      <c r="B49" s="26">
        <v>448.11</v>
      </c>
      <c r="C49" s="26">
        <v>160094409.75999999</v>
      </c>
      <c r="D49" s="22"/>
      <c r="E49" s="22"/>
    </row>
    <row r="50" spans="1:5" x14ac:dyDescent="0.2">
      <c r="A50" s="23" t="s">
        <v>47</v>
      </c>
      <c r="B50" s="26">
        <v>452.73</v>
      </c>
      <c r="C50" s="26">
        <v>161661287.88999999</v>
      </c>
      <c r="D50" s="22"/>
      <c r="E50" s="22"/>
    </row>
    <row r="51" spans="1:5" x14ac:dyDescent="0.2">
      <c r="A51" s="23" t="s">
        <v>48</v>
      </c>
      <c r="B51" s="26">
        <v>445.87</v>
      </c>
      <c r="C51" s="26">
        <v>159212406.75</v>
      </c>
      <c r="D51" s="22"/>
      <c r="E51" s="22"/>
    </row>
    <row r="52" spans="1:5" x14ac:dyDescent="0.2">
      <c r="A52" s="23" t="s">
        <v>49</v>
      </c>
      <c r="B52" s="26">
        <v>434.66</v>
      </c>
      <c r="C52" s="26">
        <v>154930823.68000001</v>
      </c>
      <c r="D52" s="22"/>
      <c r="E52" s="22"/>
    </row>
    <row r="53" spans="1:5" x14ac:dyDescent="0.2">
      <c r="A53" s="23" t="s">
        <v>50</v>
      </c>
      <c r="B53" s="26">
        <v>431.85</v>
      </c>
      <c r="C53" s="26">
        <v>153930097.38</v>
      </c>
      <c r="D53" s="22"/>
      <c r="E53" s="22"/>
    </row>
    <row r="54" spans="1:5" x14ac:dyDescent="0.2">
      <c r="A54" s="23" t="s">
        <v>51</v>
      </c>
      <c r="B54" s="26">
        <v>424.46</v>
      </c>
      <c r="C54" s="26">
        <v>150797879.97</v>
      </c>
      <c r="D54" s="22"/>
      <c r="E54" s="22"/>
    </row>
    <row r="55" spans="1:5" x14ac:dyDescent="0.2">
      <c r="A55" s="23" t="s">
        <v>52</v>
      </c>
      <c r="B55" s="26">
        <v>424.21</v>
      </c>
      <c r="C55" s="26">
        <v>150706176.47</v>
      </c>
      <c r="D55" s="22"/>
      <c r="E55" s="22"/>
    </row>
    <row r="56" spans="1:5" x14ac:dyDescent="0.2">
      <c r="A56" s="23" t="s">
        <v>53</v>
      </c>
      <c r="B56" s="26">
        <v>426.8</v>
      </c>
      <c r="C56" s="26">
        <v>151626833.59999999</v>
      </c>
      <c r="D56" s="22"/>
      <c r="E56" s="22"/>
    </row>
    <row r="57" spans="1:5" x14ac:dyDescent="0.2">
      <c r="A57" s="23" t="s">
        <v>54</v>
      </c>
      <c r="B57" s="26">
        <v>428.8</v>
      </c>
      <c r="C57" s="26">
        <v>152318597.5</v>
      </c>
      <c r="D57" s="22"/>
      <c r="E57" s="22"/>
    </row>
    <row r="58" spans="1:5" x14ac:dyDescent="0.2">
      <c r="A58" s="23" t="s">
        <v>55</v>
      </c>
      <c r="B58" s="26">
        <v>428.49</v>
      </c>
      <c r="C58" s="26">
        <v>152183376.25</v>
      </c>
      <c r="D58" s="22"/>
      <c r="E58" s="22"/>
    </row>
    <row r="59" spans="1:5" x14ac:dyDescent="0.2">
      <c r="A59" s="23" t="s">
        <v>56</v>
      </c>
      <c r="B59" s="26">
        <v>430.12</v>
      </c>
      <c r="C59" s="26">
        <v>152711480.91999999</v>
      </c>
      <c r="D59" s="22"/>
      <c r="E59" s="22"/>
    </row>
    <row r="60" spans="1:5" x14ac:dyDescent="0.2">
      <c r="A60" s="23" t="s">
        <v>57</v>
      </c>
      <c r="B60" s="26">
        <v>430.23</v>
      </c>
      <c r="C60" s="26">
        <v>152652502.08000001</v>
      </c>
      <c r="D60" s="22"/>
      <c r="E60" s="22"/>
    </row>
    <row r="61" spans="1:5" x14ac:dyDescent="0.2">
      <c r="A61" s="23" t="s">
        <v>58</v>
      </c>
      <c r="B61" s="26">
        <v>431.8</v>
      </c>
      <c r="C61" s="26">
        <v>153209449.96000001</v>
      </c>
      <c r="D61" s="22"/>
      <c r="E61" s="22"/>
    </row>
    <row r="62" spans="1:5" x14ac:dyDescent="0.2">
      <c r="A62" s="23" t="s">
        <v>59</v>
      </c>
      <c r="B62" s="26">
        <v>429.54</v>
      </c>
      <c r="C62" s="26">
        <v>152407443.97</v>
      </c>
      <c r="D62" s="22"/>
      <c r="E62" s="22"/>
    </row>
    <row r="63" spans="1:5" x14ac:dyDescent="0.2">
      <c r="A63" s="23" t="s">
        <v>60</v>
      </c>
      <c r="B63" s="26">
        <v>427.74</v>
      </c>
      <c r="C63" s="26">
        <v>151767795.46000001</v>
      </c>
      <c r="D63" s="22"/>
      <c r="E63" s="22"/>
    </row>
    <row r="64" spans="1:5" x14ac:dyDescent="0.2">
      <c r="A64" s="23" t="s">
        <v>61</v>
      </c>
      <c r="B64" s="26">
        <v>421.59</v>
      </c>
      <c r="C64" s="26">
        <v>149824153.97999999</v>
      </c>
      <c r="D64" s="22"/>
      <c r="E64" s="22"/>
    </row>
    <row r="65" spans="1:5" x14ac:dyDescent="0.2">
      <c r="A65" s="23" t="s">
        <v>62</v>
      </c>
      <c r="B65" s="26">
        <v>423.81</v>
      </c>
      <c r="C65" s="26">
        <v>150614538.77000001</v>
      </c>
      <c r="D65" s="22"/>
      <c r="E65" s="22"/>
    </row>
    <row r="66" spans="1:5" x14ac:dyDescent="0.2">
      <c r="A66" s="23" t="s">
        <v>63</v>
      </c>
      <c r="B66" s="26">
        <v>421.01</v>
      </c>
      <c r="C66" s="26">
        <v>149617929.71000001</v>
      </c>
      <c r="D66" s="22"/>
      <c r="E66" s="22"/>
    </row>
    <row r="67" spans="1:5" x14ac:dyDescent="0.2">
      <c r="A67" s="23" t="s">
        <v>64</v>
      </c>
      <c r="B67" s="26">
        <v>417.46</v>
      </c>
      <c r="C67" s="26">
        <v>148356834.96000001</v>
      </c>
      <c r="D67" s="22"/>
      <c r="E67" s="22"/>
    </row>
    <row r="68" spans="1:5" x14ac:dyDescent="0.2">
      <c r="A68" s="23" t="s">
        <v>65</v>
      </c>
      <c r="B68" s="26">
        <v>418.93</v>
      </c>
      <c r="C68" s="26">
        <v>149306005.06999999</v>
      </c>
      <c r="D68" s="22"/>
      <c r="E68" s="22"/>
    </row>
    <row r="69" spans="1:5" x14ac:dyDescent="0.2">
      <c r="A69" s="23" t="s">
        <v>66</v>
      </c>
      <c r="B69" s="26">
        <v>417.93</v>
      </c>
      <c r="C69" s="26">
        <v>150057748.74000001</v>
      </c>
      <c r="D69" s="22"/>
      <c r="E69" s="22"/>
    </row>
    <row r="70" spans="1:5" x14ac:dyDescent="0.2">
      <c r="A70" s="23" t="s">
        <v>67</v>
      </c>
      <c r="B70" s="26">
        <v>417.09</v>
      </c>
      <c r="C70" s="26">
        <v>149758561.09</v>
      </c>
      <c r="D70" s="22"/>
      <c r="E70" s="22"/>
    </row>
    <row r="71" spans="1:5" x14ac:dyDescent="0.2">
      <c r="A71" s="23" t="s">
        <v>68</v>
      </c>
      <c r="B71" s="26">
        <v>418.24</v>
      </c>
      <c r="C71" s="26">
        <v>150171306.24000001</v>
      </c>
      <c r="D71" s="22"/>
      <c r="E71" s="22"/>
    </row>
    <row r="72" spans="1:5" x14ac:dyDescent="0.2">
      <c r="A72" s="23" t="s">
        <v>69</v>
      </c>
      <c r="B72" s="26">
        <v>422.03</v>
      </c>
      <c r="C72" s="26">
        <v>151530892.56999999</v>
      </c>
      <c r="D72" s="22"/>
      <c r="E72" s="22"/>
    </row>
    <row r="73" spans="1:5" x14ac:dyDescent="0.2">
      <c r="A73" s="23" t="s">
        <v>70</v>
      </c>
      <c r="B73" s="26">
        <v>425.84</v>
      </c>
      <c r="C73" s="26">
        <v>152898372.27000001</v>
      </c>
      <c r="D73" s="22"/>
      <c r="E73" s="22"/>
    </row>
    <row r="74" spans="1:5" x14ac:dyDescent="0.2">
      <c r="A74" s="23" t="s">
        <v>71</v>
      </c>
      <c r="B74" s="26">
        <v>423.45</v>
      </c>
      <c r="C74" s="26">
        <v>152039027.66999999</v>
      </c>
      <c r="D74" s="22"/>
      <c r="E74" s="22"/>
    </row>
    <row r="75" spans="1:5" x14ac:dyDescent="0.2">
      <c r="A75" s="23" t="s">
        <v>72</v>
      </c>
      <c r="B75" s="26">
        <v>428.96</v>
      </c>
      <c r="C75" s="26">
        <v>154020402.80000001</v>
      </c>
      <c r="D75" s="22"/>
      <c r="E75" s="22"/>
    </row>
    <row r="76" spans="1:5" x14ac:dyDescent="0.2">
      <c r="A76" s="23" t="s">
        <v>73</v>
      </c>
      <c r="B76" s="26">
        <v>430.53</v>
      </c>
      <c r="C76" s="26">
        <v>154581974.22</v>
      </c>
      <c r="D76" s="22"/>
      <c r="E76" s="22"/>
    </row>
    <row r="77" spans="1:5" x14ac:dyDescent="0.2">
      <c r="A77" s="23" t="s">
        <v>74</v>
      </c>
      <c r="B77" s="26">
        <v>426.02</v>
      </c>
      <c r="C77" s="26">
        <v>152962555.36000001</v>
      </c>
      <c r="D77" s="22"/>
      <c r="E77" s="22"/>
    </row>
    <row r="78" spans="1:5" x14ac:dyDescent="0.2">
      <c r="A78" s="23" t="s">
        <v>75</v>
      </c>
      <c r="B78" s="26">
        <v>430.36</v>
      </c>
      <c r="C78" s="26">
        <v>153820760.38999999</v>
      </c>
      <c r="D78" s="22"/>
      <c r="E78" s="22"/>
    </row>
    <row r="79" spans="1:5" x14ac:dyDescent="0.2">
      <c r="A79" s="23" t="s">
        <v>76</v>
      </c>
      <c r="B79" s="26">
        <v>427.36</v>
      </c>
      <c r="C79" s="26">
        <v>152748726.62</v>
      </c>
      <c r="D79" s="22"/>
      <c r="E79" s="22"/>
    </row>
    <row r="80" spans="1:5" x14ac:dyDescent="0.2">
      <c r="A80" s="23" t="s">
        <v>77</v>
      </c>
      <c r="B80" s="26">
        <v>422.43</v>
      </c>
      <c r="C80" s="26">
        <v>150988540.44999999</v>
      </c>
      <c r="D80" s="22"/>
      <c r="E80" s="22"/>
    </row>
    <row r="81" spans="1:5" x14ac:dyDescent="0.2">
      <c r="A81" s="23" t="s">
        <v>78</v>
      </c>
      <c r="B81" s="26">
        <v>423.63</v>
      </c>
      <c r="C81" s="26">
        <v>151414402.30000001</v>
      </c>
      <c r="D81" s="22"/>
      <c r="E81" s="22"/>
    </row>
    <row r="82" spans="1:5" x14ac:dyDescent="0.2">
      <c r="A82" s="23" t="s">
        <v>79</v>
      </c>
      <c r="B82" s="26">
        <v>416.33</v>
      </c>
      <c r="C82" s="26">
        <v>148206453.91</v>
      </c>
      <c r="D82" s="22"/>
      <c r="E82" s="22"/>
    </row>
    <row r="83" spans="1:5" x14ac:dyDescent="0.2">
      <c r="A83" s="23" t="s">
        <v>80</v>
      </c>
      <c r="B83" s="26">
        <v>413.68</v>
      </c>
      <c r="C83" s="26">
        <v>142761761.37</v>
      </c>
      <c r="D83" s="22"/>
      <c r="E83" s="22"/>
    </row>
    <row r="84" spans="1:5" x14ac:dyDescent="0.2">
      <c r="A84" s="23" t="s">
        <v>81</v>
      </c>
      <c r="B84" s="26">
        <v>414.93</v>
      </c>
      <c r="C84" s="26">
        <v>143194771.03999999</v>
      </c>
      <c r="D84" s="22"/>
      <c r="E84" s="22"/>
    </row>
    <row r="85" spans="1:5" x14ac:dyDescent="0.2">
      <c r="A85" s="23" t="s">
        <v>82</v>
      </c>
      <c r="B85" s="26">
        <v>410.39</v>
      </c>
      <c r="C85" s="26">
        <v>140911368.78999999</v>
      </c>
      <c r="D85" s="22"/>
      <c r="E85" s="22"/>
    </row>
    <row r="86" spans="1:5" x14ac:dyDescent="0.2">
      <c r="A86" s="23" t="s">
        <v>83</v>
      </c>
      <c r="B86" s="26">
        <v>411.68</v>
      </c>
      <c r="C86" s="26">
        <v>140553384.22999999</v>
      </c>
      <c r="D86" s="22"/>
      <c r="E86" s="22"/>
    </row>
    <row r="87" spans="1:5" x14ac:dyDescent="0.2">
      <c r="A87" s="23" t="s">
        <v>84</v>
      </c>
      <c r="B87" s="26">
        <v>408.99</v>
      </c>
      <c r="C87" s="26">
        <v>139636721.08000001</v>
      </c>
      <c r="D87" s="22"/>
      <c r="E87" s="22"/>
    </row>
    <row r="88" spans="1:5" x14ac:dyDescent="0.2">
      <c r="A88" s="23" t="s">
        <v>85</v>
      </c>
      <c r="B88" s="26">
        <v>407</v>
      </c>
      <c r="C88" s="26">
        <v>139107702.44999999</v>
      </c>
      <c r="D88" s="22"/>
      <c r="E88" s="22"/>
    </row>
    <row r="89" spans="1:5" x14ac:dyDescent="0.2">
      <c r="A89" s="23" t="s">
        <v>86</v>
      </c>
      <c r="B89" s="26">
        <v>409.88</v>
      </c>
      <c r="C89" s="26">
        <v>140091674.93000001</v>
      </c>
      <c r="D89" s="22"/>
      <c r="E89" s="22"/>
    </row>
    <row r="90" spans="1:5" x14ac:dyDescent="0.2">
      <c r="A90" s="23" t="s">
        <v>87</v>
      </c>
      <c r="B90" s="26">
        <v>409.27</v>
      </c>
      <c r="C90" s="26">
        <v>139882932.27000001</v>
      </c>
      <c r="D90" s="22"/>
      <c r="E90" s="22"/>
    </row>
    <row r="91" spans="1:5" x14ac:dyDescent="0.2">
      <c r="A91" s="23" t="s">
        <v>88</v>
      </c>
      <c r="B91" s="26">
        <v>407.6</v>
      </c>
      <c r="C91" s="26">
        <v>139312303.28999999</v>
      </c>
      <c r="D91" s="22"/>
      <c r="E91" s="22"/>
    </row>
    <row r="92" spans="1:5" x14ac:dyDescent="0.2">
      <c r="A92" s="23" t="s">
        <v>89</v>
      </c>
      <c r="B92" s="26">
        <v>404.22</v>
      </c>
      <c r="C92" s="26">
        <v>138158564.13</v>
      </c>
      <c r="D92" s="22"/>
      <c r="E92" s="22"/>
    </row>
    <row r="93" spans="1:5" x14ac:dyDescent="0.2">
      <c r="A93" s="23" t="s">
        <v>90</v>
      </c>
      <c r="B93" s="26">
        <v>400.28</v>
      </c>
      <c r="C93" s="26">
        <v>136809502.68000001</v>
      </c>
      <c r="D93" s="22"/>
      <c r="E93" s="22"/>
    </row>
    <row r="94" spans="1:5" x14ac:dyDescent="0.2">
      <c r="A94" s="23" t="s">
        <v>91</v>
      </c>
      <c r="B94" s="26">
        <v>394.26</v>
      </c>
      <c r="C94" s="26">
        <v>134752611.93000001</v>
      </c>
      <c r="D94" s="22"/>
      <c r="E94" s="22"/>
    </row>
    <row r="95" spans="1:5" x14ac:dyDescent="0.2">
      <c r="A95" s="23" t="s">
        <v>92</v>
      </c>
      <c r="B95" s="26">
        <v>391.17</v>
      </c>
      <c r="C95" s="26">
        <v>133696223.55</v>
      </c>
      <c r="D95" s="22"/>
      <c r="E95" s="22"/>
    </row>
    <row r="96" spans="1:5" x14ac:dyDescent="0.2">
      <c r="A96" s="23" t="s">
        <v>93</v>
      </c>
      <c r="B96" s="26">
        <v>392.78</v>
      </c>
      <c r="C96" s="26">
        <v>134248407.88999999</v>
      </c>
      <c r="D96" s="22"/>
      <c r="E96" s="22"/>
    </row>
    <row r="97" spans="1:5" x14ac:dyDescent="0.2">
      <c r="A97" s="23" t="s">
        <v>94</v>
      </c>
      <c r="B97" s="26">
        <v>391.64</v>
      </c>
      <c r="C97" s="26">
        <v>133858172.11</v>
      </c>
      <c r="D97" s="22"/>
      <c r="E97" s="22"/>
    </row>
    <row r="98" spans="1:5" x14ac:dyDescent="0.2">
      <c r="A98" s="23" t="s">
        <v>95</v>
      </c>
      <c r="B98" s="26">
        <v>393.27</v>
      </c>
      <c r="C98" s="26">
        <v>134516683.5</v>
      </c>
      <c r="D98" s="22"/>
      <c r="E98" s="22"/>
    </row>
    <row r="99" spans="1:5" x14ac:dyDescent="0.2">
      <c r="A99" s="23" t="s">
        <v>96</v>
      </c>
      <c r="B99" s="26">
        <v>393.45</v>
      </c>
      <c r="C99" s="26">
        <v>134579353.09</v>
      </c>
      <c r="D99" s="22"/>
      <c r="E99" s="22"/>
    </row>
    <row r="100" spans="1:5" x14ac:dyDescent="0.2">
      <c r="A100" s="23" t="s">
        <v>97</v>
      </c>
      <c r="B100" s="26">
        <v>389.9</v>
      </c>
      <c r="C100" s="26">
        <v>133365934.70999999</v>
      </c>
      <c r="D100" s="22"/>
      <c r="E100" s="22"/>
    </row>
    <row r="101" spans="1:5" x14ac:dyDescent="0.2">
      <c r="A101" s="23" t="s">
        <v>98</v>
      </c>
      <c r="B101" s="26">
        <v>387.49</v>
      </c>
      <c r="C101" s="26">
        <v>132540278.81999999</v>
      </c>
      <c r="D101" s="22"/>
      <c r="E101" s="22"/>
    </row>
    <row r="102" spans="1:5" x14ac:dyDescent="0.2">
      <c r="A102" s="23" t="s">
        <v>99</v>
      </c>
      <c r="B102" s="26">
        <v>374.78</v>
      </c>
      <c r="C102" s="26">
        <v>128193117.19</v>
      </c>
      <c r="D102" s="22"/>
      <c r="E102" s="22"/>
    </row>
    <row r="103" spans="1:5" x14ac:dyDescent="0.2">
      <c r="A103" s="23" t="s">
        <v>100</v>
      </c>
      <c r="B103" s="26">
        <v>366.22</v>
      </c>
      <c r="C103" s="26">
        <v>125265595.63</v>
      </c>
      <c r="D103" s="22"/>
      <c r="E103" s="22"/>
    </row>
    <row r="104" spans="1:5" x14ac:dyDescent="0.2">
      <c r="A104" s="23" t="s">
        <v>101</v>
      </c>
      <c r="B104" s="26">
        <v>366.01</v>
      </c>
      <c r="C104" s="26">
        <v>125193332.8</v>
      </c>
      <c r="D104" s="22"/>
      <c r="E104" s="22"/>
    </row>
    <row r="105" spans="1:5" x14ac:dyDescent="0.2">
      <c r="A105" s="23" t="s">
        <v>102</v>
      </c>
      <c r="B105" s="26">
        <v>362.29</v>
      </c>
      <c r="C105" s="26">
        <v>123921412.18000001</v>
      </c>
      <c r="D105" s="22"/>
      <c r="E105" s="22"/>
    </row>
    <row r="106" spans="1:5" x14ac:dyDescent="0.2">
      <c r="A106" s="23" t="s">
        <v>103</v>
      </c>
      <c r="B106" s="26">
        <v>366.88</v>
      </c>
      <c r="C106" s="26">
        <v>125489043.90000001</v>
      </c>
      <c r="D106" s="22"/>
      <c r="E106" s="22"/>
    </row>
    <row r="107" spans="1:5" x14ac:dyDescent="0.2">
      <c r="A107" s="23" t="s">
        <v>104</v>
      </c>
      <c r="B107" s="26">
        <v>372.32</v>
      </c>
      <c r="C107" s="26">
        <v>127350314.91</v>
      </c>
      <c r="D107" s="22"/>
      <c r="E107" s="22"/>
    </row>
    <row r="108" spans="1:5" x14ac:dyDescent="0.2">
      <c r="A108" s="23" t="s">
        <v>105</v>
      </c>
      <c r="B108" s="26">
        <v>371.9</v>
      </c>
      <c r="C108" s="26">
        <v>127157909.04000001</v>
      </c>
      <c r="D108" s="22"/>
      <c r="E108" s="22"/>
    </row>
    <row r="109" spans="1:5" x14ac:dyDescent="0.2">
      <c r="A109" s="23" t="s">
        <v>106</v>
      </c>
      <c r="B109" s="26">
        <v>365.16</v>
      </c>
      <c r="C109" s="26">
        <v>124853918.87</v>
      </c>
      <c r="D109" s="22"/>
      <c r="E109" s="22"/>
    </row>
    <row r="110" spans="1:5" x14ac:dyDescent="0.2">
      <c r="A110" s="23" t="s">
        <v>107</v>
      </c>
      <c r="B110" s="26">
        <v>365.1</v>
      </c>
      <c r="C110" s="26">
        <v>124833158.29000001</v>
      </c>
      <c r="D110" s="22"/>
      <c r="E110" s="22"/>
    </row>
    <row r="111" spans="1:5" x14ac:dyDescent="0.2">
      <c r="A111" s="23" t="s">
        <v>108</v>
      </c>
      <c r="B111" s="26">
        <v>364.11</v>
      </c>
      <c r="C111" s="26">
        <v>124495152.75</v>
      </c>
      <c r="D111" s="22"/>
      <c r="E111" s="22"/>
    </row>
    <row r="112" spans="1:5" x14ac:dyDescent="0.2">
      <c r="A112" s="23" t="s">
        <v>109</v>
      </c>
      <c r="B112" s="26">
        <v>362.93</v>
      </c>
      <c r="C112" s="26">
        <v>128453297.29000001</v>
      </c>
      <c r="D112" s="22"/>
      <c r="E112" s="22"/>
    </row>
    <row r="113" spans="1:5" x14ac:dyDescent="0.2">
      <c r="A113" s="23" t="s">
        <v>110</v>
      </c>
      <c r="B113" s="26">
        <v>360.77</v>
      </c>
      <c r="C113" s="26">
        <v>127686682.68000001</v>
      </c>
      <c r="D113" s="22"/>
      <c r="E113" s="22"/>
    </row>
    <row r="114" spans="1:5" x14ac:dyDescent="0.2">
      <c r="A114" s="23" t="s">
        <v>111</v>
      </c>
      <c r="B114" s="26">
        <v>353.55</v>
      </c>
      <c r="C114" s="26">
        <v>125131096.12</v>
      </c>
      <c r="D114" s="22"/>
      <c r="E114" s="22"/>
    </row>
    <row r="115" spans="1:5" x14ac:dyDescent="0.2">
      <c r="A115" s="23" t="s">
        <v>112</v>
      </c>
      <c r="B115" s="26">
        <v>351.87</v>
      </c>
      <c r="C115" s="26">
        <v>124536176.66</v>
      </c>
      <c r="D115" s="22"/>
      <c r="E115" s="22"/>
    </row>
    <row r="116" spans="1:5" x14ac:dyDescent="0.2">
      <c r="A116" s="23" t="s">
        <v>113</v>
      </c>
      <c r="B116" s="26">
        <v>350.31</v>
      </c>
      <c r="C116" s="26">
        <v>123986923.66</v>
      </c>
      <c r="D116" s="22"/>
      <c r="E116" s="22"/>
    </row>
    <row r="117" spans="1:5" x14ac:dyDescent="0.2">
      <c r="A117" s="23" t="s">
        <v>114</v>
      </c>
      <c r="B117" s="26">
        <v>348.74</v>
      </c>
      <c r="C117" s="26">
        <v>123431002.67</v>
      </c>
      <c r="D117" s="22"/>
      <c r="E117" s="22"/>
    </row>
    <row r="118" spans="1:5" x14ac:dyDescent="0.2">
      <c r="A118" s="23" t="s">
        <v>115</v>
      </c>
      <c r="B118" s="26">
        <v>350.03</v>
      </c>
      <c r="C118" s="26">
        <v>123886148.34999999</v>
      </c>
      <c r="D118" s="22"/>
      <c r="E118" s="22"/>
    </row>
    <row r="119" spans="1:5" x14ac:dyDescent="0.2">
      <c r="A119" s="23" t="s">
        <v>116</v>
      </c>
      <c r="B119" s="26">
        <v>346.13</v>
      </c>
      <c r="C119" s="26">
        <v>122505368.31</v>
      </c>
      <c r="D119" s="22"/>
      <c r="E119" s="22"/>
    </row>
    <row r="120" spans="1:5" x14ac:dyDescent="0.2">
      <c r="A120" s="23" t="s">
        <v>117</v>
      </c>
      <c r="B120" s="26">
        <v>345.83</v>
      </c>
      <c r="C120" s="26">
        <v>122399349.17</v>
      </c>
      <c r="D120" s="22"/>
      <c r="E120" s="22"/>
    </row>
    <row r="121" spans="1:5" x14ac:dyDescent="0.2">
      <c r="A121" s="23" t="s">
        <v>118</v>
      </c>
      <c r="B121" s="26">
        <v>350.12</v>
      </c>
      <c r="C121" s="26">
        <v>123917215.09</v>
      </c>
      <c r="D121" s="22"/>
      <c r="E121" s="22"/>
    </row>
    <row r="122" spans="1:5" x14ac:dyDescent="0.2">
      <c r="A122" s="23" t="s">
        <v>119</v>
      </c>
      <c r="B122" s="26">
        <v>350.68</v>
      </c>
      <c r="C122" s="26">
        <v>124115131.29000001</v>
      </c>
      <c r="D122" s="22"/>
      <c r="E122" s="22"/>
    </row>
    <row r="123" spans="1:5" x14ac:dyDescent="0.2">
      <c r="A123" s="23" t="s">
        <v>120</v>
      </c>
      <c r="B123" s="26">
        <v>348.69</v>
      </c>
      <c r="C123" s="26">
        <v>123411322.26000001</v>
      </c>
      <c r="D123" s="22"/>
      <c r="E123" s="22"/>
    </row>
    <row r="124" spans="1:5" x14ac:dyDescent="0.2">
      <c r="A124" s="23" t="s">
        <v>121</v>
      </c>
      <c r="B124" s="26">
        <v>346.94</v>
      </c>
      <c r="C124" s="26">
        <v>122792797.19</v>
      </c>
      <c r="D124" s="22"/>
      <c r="E124" s="22"/>
    </row>
    <row r="125" spans="1:5" x14ac:dyDescent="0.2">
      <c r="A125" s="23" t="s">
        <v>122</v>
      </c>
      <c r="B125" s="26">
        <v>346.37</v>
      </c>
      <c r="C125" s="26">
        <v>122590680.09</v>
      </c>
      <c r="D125" s="22"/>
      <c r="E125" s="22"/>
    </row>
    <row r="126" spans="1:5" x14ac:dyDescent="0.2">
      <c r="A126" s="23" t="s">
        <v>123</v>
      </c>
      <c r="B126" s="26">
        <v>344.42</v>
      </c>
      <c r="C126" s="26">
        <v>121898963.44</v>
      </c>
      <c r="D126" s="22"/>
      <c r="E126" s="22"/>
    </row>
    <row r="127" spans="1:5" x14ac:dyDescent="0.2">
      <c r="A127" s="23" t="s">
        <v>124</v>
      </c>
      <c r="B127" s="26">
        <v>345.28</v>
      </c>
      <c r="C127" s="26">
        <v>122204070.43000001</v>
      </c>
      <c r="D127" s="22"/>
      <c r="E127" s="22"/>
    </row>
    <row r="128" spans="1:5" x14ac:dyDescent="0.2">
      <c r="A128" s="23" t="s">
        <v>125</v>
      </c>
      <c r="B128" s="26">
        <v>343.67</v>
      </c>
      <c r="C128" s="26">
        <v>121635466.41</v>
      </c>
      <c r="D128" s="22"/>
      <c r="E128" s="22"/>
    </row>
    <row r="129" spans="1:5" x14ac:dyDescent="0.2">
      <c r="A129" s="23" t="s">
        <v>126</v>
      </c>
      <c r="B129" s="26">
        <v>338.69</v>
      </c>
      <c r="C129" s="26">
        <v>119871971.38</v>
      </c>
      <c r="D129" s="22"/>
      <c r="E129" s="22"/>
    </row>
    <row r="130" spans="1:5" x14ac:dyDescent="0.2">
      <c r="A130" s="23" t="s">
        <v>127</v>
      </c>
      <c r="B130" s="26">
        <v>344.13</v>
      </c>
      <c r="C130" s="26">
        <v>121798862.11</v>
      </c>
      <c r="D130" s="22"/>
      <c r="E130" s="22"/>
    </row>
    <row r="131" spans="1:5" x14ac:dyDescent="0.2">
      <c r="A131" s="23" t="s">
        <v>128</v>
      </c>
      <c r="B131" s="26">
        <v>343.39</v>
      </c>
      <c r="C131" s="26">
        <v>121535752.55</v>
      </c>
      <c r="D131" s="22"/>
      <c r="E131" s="22"/>
    </row>
    <row r="132" spans="1:5" x14ac:dyDescent="0.2">
      <c r="A132" s="23" t="s">
        <v>129</v>
      </c>
      <c r="B132" s="26">
        <v>341.69</v>
      </c>
      <c r="C132" s="26">
        <v>121323774.44</v>
      </c>
      <c r="D132" s="22"/>
      <c r="E132" s="22"/>
    </row>
    <row r="133" spans="1:5" x14ac:dyDescent="0.2">
      <c r="A133" s="23" t="s">
        <v>130</v>
      </c>
      <c r="B133" s="26">
        <v>345.34</v>
      </c>
      <c r="C133" s="26">
        <v>122619306.05</v>
      </c>
      <c r="D133" s="22"/>
      <c r="E133" s="22"/>
    </row>
    <row r="134" spans="1:5" x14ac:dyDescent="0.2">
      <c r="A134" s="23" t="s">
        <v>131</v>
      </c>
      <c r="B134" s="26">
        <v>345.03</v>
      </c>
      <c r="C134" s="26">
        <v>122509276.95999999</v>
      </c>
      <c r="D134" s="22"/>
      <c r="E134" s="22"/>
    </row>
    <row r="135" spans="1:5" x14ac:dyDescent="0.2">
      <c r="A135" s="23" t="s">
        <v>132</v>
      </c>
      <c r="B135" s="26">
        <v>346.84</v>
      </c>
      <c r="C135" s="26">
        <v>123153187</v>
      </c>
      <c r="D135" s="22"/>
      <c r="E135" s="22"/>
    </row>
    <row r="136" spans="1:5" x14ac:dyDescent="0.2">
      <c r="A136" s="23" t="s">
        <v>133</v>
      </c>
      <c r="B136" s="26">
        <v>341.63</v>
      </c>
      <c r="C136" s="26">
        <v>121300338.33</v>
      </c>
      <c r="D136" s="22"/>
      <c r="E136" s="22"/>
    </row>
    <row r="137" spans="1:5" x14ac:dyDescent="0.2">
      <c r="A137" s="23" t="s">
        <v>134</v>
      </c>
      <c r="B137" s="26">
        <v>339.43</v>
      </c>
      <c r="C137" s="26">
        <v>120519921.64</v>
      </c>
      <c r="D137" s="22"/>
      <c r="E137" s="22"/>
    </row>
    <row r="138" spans="1:5" x14ac:dyDescent="0.2">
      <c r="A138" s="23" t="s">
        <v>135</v>
      </c>
      <c r="B138" s="26">
        <v>336.17</v>
      </c>
      <c r="C138" s="26">
        <v>119362736.59</v>
      </c>
      <c r="D138" s="22"/>
      <c r="E138" s="22"/>
    </row>
    <row r="139" spans="1:5" x14ac:dyDescent="0.2">
      <c r="A139" s="23" t="s">
        <v>136</v>
      </c>
      <c r="B139" s="26">
        <v>332.58</v>
      </c>
      <c r="C139" s="26">
        <v>118086778.77</v>
      </c>
      <c r="D139" s="22"/>
      <c r="E139" s="22"/>
    </row>
    <row r="140" spans="1:5" x14ac:dyDescent="0.2">
      <c r="A140" s="23" t="s">
        <v>137</v>
      </c>
      <c r="B140" s="26">
        <v>335.23</v>
      </c>
      <c r="C140" s="26">
        <v>119028164.95</v>
      </c>
      <c r="D140" s="22"/>
      <c r="E140" s="22"/>
    </row>
    <row r="141" spans="1:5" x14ac:dyDescent="0.2">
      <c r="A141" s="23" t="s">
        <v>138</v>
      </c>
      <c r="B141" s="26">
        <v>337.72</v>
      </c>
      <c r="C141" s="26">
        <v>119914153.39</v>
      </c>
      <c r="D141" s="22"/>
      <c r="E141" s="22"/>
    </row>
    <row r="142" spans="1:5" x14ac:dyDescent="0.2">
      <c r="A142" s="23" t="s">
        <v>139</v>
      </c>
      <c r="B142" s="26">
        <v>337.53</v>
      </c>
      <c r="C142" s="26">
        <v>119845860.22</v>
      </c>
      <c r="D142" s="22"/>
      <c r="E142" s="22"/>
    </row>
    <row r="143" spans="1:5" x14ac:dyDescent="0.2">
      <c r="A143" s="23" t="s">
        <v>140</v>
      </c>
      <c r="B143" s="26">
        <v>341.29</v>
      </c>
      <c r="C143" s="26">
        <v>121182548.61</v>
      </c>
      <c r="D143" s="22"/>
      <c r="E143" s="22"/>
    </row>
    <row r="144" spans="1:5" x14ac:dyDescent="0.2">
      <c r="A144" s="23" t="s">
        <v>141</v>
      </c>
      <c r="B144" s="26">
        <v>345.63</v>
      </c>
      <c r="C144" s="26">
        <v>122722205.38</v>
      </c>
      <c r="D144" s="22"/>
      <c r="E144" s="22"/>
    </row>
    <row r="145" spans="1:5" x14ac:dyDescent="0.2">
      <c r="A145" s="23" t="s">
        <v>142</v>
      </c>
      <c r="B145" s="26">
        <v>346.91</v>
      </c>
      <c r="C145" s="26">
        <v>123176851.45</v>
      </c>
      <c r="D145" s="22"/>
      <c r="E145" s="22"/>
    </row>
    <row r="146" spans="1:5" x14ac:dyDescent="0.2">
      <c r="A146" s="23" t="s">
        <v>143</v>
      </c>
      <c r="B146" s="26">
        <v>344.76</v>
      </c>
      <c r="C146" s="26">
        <v>122412959.97</v>
      </c>
      <c r="D146" s="22"/>
      <c r="E146" s="22"/>
    </row>
    <row r="147" spans="1:5" x14ac:dyDescent="0.2">
      <c r="A147" s="23" t="s">
        <v>144</v>
      </c>
      <c r="B147" s="26">
        <v>342.04</v>
      </c>
      <c r="C147" s="26">
        <v>121448932.14</v>
      </c>
      <c r="D147" s="22"/>
      <c r="E147" s="22"/>
    </row>
    <row r="148" spans="1:5" x14ac:dyDescent="0.2">
      <c r="A148" s="23" t="s">
        <v>145</v>
      </c>
      <c r="B148" s="26">
        <v>337.83</v>
      </c>
      <c r="C148" s="26">
        <v>119953064.13</v>
      </c>
      <c r="D148" s="22"/>
      <c r="E148" s="22"/>
    </row>
    <row r="149" spans="1:5" x14ac:dyDescent="0.2">
      <c r="A149" s="23" t="s">
        <v>146</v>
      </c>
      <c r="B149" s="26">
        <v>335.14</v>
      </c>
      <c r="C149" s="26">
        <v>118998995.42</v>
      </c>
      <c r="D149" s="22"/>
      <c r="E149" s="22"/>
    </row>
    <row r="150" spans="1:5" x14ac:dyDescent="0.2">
      <c r="A150" s="23" t="s">
        <v>147</v>
      </c>
      <c r="B150" s="26">
        <v>331.11</v>
      </c>
      <c r="C150" s="26">
        <v>117567655.14</v>
      </c>
      <c r="D150" s="22"/>
      <c r="E150" s="22"/>
    </row>
    <row r="151" spans="1:5" x14ac:dyDescent="0.2">
      <c r="A151" s="23" t="s">
        <v>148</v>
      </c>
      <c r="B151" s="26">
        <v>329.21</v>
      </c>
      <c r="C151" s="26">
        <v>116891674.93000001</v>
      </c>
      <c r="D151" s="22"/>
      <c r="E151" s="22"/>
    </row>
    <row r="152" spans="1:5" x14ac:dyDescent="0.2">
      <c r="A152" s="23" t="s">
        <v>149</v>
      </c>
      <c r="B152" s="26">
        <v>330.63</v>
      </c>
      <c r="C152" s="26">
        <v>117394949.51000001</v>
      </c>
      <c r="D152" s="22"/>
      <c r="E152" s="22"/>
    </row>
    <row r="153" spans="1:5" x14ac:dyDescent="0.2">
      <c r="A153" s="23" t="s">
        <v>150</v>
      </c>
      <c r="B153" s="26">
        <v>328.07</v>
      </c>
      <c r="C153" s="26">
        <v>116486905.44</v>
      </c>
      <c r="D153" s="22"/>
      <c r="E153" s="22"/>
    </row>
    <row r="154" spans="1:5" x14ac:dyDescent="0.2">
      <c r="A154" s="23" t="s">
        <v>151</v>
      </c>
      <c r="B154" s="26">
        <v>327.74</v>
      </c>
      <c r="C154" s="26">
        <v>116368257.48</v>
      </c>
      <c r="D154" s="22"/>
      <c r="E154" s="22"/>
    </row>
    <row r="155" spans="1:5" x14ac:dyDescent="0.2">
      <c r="A155" s="23" t="s">
        <v>152</v>
      </c>
      <c r="B155" s="26">
        <v>329.71</v>
      </c>
      <c r="C155" s="26">
        <v>117070914.38</v>
      </c>
      <c r="D155" s="22"/>
      <c r="E155" s="22"/>
    </row>
    <row r="156" spans="1:5" x14ac:dyDescent="0.2">
      <c r="A156" s="23" t="s">
        <v>153</v>
      </c>
      <c r="B156" s="26">
        <v>329.28</v>
      </c>
      <c r="C156" s="26">
        <v>116916723.79000001</v>
      </c>
      <c r="D156" s="22"/>
      <c r="E156" s="22"/>
    </row>
    <row r="157" spans="1:5" x14ac:dyDescent="0.2">
      <c r="A157" s="23" t="s">
        <v>154</v>
      </c>
      <c r="B157" s="26">
        <v>329.54</v>
      </c>
      <c r="C157" s="26">
        <v>117007785.76000001</v>
      </c>
      <c r="D157" s="22"/>
      <c r="E157" s="22"/>
    </row>
    <row r="158" spans="1:5" x14ac:dyDescent="0.2">
      <c r="A158" s="23" t="s">
        <v>155</v>
      </c>
      <c r="B158" s="26">
        <v>327.7</v>
      </c>
      <c r="C158" s="26">
        <v>116354989.66</v>
      </c>
      <c r="D158" s="22"/>
      <c r="E158" s="22"/>
    </row>
    <row r="159" spans="1:5" x14ac:dyDescent="0.2">
      <c r="A159" s="23" t="s">
        <v>156</v>
      </c>
      <c r="B159" s="26">
        <v>326.41000000000003</v>
      </c>
      <c r="C159" s="26">
        <v>115897281.18000001</v>
      </c>
      <c r="D159" s="22"/>
      <c r="E159" s="22"/>
    </row>
    <row r="160" spans="1:5" x14ac:dyDescent="0.2">
      <c r="A160" s="23" t="s">
        <v>157</v>
      </c>
      <c r="B160" s="26">
        <v>327.43</v>
      </c>
      <c r="C160" s="26">
        <v>116260394.20999999</v>
      </c>
      <c r="D160" s="22"/>
      <c r="E160" s="22"/>
    </row>
    <row r="161" spans="1:5" x14ac:dyDescent="0.2">
      <c r="A161" s="23" t="s">
        <v>158</v>
      </c>
      <c r="B161" s="26">
        <v>324.33</v>
      </c>
      <c r="C161" s="26">
        <v>116785190.66</v>
      </c>
      <c r="D161" s="22"/>
      <c r="E161" s="22"/>
    </row>
    <row r="162" spans="1:5" x14ac:dyDescent="0.2">
      <c r="A162" s="23" t="s">
        <v>159</v>
      </c>
      <c r="B162" s="26">
        <v>325.32</v>
      </c>
      <c r="C162" s="26">
        <v>117140075.64</v>
      </c>
      <c r="D162" s="22"/>
      <c r="E162" s="22"/>
    </row>
    <row r="163" spans="1:5" x14ac:dyDescent="0.2">
      <c r="A163" s="23" t="s">
        <v>160</v>
      </c>
      <c r="B163" s="26">
        <v>327.99</v>
      </c>
      <c r="C163" s="26">
        <v>118103243.37</v>
      </c>
      <c r="D163" s="22"/>
      <c r="E163" s="22"/>
    </row>
    <row r="164" spans="1:5" x14ac:dyDescent="0.2">
      <c r="A164" s="23" t="s">
        <v>161</v>
      </c>
      <c r="B164" s="26">
        <v>325.99</v>
      </c>
      <c r="C164" s="26">
        <v>117382789.68000001</v>
      </c>
      <c r="D164" s="22"/>
      <c r="E164" s="22"/>
    </row>
    <row r="165" spans="1:5" x14ac:dyDescent="0.2">
      <c r="A165" s="23" t="s">
        <v>162</v>
      </c>
      <c r="B165" s="26">
        <v>325.54000000000002</v>
      </c>
      <c r="C165" s="26">
        <v>117221238.72</v>
      </c>
      <c r="D165" s="22"/>
      <c r="E165" s="22"/>
    </row>
    <row r="166" spans="1:5" x14ac:dyDescent="0.2">
      <c r="A166" s="23" t="s">
        <v>163</v>
      </c>
      <c r="B166" s="26">
        <v>323.75</v>
      </c>
      <c r="C166" s="26">
        <v>116574888.52</v>
      </c>
      <c r="D166" s="22"/>
      <c r="E166" s="22"/>
    </row>
    <row r="167" spans="1:5" x14ac:dyDescent="0.2">
      <c r="A167" s="23" t="s">
        <v>164</v>
      </c>
      <c r="B167" s="26">
        <v>327.60000000000002</v>
      </c>
      <c r="C167" s="26">
        <v>118059375.83</v>
      </c>
      <c r="D167" s="22"/>
      <c r="E167" s="22"/>
    </row>
    <row r="168" spans="1:5" x14ac:dyDescent="0.2">
      <c r="A168" s="23" t="s">
        <v>165</v>
      </c>
      <c r="B168" s="26">
        <v>324.77</v>
      </c>
      <c r="C168" s="26">
        <v>117040458.01000001</v>
      </c>
      <c r="D168" s="22"/>
      <c r="E168" s="22"/>
    </row>
    <row r="169" spans="1:5" x14ac:dyDescent="0.2">
      <c r="A169" s="23" t="s">
        <v>166</v>
      </c>
      <c r="B169" s="26">
        <v>324.45</v>
      </c>
      <c r="C169" s="26">
        <v>116926396.09999999</v>
      </c>
      <c r="D169" s="22"/>
      <c r="E169" s="22"/>
    </row>
    <row r="170" spans="1:5" x14ac:dyDescent="0.2">
      <c r="A170" s="23" t="s">
        <v>167</v>
      </c>
      <c r="B170" s="26">
        <v>323.77</v>
      </c>
      <c r="C170" s="26">
        <v>116680881.55</v>
      </c>
      <c r="D170" s="22"/>
      <c r="E170" s="22"/>
    </row>
    <row r="171" spans="1:5" x14ac:dyDescent="0.2">
      <c r="A171" s="23" t="s">
        <v>168</v>
      </c>
      <c r="B171" s="26">
        <v>320.95999999999998</v>
      </c>
      <c r="C171" s="26">
        <v>115668179.34999999</v>
      </c>
      <c r="D171" s="22"/>
      <c r="E171" s="22"/>
    </row>
    <row r="172" spans="1:5" x14ac:dyDescent="0.2">
      <c r="A172" s="23" t="s">
        <v>169</v>
      </c>
      <c r="B172" s="26">
        <v>319.12</v>
      </c>
      <c r="C172" s="26">
        <v>115005516.2</v>
      </c>
      <c r="D172" s="22"/>
      <c r="E172" s="22"/>
    </row>
    <row r="173" spans="1:5" x14ac:dyDescent="0.2">
      <c r="A173" s="23" t="s">
        <v>170</v>
      </c>
      <c r="B173" s="26">
        <v>322.73</v>
      </c>
      <c r="C173" s="26">
        <v>116306439.59999999</v>
      </c>
      <c r="D173" s="22"/>
      <c r="E173" s="22"/>
    </row>
    <row r="174" spans="1:5" x14ac:dyDescent="0.2">
      <c r="A174" s="23" t="s">
        <v>171</v>
      </c>
      <c r="B174" s="26">
        <v>324.13</v>
      </c>
      <c r="C174" s="26">
        <v>116881273.63</v>
      </c>
      <c r="D174" s="22"/>
      <c r="E174" s="22"/>
    </row>
    <row r="175" spans="1:5" x14ac:dyDescent="0.2">
      <c r="A175" s="23" t="s">
        <v>172</v>
      </c>
      <c r="B175" s="26">
        <v>320.37</v>
      </c>
      <c r="C175" s="26">
        <v>115525023.40000001</v>
      </c>
      <c r="D175" s="22"/>
      <c r="E175" s="22"/>
    </row>
    <row r="176" spans="1:5" x14ac:dyDescent="0.2">
      <c r="A176" s="23" t="s">
        <v>173</v>
      </c>
      <c r="B176" s="26">
        <v>317.73</v>
      </c>
      <c r="C176" s="26">
        <v>114572801</v>
      </c>
      <c r="D176" s="22"/>
      <c r="E176" s="22"/>
    </row>
    <row r="177" spans="1:5" x14ac:dyDescent="0.2">
      <c r="A177" s="23" t="s">
        <v>174</v>
      </c>
      <c r="B177" s="26">
        <v>319.29000000000002</v>
      </c>
      <c r="C177" s="26">
        <v>115135993.47</v>
      </c>
      <c r="D177" s="22"/>
      <c r="E177" s="22"/>
    </row>
    <row r="178" spans="1:5" x14ac:dyDescent="0.2">
      <c r="A178" s="23" t="s">
        <v>175</v>
      </c>
      <c r="B178" s="26">
        <v>317.13</v>
      </c>
      <c r="C178" s="26">
        <v>114354836.09</v>
      </c>
      <c r="D178" s="22"/>
      <c r="E178" s="22"/>
    </row>
    <row r="179" spans="1:5" x14ac:dyDescent="0.2">
      <c r="A179" s="23" t="s">
        <v>176</v>
      </c>
      <c r="B179" s="26">
        <v>317.77</v>
      </c>
      <c r="C179" s="26">
        <v>114586504.91</v>
      </c>
      <c r="D179" s="22"/>
      <c r="E179" s="22"/>
    </row>
    <row r="180" spans="1:5" x14ac:dyDescent="0.2">
      <c r="A180" s="23" t="s">
        <v>177</v>
      </c>
      <c r="B180" s="26">
        <v>317.8</v>
      </c>
      <c r="C180" s="26">
        <v>114598641.62</v>
      </c>
      <c r="D180" s="22"/>
      <c r="E180" s="22"/>
    </row>
    <row r="181" spans="1:5" x14ac:dyDescent="0.2">
      <c r="A181" s="23" t="s">
        <v>178</v>
      </c>
      <c r="B181" s="26">
        <v>318.83</v>
      </c>
      <c r="C181" s="26">
        <v>114968930.84</v>
      </c>
      <c r="D181" s="22"/>
      <c r="E181" s="22"/>
    </row>
    <row r="182" spans="1:5" x14ac:dyDescent="0.2">
      <c r="A182" s="23" t="s">
        <v>179</v>
      </c>
      <c r="B182" s="26">
        <v>315.72000000000003</v>
      </c>
      <c r="C182" s="26">
        <v>113846652.48</v>
      </c>
      <c r="D182" s="22"/>
      <c r="E182" s="22"/>
    </row>
    <row r="183" spans="1:5" x14ac:dyDescent="0.2">
      <c r="A183" s="23" t="s">
        <v>180</v>
      </c>
      <c r="B183" s="26">
        <v>312.55</v>
      </c>
      <c r="C183" s="26">
        <v>112704396.48</v>
      </c>
      <c r="D183" s="22"/>
      <c r="E183" s="22"/>
    </row>
    <row r="184" spans="1:5" x14ac:dyDescent="0.2">
      <c r="A184" s="23" t="s">
        <v>181</v>
      </c>
      <c r="B184" s="26">
        <v>312.61</v>
      </c>
      <c r="C184" s="26">
        <v>112727099.66</v>
      </c>
      <c r="D184" s="22"/>
      <c r="E184" s="22"/>
    </row>
    <row r="185" spans="1:5" x14ac:dyDescent="0.2">
      <c r="A185" s="23" t="s">
        <v>182</v>
      </c>
      <c r="B185" s="26">
        <v>310.42</v>
      </c>
      <c r="C185" s="26">
        <v>111934782.26000001</v>
      </c>
      <c r="D185" s="22"/>
      <c r="E185" s="22"/>
    </row>
    <row r="186" spans="1:5" x14ac:dyDescent="0.2">
      <c r="A186" s="23" t="s">
        <v>183</v>
      </c>
      <c r="B186" s="26">
        <v>309.87</v>
      </c>
      <c r="C186" s="26">
        <v>111739166.14</v>
      </c>
      <c r="D186" s="22"/>
      <c r="E186" s="22"/>
    </row>
    <row r="187" spans="1:5" x14ac:dyDescent="0.2">
      <c r="A187" s="23" t="s">
        <v>184</v>
      </c>
      <c r="B187" s="26">
        <v>307.85000000000002</v>
      </c>
      <c r="C187" s="26">
        <v>111009667.04000001</v>
      </c>
      <c r="D187" s="22"/>
      <c r="E187" s="22"/>
    </row>
    <row r="188" spans="1:5" x14ac:dyDescent="0.2">
      <c r="A188" s="23" t="s">
        <v>185</v>
      </c>
      <c r="B188" s="26">
        <v>301.82</v>
      </c>
      <c r="C188" s="26">
        <v>108833884.41</v>
      </c>
      <c r="D188" s="22"/>
      <c r="E188" s="22"/>
    </row>
    <row r="189" spans="1:5" x14ac:dyDescent="0.2">
      <c r="A189" s="23" t="s">
        <v>186</v>
      </c>
      <c r="B189" s="26">
        <v>296.07</v>
      </c>
      <c r="C189" s="26">
        <v>106760620.53</v>
      </c>
      <c r="D189" s="22"/>
      <c r="E189" s="22"/>
    </row>
    <row r="190" spans="1:5" x14ac:dyDescent="0.2">
      <c r="A190" s="23" t="s">
        <v>187</v>
      </c>
      <c r="B190" s="26">
        <v>293.29000000000002</v>
      </c>
      <c r="C190" s="26">
        <v>105760260.31</v>
      </c>
      <c r="D190" s="22"/>
      <c r="E190" s="22"/>
    </row>
    <row r="191" spans="1:5" x14ac:dyDescent="0.2">
      <c r="A191" s="23" t="s">
        <v>188</v>
      </c>
      <c r="B191" s="26">
        <v>296.07</v>
      </c>
      <c r="C191" s="26">
        <v>106759958.62</v>
      </c>
      <c r="D191" s="22"/>
      <c r="E191" s="22"/>
    </row>
    <row r="192" spans="1:5" x14ac:dyDescent="0.2">
      <c r="A192" s="23" t="s">
        <v>189</v>
      </c>
      <c r="B192" s="26">
        <v>293.95</v>
      </c>
      <c r="C192" s="26">
        <v>105998214.01000001</v>
      </c>
      <c r="D192" s="22"/>
      <c r="E192" s="22"/>
    </row>
    <row r="193" spans="1:5" x14ac:dyDescent="0.2">
      <c r="A193" s="23" t="s">
        <v>190</v>
      </c>
      <c r="B193" s="26">
        <v>294.44</v>
      </c>
      <c r="C193" s="26">
        <v>106171803.15000001</v>
      </c>
      <c r="D193" s="22"/>
      <c r="E193" s="22"/>
    </row>
    <row r="194" spans="1:5" x14ac:dyDescent="0.2">
      <c r="A194" s="23" t="s">
        <v>191</v>
      </c>
      <c r="B194" s="26">
        <v>294.06</v>
      </c>
      <c r="C194" s="26">
        <v>106037411.12</v>
      </c>
      <c r="D194" s="22"/>
      <c r="E194" s="22"/>
    </row>
    <row r="195" spans="1:5" x14ac:dyDescent="0.2">
      <c r="A195" s="23" t="s">
        <v>192</v>
      </c>
      <c r="B195" s="26">
        <v>292.83999999999997</v>
      </c>
      <c r="C195" s="26">
        <v>105596609.41</v>
      </c>
      <c r="D195" s="22"/>
      <c r="E195" s="22"/>
    </row>
    <row r="196" spans="1:5" x14ac:dyDescent="0.2">
      <c r="A196" s="23" t="s">
        <v>193</v>
      </c>
      <c r="B196" s="26">
        <v>292.23</v>
      </c>
      <c r="C196" s="26">
        <v>105377234.34999999</v>
      </c>
      <c r="D196" s="22"/>
      <c r="E196" s="22"/>
    </row>
    <row r="197" spans="1:5" x14ac:dyDescent="0.2">
      <c r="A197" s="23" t="s">
        <v>194</v>
      </c>
      <c r="B197" s="26">
        <v>287.01</v>
      </c>
      <c r="C197" s="26">
        <v>103492904.55</v>
      </c>
      <c r="D197" s="22"/>
      <c r="E197" s="22"/>
    </row>
    <row r="198" spans="1:5" x14ac:dyDescent="0.2">
      <c r="A198" s="23" t="s">
        <v>195</v>
      </c>
      <c r="B198" s="26">
        <v>283.10000000000002</v>
      </c>
      <c r="C198" s="26">
        <v>102086022.28</v>
      </c>
      <c r="D198" s="22"/>
      <c r="E198" s="22"/>
    </row>
    <row r="199" spans="1:5" x14ac:dyDescent="0.2">
      <c r="A199" s="23" t="s">
        <v>196</v>
      </c>
      <c r="B199" s="26">
        <v>290.57</v>
      </c>
      <c r="C199" s="26">
        <v>104777391</v>
      </c>
      <c r="D199" s="22"/>
      <c r="E199" s="22"/>
    </row>
    <row r="200" spans="1:5" x14ac:dyDescent="0.2">
      <c r="A200" s="23" t="s">
        <v>197</v>
      </c>
      <c r="B200" s="26">
        <v>297.01</v>
      </c>
      <c r="C200" s="26">
        <v>107100192.28</v>
      </c>
      <c r="D200" s="22"/>
      <c r="E200" s="22"/>
    </row>
    <row r="201" spans="1:5" x14ac:dyDescent="0.2">
      <c r="A201" s="23" t="s">
        <v>198</v>
      </c>
      <c r="B201" s="26">
        <v>295.31</v>
      </c>
      <c r="C201" s="26">
        <v>106486783.01000001</v>
      </c>
      <c r="D201" s="22"/>
      <c r="E201" s="22"/>
    </row>
    <row r="202" spans="1:5" x14ac:dyDescent="0.2">
      <c r="A202" s="23" t="s">
        <v>199</v>
      </c>
      <c r="B202" s="26">
        <v>294.39999999999998</v>
      </c>
      <c r="C202" s="26">
        <v>106157847.11</v>
      </c>
      <c r="D202" s="22"/>
      <c r="E202" s="22"/>
    </row>
    <row r="203" spans="1:5" x14ac:dyDescent="0.2">
      <c r="A203" s="23" t="s">
        <v>200</v>
      </c>
      <c r="B203" s="26">
        <v>294.42</v>
      </c>
      <c r="C203" s="26">
        <v>106167440.81999999</v>
      </c>
      <c r="D203" s="22"/>
      <c r="E203" s="22"/>
    </row>
    <row r="204" spans="1:5" x14ac:dyDescent="0.2">
      <c r="A204" s="23" t="s">
        <v>201</v>
      </c>
      <c r="B204" s="26">
        <v>291.61</v>
      </c>
      <c r="C204" s="26">
        <v>105151866.03</v>
      </c>
      <c r="D204" s="22"/>
      <c r="E204" s="22"/>
    </row>
    <row r="205" spans="1:5" x14ac:dyDescent="0.2">
      <c r="A205" s="23" t="s">
        <v>202</v>
      </c>
      <c r="B205" s="26">
        <v>289.08999999999997</v>
      </c>
      <c r="C205" s="26">
        <v>104245053.54000001</v>
      </c>
      <c r="D205" s="22"/>
      <c r="E205" s="22"/>
    </row>
    <row r="206" spans="1:5" x14ac:dyDescent="0.2">
      <c r="A206" s="23" t="s">
        <v>203</v>
      </c>
      <c r="B206" s="26">
        <v>293.75</v>
      </c>
      <c r="C206" s="26">
        <v>105925891.23999999</v>
      </c>
      <c r="D206" s="22"/>
      <c r="E206" s="22"/>
    </row>
    <row r="207" spans="1:5" x14ac:dyDescent="0.2">
      <c r="A207" s="23" t="s">
        <v>204</v>
      </c>
      <c r="B207" s="26">
        <v>292.24</v>
      </c>
      <c r="C207" s="26">
        <v>105379230.69</v>
      </c>
      <c r="D207" s="22"/>
      <c r="E207" s="22"/>
    </row>
    <row r="208" spans="1:5" x14ac:dyDescent="0.2">
      <c r="A208" s="23" t="s">
        <v>205</v>
      </c>
      <c r="B208" s="26">
        <v>294.05</v>
      </c>
      <c r="C208" s="26">
        <v>106033217.76000001</v>
      </c>
      <c r="D208" s="22"/>
      <c r="E208" s="22"/>
    </row>
    <row r="209" spans="1:5" x14ac:dyDescent="0.2">
      <c r="A209" s="23" t="s">
        <v>206</v>
      </c>
      <c r="B209" s="26">
        <v>297.99</v>
      </c>
      <c r="C209" s="26">
        <v>107452694.62</v>
      </c>
      <c r="D209" s="22"/>
      <c r="E209" s="22"/>
    </row>
    <row r="210" spans="1:5" x14ac:dyDescent="0.2">
      <c r="A210" s="23" t="s">
        <v>207</v>
      </c>
      <c r="B210" s="26">
        <v>299.51</v>
      </c>
      <c r="C210" s="26">
        <v>108000240.51000001</v>
      </c>
      <c r="D210" s="22"/>
      <c r="E210" s="22"/>
    </row>
    <row r="211" spans="1:5" x14ac:dyDescent="0.2">
      <c r="A211" s="23" t="s">
        <v>208</v>
      </c>
      <c r="B211" s="26">
        <v>300.10000000000002</v>
      </c>
      <c r="C211" s="26">
        <v>108214058.06</v>
      </c>
      <c r="D211" s="22"/>
      <c r="E211" s="22"/>
    </row>
    <row r="212" spans="1:5" x14ac:dyDescent="0.2">
      <c r="A212" s="23" t="s">
        <v>209</v>
      </c>
      <c r="B212" s="26">
        <v>296.39999999999998</v>
      </c>
      <c r="C212" s="26">
        <v>106879293.06</v>
      </c>
      <c r="D212" s="22"/>
      <c r="E212" s="22"/>
    </row>
    <row r="213" spans="1:5" x14ac:dyDescent="0.2">
      <c r="A213" s="23" t="s">
        <v>210</v>
      </c>
      <c r="B213" s="26">
        <v>294.48</v>
      </c>
      <c r="C213" s="26">
        <v>106186193.56</v>
      </c>
      <c r="D213" s="22"/>
      <c r="E213" s="22"/>
    </row>
    <row r="214" spans="1:5" x14ac:dyDescent="0.2">
      <c r="A214" s="23" t="s">
        <v>211</v>
      </c>
      <c r="B214" s="26">
        <v>292.67</v>
      </c>
      <c r="C214" s="26">
        <v>105535304.84999999</v>
      </c>
      <c r="D214" s="22"/>
      <c r="E214" s="22"/>
    </row>
    <row r="215" spans="1:5" x14ac:dyDescent="0.2">
      <c r="A215" s="23" t="s">
        <v>212</v>
      </c>
      <c r="B215" s="26">
        <v>292.07</v>
      </c>
      <c r="C215" s="26">
        <v>105318112.81999999</v>
      </c>
      <c r="D215" s="22"/>
      <c r="E215" s="22"/>
    </row>
    <row r="216" spans="1:5" x14ac:dyDescent="0.2">
      <c r="A216" s="23" t="s">
        <v>213</v>
      </c>
      <c r="B216" s="26">
        <v>295.7</v>
      </c>
      <c r="C216" s="26">
        <v>106851556.2</v>
      </c>
      <c r="D216" s="22"/>
      <c r="E216" s="22"/>
    </row>
    <row r="217" spans="1:5" x14ac:dyDescent="0.2">
      <c r="A217" s="23" t="s">
        <v>214</v>
      </c>
      <c r="B217" s="26">
        <v>298.08</v>
      </c>
      <c r="C217" s="26">
        <v>107710064.25</v>
      </c>
      <c r="D217" s="22"/>
      <c r="E217" s="22"/>
    </row>
    <row r="218" spans="1:5" x14ac:dyDescent="0.2">
      <c r="A218" s="23" t="s">
        <v>215</v>
      </c>
      <c r="B218" s="26">
        <v>299.12</v>
      </c>
      <c r="C218" s="26">
        <v>108087406.02</v>
      </c>
      <c r="D218" s="22"/>
      <c r="E218" s="22"/>
    </row>
    <row r="219" spans="1:5" x14ac:dyDescent="0.2">
      <c r="A219" s="23" t="s">
        <v>216</v>
      </c>
      <c r="B219" s="26">
        <v>298.08</v>
      </c>
      <c r="C219" s="26">
        <v>107919540.43000001</v>
      </c>
      <c r="D219" s="22"/>
      <c r="E219" s="22"/>
    </row>
    <row r="220" spans="1:5" x14ac:dyDescent="0.2">
      <c r="A220" s="23" t="s">
        <v>217</v>
      </c>
      <c r="B220" s="26">
        <v>298.12</v>
      </c>
      <c r="C220" s="26">
        <v>107931717</v>
      </c>
      <c r="D220" s="22"/>
      <c r="E220" s="22"/>
    </row>
    <row r="221" spans="1:5" x14ac:dyDescent="0.2">
      <c r="A221" s="23" t="s">
        <v>218</v>
      </c>
      <c r="B221" s="26">
        <v>291.93</v>
      </c>
      <c r="C221" s="26">
        <v>105692405.16</v>
      </c>
      <c r="D221" s="22"/>
      <c r="E221" s="22"/>
    </row>
    <row r="222" spans="1:5" x14ac:dyDescent="0.2">
      <c r="A222" s="23" t="s">
        <v>219</v>
      </c>
      <c r="B222" s="26">
        <v>289.62</v>
      </c>
      <c r="C222" s="26">
        <v>104857345.22</v>
      </c>
      <c r="D222" s="22"/>
      <c r="E222" s="22"/>
    </row>
    <row r="223" spans="1:5" x14ac:dyDescent="0.2">
      <c r="A223" s="23" t="s">
        <v>220</v>
      </c>
      <c r="B223" s="26">
        <v>290.68</v>
      </c>
      <c r="C223" s="26">
        <v>105239975.65000001</v>
      </c>
      <c r="D223" s="22"/>
      <c r="E223" s="22"/>
    </row>
    <row r="224" spans="1:5" x14ac:dyDescent="0.2">
      <c r="A224" s="23" t="s">
        <v>221</v>
      </c>
      <c r="B224" s="26">
        <v>289.12</v>
      </c>
      <c r="C224" s="26">
        <v>104676012.98999999</v>
      </c>
      <c r="D224" s="22"/>
      <c r="E224" s="22"/>
    </row>
    <row r="225" spans="1:5" x14ac:dyDescent="0.2">
      <c r="A225" s="23" t="s">
        <v>222</v>
      </c>
      <c r="B225" s="26">
        <v>291.91000000000003</v>
      </c>
      <c r="C225" s="26">
        <v>105685655.89</v>
      </c>
      <c r="D225" s="22"/>
      <c r="E225" s="22"/>
    </row>
    <row r="226" spans="1:5" x14ac:dyDescent="0.2">
      <c r="A226" s="23" t="s">
        <v>223</v>
      </c>
      <c r="B226" s="26">
        <v>290.29000000000002</v>
      </c>
      <c r="C226" s="26">
        <v>105099422.73</v>
      </c>
      <c r="D226" s="22"/>
      <c r="E226" s="22"/>
    </row>
    <row r="227" spans="1:5" x14ac:dyDescent="0.2">
      <c r="A227" s="23" t="s">
        <v>224</v>
      </c>
      <c r="B227" s="26">
        <v>290.44</v>
      </c>
      <c r="C227" s="26">
        <v>105154237.14</v>
      </c>
      <c r="D227" s="22"/>
      <c r="E227" s="22"/>
    </row>
    <row r="228" spans="1:5" x14ac:dyDescent="0.2">
      <c r="A228" s="23" t="s">
        <v>225</v>
      </c>
      <c r="B228" s="26">
        <v>287.20999999999998</v>
      </c>
      <c r="C228" s="26">
        <v>103983379.31</v>
      </c>
      <c r="D228" s="22"/>
      <c r="E228" s="22"/>
    </row>
    <row r="229" spans="1:5" x14ac:dyDescent="0.2">
      <c r="A229" s="23" t="s">
        <v>226</v>
      </c>
      <c r="B229" s="26">
        <v>287.2</v>
      </c>
      <c r="C229" s="26">
        <v>103981411.19</v>
      </c>
      <c r="D229" s="22"/>
      <c r="E229" s="22"/>
    </row>
    <row r="230" spans="1:5" x14ac:dyDescent="0.2">
      <c r="A230" s="23" t="s">
        <v>227</v>
      </c>
      <c r="B230" s="26">
        <v>288.36</v>
      </c>
      <c r="C230" s="26">
        <v>104398656.90000001</v>
      </c>
      <c r="D230" s="22"/>
      <c r="E230" s="22"/>
    </row>
    <row r="231" spans="1:5" x14ac:dyDescent="0.2">
      <c r="A231" s="23" t="s">
        <v>228</v>
      </c>
      <c r="B231" s="26">
        <v>284.39999999999998</v>
      </c>
      <c r="C231" s="26">
        <v>102965519.11</v>
      </c>
      <c r="D231" s="22"/>
      <c r="E231" s="22"/>
    </row>
    <row r="232" spans="1:5" x14ac:dyDescent="0.2">
      <c r="A232" s="23" t="s">
        <v>229</v>
      </c>
      <c r="B232" s="26">
        <v>286.44</v>
      </c>
      <c r="C232" s="26">
        <v>103703107.31999999</v>
      </c>
      <c r="D232" s="22"/>
      <c r="E232" s="22"/>
    </row>
    <row r="233" spans="1:5" x14ac:dyDescent="0.2">
      <c r="A233" s="23" t="s">
        <v>230</v>
      </c>
      <c r="B233" s="26">
        <v>286.32</v>
      </c>
      <c r="C233" s="26">
        <v>103662157.61</v>
      </c>
      <c r="D233" s="22"/>
      <c r="E233" s="22"/>
    </row>
    <row r="234" spans="1:5" x14ac:dyDescent="0.2">
      <c r="A234" s="23" t="s">
        <v>231</v>
      </c>
      <c r="B234" s="26">
        <v>284.64</v>
      </c>
      <c r="C234" s="26">
        <v>103052884.41</v>
      </c>
      <c r="D234" s="22"/>
      <c r="E234" s="22"/>
    </row>
    <row r="235" spans="1:5" x14ac:dyDescent="0.2">
      <c r="A235" s="23" t="s">
        <v>232</v>
      </c>
      <c r="B235" s="26">
        <v>291.92</v>
      </c>
      <c r="C235" s="26">
        <v>105690086.8</v>
      </c>
      <c r="D235" s="22"/>
      <c r="E235" s="22"/>
    </row>
    <row r="236" spans="1:5" x14ac:dyDescent="0.2">
      <c r="A236" s="23" t="s">
        <v>233</v>
      </c>
      <c r="B236" s="26">
        <v>293.73</v>
      </c>
      <c r="C236" s="26">
        <v>106342721.37</v>
      </c>
      <c r="D236" s="22"/>
      <c r="E236" s="22"/>
    </row>
    <row r="237" spans="1:5" x14ac:dyDescent="0.2">
      <c r="A237" s="23" t="s">
        <v>234</v>
      </c>
      <c r="B237" s="26">
        <v>292.97000000000003</v>
      </c>
      <c r="C237" s="26">
        <v>106069985.29000001</v>
      </c>
      <c r="D237" s="22"/>
      <c r="E237" s="22"/>
    </row>
    <row r="238" spans="1:5" x14ac:dyDescent="0.2">
      <c r="A238" s="23" t="s">
        <v>235</v>
      </c>
      <c r="B238" s="26">
        <v>295.88</v>
      </c>
      <c r="C238" s="26">
        <v>107588899.59</v>
      </c>
      <c r="D238" s="22"/>
      <c r="E238" s="22"/>
    </row>
    <row r="239" spans="1:5" x14ac:dyDescent="0.2">
      <c r="A239" s="23" t="s">
        <v>236</v>
      </c>
      <c r="B239" s="26">
        <v>301.13</v>
      </c>
      <c r="C239" s="26">
        <v>110350293.08</v>
      </c>
      <c r="D239" s="22"/>
      <c r="E239" s="22"/>
    </row>
    <row r="240" spans="1:5" x14ac:dyDescent="0.2">
      <c r="A240" s="23" t="s">
        <v>237</v>
      </c>
      <c r="B240" s="26">
        <v>300.42</v>
      </c>
      <c r="C240" s="26">
        <v>110090005.34</v>
      </c>
      <c r="D240" s="22"/>
      <c r="E240" s="22"/>
    </row>
    <row r="241" spans="1:5" x14ac:dyDescent="0.2">
      <c r="A241" s="23" t="s">
        <v>238</v>
      </c>
      <c r="B241" s="26">
        <v>299.45999999999998</v>
      </c>
      <c r="C241" s="26">
        <v>109238089.65000001</v>
      </c>
      <c r="D241" s="22"/>
      <c r="E241" s="22"/>
    </row>
    <row r="242" spans="1:5" x14ac:dyDescent="0.2">
      <c r="A242" s="23" t="s">
        <v>239</v>
      </c>
      <c r="B242" s="26">
        <v>301.16000000000003</v>
      </c>
      <c r="C242" s="26">
        <v>109858022.08</v>
      </c>
      <c r="D242" s="22"/>
      <c r="E242" s="22"/>
    </row>
    <row r="243" spans="1:5" x14ac:dyDescent="0.2">
      <c r="A243" s="23" t="s">
        <v>240</v>
      </c>
      <c r="B243" s="26">
        <v>298.25</v>
      </c>
      <c r="C243" s="26">
        <v>108797749.61</v>
      </c>
      <c r="D243" s="22"/>
      <c r="E243" s="22"/>
    </row>
    <row r="244" spans="1:5" x14ac:dyDescent="0.2">
      <c r="A244" s="23" t="s">
        <v>241</v>
      </c>
      <c r="B244" s="26">
        <v>290.88</v>
      </c>
      <c r="C244" s="26">
        <v>106109442.36</v>
      </c>
      <c r="D244" s="22"/>
      <c r="E244" s="22"/>
    </row>
    <row r="245" spans="1:5" x14ac:dyDescent="0.2">
      <c r="A245" s="23" t="s">
        <v>242</v>
      </c>
      <c r="B245" s="26">
        <v>294.77999999999997</v>
      </c>
      <c r="C245" s="26">
        <v>107759582.7</v>
      </c>
      <c r="D245" s="22"/>
      <c r="E245" s="22"/>
    </row>
    <row r="246" spans="1:5" x14ac:dyDescent="0.2">
      <c r="A246" s="23" t="s">
        <v>243</v>
      </c>
      <c r="B246" s="26">
        <v>296.02999999999997</v>
      </c>
      <c r="C246" s="26">
        <v>108219052.56999999</v>
      </c>
      <c r="D246" s="22"/>
      <c r="E246" s="22"/>
    </row>
    <row r="247" spans="1:5" x14ac:dyDescent="0.2">
      <c r="A247" s="23" t="s">
        <v>244</v>
      </c>
      <c r="B247" s="26">
        <v>294.83</v>
      </c>
      <c r="C247" s="26">
        <v>107779575.06</v>
      </c>
      <c r="D247" s="22"/>
      <c r="E247" s="22"/>
    </row>
    <row r="248" spans="1:5" x14ac:dyDescent="0.2">
      <c r="A248" s="23" t="s">
        <v>245</v>
      </c>
      <c r="B248" s="26">
        <v>292.62</v>
      </c>
      <c r="C248" s="26">
        <v>106971088.22</v>
      </c>
      <c r="D248" s="22"/>
      <c r="E248" s="22"/>
    </row>
    <row r="249" spans="1:5" x14ac:dyDescent="0.2">
      <c r="A249" s="23" t="s">
        <v>246</v>
      </c>
      <c r="B249" s="26">
        <v>295.12</v>
      </c>
      <c r="C249" s="26">
        <v>107885925.72</v>
      </c>
      <c r="D249" s="22"/>
      <c r="E249" s="22"/>
    </row>
    <row r="250" spans="1:5" x14ac:dyDescent="0.2">
      <c r="A250" s="23" t="s">
        <v>247</v>
      </c>
      <c r="B250" s="26">
        <v>291.20999999999998</v>
      </c>
      <c r="C250" s="26">
        <v>106455796.37</v>
      </c>
      <c r="D250" s="22"/>
      <c r="E250" s="22"/>
    </row>
    <row r="251" spans="1:5" x14ac:dyDescent="0.2">
      <c r="A251" s="23" t="s">
        <v>248</v>
      </c>
      <c r="B251" s="26">
        <v>288.95</v>
      </c>
      <c r="C251" s="26">
        <v>105629003.73999999</v>
      </c>
      <c r="D251" s="22"/>
      <c r="E251" s="22"/>
    </row>
    <row r="252" spans="1:5" x14ac:dyDescent="0.2">
      <c r="A252" s="23" t="s">
        <v>249</v>
      </c>
      <c r="B252" s="26">
        <v>289.01</v>
      </c>
      <c r="C252" s="26">
        <v>105739238.59999999</v>
      </c>
      <c r="D252" s="22"/>
      <c r="E252" s="22"/>
    </row>
    <row r="253" spans="1:5" x14ac:dyDescent="0.2">
      <c r="A253" s="23" t="s">
        <v>250</v>
      </c>
      <c r="B253" s="26">
        <v>287.51</v>
      </c>
      <c r="C253" s="26">
        <v>105190953.8</v>
      </c>
      <c r="D253" s="22"/>
      <c r="E253" s="22"/>
    </row>
    <row r="254" spans="1:5" x14ac:dyDescent="0.2">
      <c r="A254" s="23" t="s">
        <v>251</v>
      </c>
      <c r="B254" s="26">
        <v>288.68</v>
      </c>
      <c r="C254" s="26">
        <v>105617264.59999999</v>
      </c>
      <c r="D254" s="22"/>
      <c r="E254" s="22"/>
    </row>
    <row r="255" spans="1:5" x14ac:dyDescent="0.2">
      <c r="A255" s="23" t="s">
        <v>252</v>
      </c>
      <c r="B255" s="26">
        <v>286.36</v>
      </c>
      <c r="C255" s="26">
        <v>104768258.88</v>
      </c>
      <c r="D255" s="22"/>
      <c r="E255" s="22"/>
    </row>
    <row r="256" spans="1:5" x14ac:dyDescent="0.2">
      <c r="A256" s="23" t="s">
        <v>253</v>
      </c>
      <c r="B256" s="26">
        <v>285.07</v>
      </c>
      <c r="C256" s="26">
        <v>104297948.69</v>
      </c>
      <c r="D256" s="22"/>
      <c r="E256" s="22"/>
    </row>
    <row r="257" spans="1:5" x14ac:dyDescent="0.2">
      <c r="A257" s="23" t="s">
        <v>254</v>
      </c>
      <c r="B257" s="26">
        <v>285.45</v>
      </c>
      <c r="C257" s="26">
        <v>104436032.54000001</v>
      </c>
      <c r="D257" s="22"/>
      <c r="E257" s="22"/>
    </row>
    <row r="258" spans="1:5" x14ac:dyDescent="0.2">
      <c r="A258" s="23" t="s">
        <v>255</v>
      </c>
      <c r="B258" s="26">
        <v>281.27</v>
      </c>
      <c r="C258" s="26">
        <v>102906228.06999999</v>
      </c>
      <c r="D258" s="22"/>
      <c r="E258" s="22"/>
    </row>
    <row r="259" spans="1:5" x14ac:dyDescent="0.2">
      <c r="A259" s="23" t="s">
        <v>256</v>
      </c>
      <c r="B259" s="26">
        <v>282.35000000000002</v>
      </c>
      <c r="C259" s="26">
        <v>103302260.89</v>
      </c>
      <c r="D259" s="22"/>
      <c r="E259" s="22"/>
    </row>
    <row r="260" spans="1:5" x14ac:dyDescent="0.2">
      <c r="A260" s="23" t="s">
        <v>257</v>
      </c>
      <c r="B260" s="26">
        <v>283.17</v>
      </c>
      <c r="C260" s="26">
        <v>103602604.42</v>
      </c>
      <c r="D260" s="22"/>
      <c r="E260" s="22"/>
    </row>
    <row r="261" spans="1:5" x14ac:dyDescent="0.2">
      <c r="A261" s="23" t="s">
        <v>258</v>
      </c>
      <c r="B261" s="26">
        <v>282.7</v>
      </c>
      <c r="C261" s="26">
        <v>103429733.67</v>
      </c>
      <c r="D261" s="22"/>
      <c r="E261" s="22"/>
    </row>
    <row r="262" spans="1:5" x14ac:dyDescent="0.2">
      <c r="A262" s="23" t="s">
        <v>259</v>
      </c>
      <c r="B262" s="26">
        <v>284.5</v>
      </c>
      <c r="C262" s="26">
        <v>104236462.39</v>
      </c>
      <c r="D262" s="22"/>
      <c r="E262" s="22"/>
    </row>
    <row r="263" spans="1:5" x14ac:dyDescent="0.2">
      <c r="A263" s="23" t="s">
        <v>260</v>
      </c>
      <c r="B263" s="26">
        <v>286.12</v>
      </c>
      <c r="C263" s="26">
        <v>104829508</v>
      </c>
      <c r="D263" s="22"/>
      <c r="E263" s="22"/>
    </row>
    <row r="264" spans="1:5" x14ac:dyDescent="0.2">
      <c r="A264" s="23" t="s">
        <v>261</v>
      </c>
      <c r="B264" s="26">
        <v>284.49</v>
      </c>
      <c r="C264" s="26">
        <v>104231865.18000001</v>
      </c>
      <c r="D264" s="22"/>
      <c r="E264" s="22"/>
    </row>
    <row r="265" spans="1:5" x14ac:dyDescent="0.2">
      <c r="A265" s="23" t="s">
        <v>262</v>
      </c>
      <c r="B265" s="26">
        <v>285.18</v>
      </c>
      <c r="C265" s="26">
        <v>104485763.23999999</v>
      </c>
      <c r="D265" s="22"/>
      <c r="E265" s="22"/>
    </row>
    <row r="266" spans="1:5" x14ac:dyDescent="0.2">
      <c r="A266" s="23" t="s">
        <v>263</v>
      </c>
      <c r="B266" s="26">
        <v>283.22000000000003</v>
      </c>
      <c r="C266" s="26">
        <v>103765849.13</v>
      </c>
      <c r="D266" s="22"/>
      <c r="E266" s="22"/>
    </row>
    <row r="267" spans="1:5" x14ac:dyDescent="0.2">
      <c r="A267" s="23" t="s">
        <v>264</v>
      </c>
      <c r="B267" s="26">
        <v>278.87</v>
      </c>
      <c r="C267" s="26">
        <v>102170992.11</v>
      </c>
      <c r="D267" s="22"/>
      <c r="E267" s="22"/>
    </row>
    <row r="268" spans="1:5" x14ac:dyDescent="0.2">
      <c r="A268" s="23" t="s">
        <v>265</v>
      </c>
      <c r="B268" s="26">
        <v>276.11</v>
      </c>
      <c r="C268" s="26">
        <v>101162845.90000001</v>
      </c>
      <c r="D268" s="22"/>
      <c r="E268" s="22"/>
    </row>
    <row r="269" spans="1:5" x14ac:dyDescent="0.2">
      <c r="A269" s="23" t="s">
        <v>266</v>
      </c>
      <c r="B269" s="26">
        <v>278.31</v>
      </c>
      <c r="C269" s="26">
        <v>101009248.65000001</v>
      </c>
      <c r="D269" s="22"/>
      <c r="E269" s="22"/>
    </row>
    <row r="270" spans="1:5" x14ac:dyDescent="0.2">
      <c r="A270" s="23" t="s">
        <v>267</v>
      </c>
      <c r="B270" s="26">
        <v>276.7</v>
      </c>
      <c r="C270" s="26">
        <v>100425831.75</v>
      </c>
      <c r="D270" s="22"/>
      <c r="E270" s="22"/>
    </row>
    <row r="271" spans="1:5" x14ac:dyDescent="0.2">
      <c r="A271" s="23" t="s">
        <v>268</v>
      </c>
      <c r="B271" s="26">
        <v>275.06</v>
      </c>
      <c r="C271" s="26">
        <v>99828696.390000001</v>
      </c>
      <c r="D271" s="22"/>
      <c r="E271" s="22"/>
    </row>
    <row r="272" spans="1:5" x14ac:dyDescent="0.2">
      <c r="A272" s="23" t="s">
        <v>269</v>
      </c>
      <c r="B272" s="26">
        <v>276.27</v>
      </c>
      <c r="C272" s="26">
        <v>100269901.51000001</v>
      </c>
      <c r="D272" s="22"/>
      <c r="E272" s="22"/>
    </row>
    <row r="273" spans="1:5" x14ac:dyDescent="0.2">
      <c r="A273" s="23" t="s">
        <v>270</v>
      </c>
      <c r="B273" s="26">
        <v>275.08999999999997</v>
      </c>
      <c r="C273" s="26">
        <v>99839499.939999998</v>
      </c>
      <c r="D273" s="22"/>
      <c r="E273" s="22"/>
    </row>
    <row r="274" spans="1:5" x14ac:dyDescent="0.2">
      <c r="A274" s="23" t="s">
        <v>271</v>
      </c>
      <c r="B274" s="26">
        <v>271.26</v>
      </c>
      <c r="C274" s="26">
        <v>98449513.790000007</v>
      </c>
      <c r="D274" s="22"/>
      <c r="E274" s="22"/>
    </row>
    <row r="275" spans="1:5" x14ac:dyDescent="0.2">
      <c r="A275" s="23" t="s">
        <v>272</v>
      </c>
      <c r="B275" s="26">
        <v>269.3</v>
      </c>
      <c r="C275" s="26">
        <v>97739852.069999993</v>
      </c>
      <c r="D275" s="22"/>
      <c r="E275" s="22"/>
    </row>
    <row r="276" spans="1:5" x14ac:dyDescent="0.2">
      <c r="A276" s="23" t="s">
        <v>273</v>
      </c>
      <c r="B276" s="26">
        <v>272.51</v>
      </c>
      <c r="C276" s="26">
        <v>98904292.879999995</v>
      </c>
      <c r="D276" s="22"/>
      <c r="E276" s="22"/>
    </row>
    <row r="277" spans="1:5" x14ac:dyDescent="0.2">
      <c r="A277" s="23" t="s">
        <v>274</v>
      </c>
      <c r="B277" s="26">
        <v>270.02</v>
      </c>
      <c r="C277" s="26">
        <v>98002574.189999998</v>
      </c>
      <c r="D277" s="22"/>
      <c r="E277" s="22"/>
    </row>
    <row r="278" spans="1:5" x14ac:dyDescent="0.2">
      <c r="A278" s="23" t="s">
        <v>275</v>
      </c>
      <c r="B278" s="26">
        <v>266.27</v>
      </c>
      <c r="C278" s="26">
        <v>96641346.120000005</v>
      </c>
      <c r="D278" s="22"/>
      <c r="E278" s="22"/>
    </row>
    <row r="279" spans="1:5" x14ac:dyDescent="0.2">
      <c r="A279" s="23" t="s">
        <v>276</v>
      </c>
      <c r="B279" s="26">
        <v>264.2</v>
      </c>
      <c r="C279" s="26">
        <v>95889746.219999999</v>
      </c>
      <c r="D279" s="22"/>
      <c r="E279" s="22"/>
    </row>
    <row r="280" spans="1:5" x14ac:dyDescent="0.2">
      <c r="A280" s="23" t="s">
        <v>277</v>
      </c>
      <c r="B280" s="26">
        <v>261.97000000000003</v>
      </c>
      <c r="C280" s="26">
        <v>95078826.719999999</v>
      </c>
      <c r="D280" s="22"/>
      <c r="E280" s="22"/>
    </row>
    <row r="281" spans="1:5" x14ac:dyDescent="0.2">
      <c r="A281" s="23" t="s">
        <v>278</v>
      </c>
      <c r="B281" s="26">
        <v>262.02</v>
      </c>
      <c r="C281" s="26">
        <v>95096410.599999994</v>
      </c>
      <c r="D281" s="22"/>
      <c r="E281" s="22"/>
    </row>
    <row r="282" spans="1:5" x14ac:dyDescent="0.2">
      <c r="A282" s="23" t="s">
        <v>279</v>
      </c>
      <c r="B282" s="26">
        <v>261.81</v>
      </c>
      <c r="C282" s="26">
        <v>95020773.859999999</v>
      </c>
      <c r="D282" s="22"/>
      <c r="E282" s="22"/>
    </row>
    <row r="283" spans="1:5" x14ac:dyDescent="0.2">
      <c r="A283" s="23" t="s">
        <v>280</v>
      </c>
      <c r="B283" s="26">
        <v>265.44</v>
      </c>
      <c r="C283" s="26">
        <v>96972351.870000005</v>
      </c>
      <c r="D283" s="22"/>
      <c r="E283" s="22"/>
    </row>
    <row r="284" spans="1:5" x14ac:dyDescent="0.2">
      <c r="A284" s="23" t="s">
        <v>281</v>
      </c>
      <c r="B284" s="26">
        <v>261.60000000000002</v>
      </c>
      <c r="C284" s="26">
        <v>95567588.959999993</v>
      </c>
      <c r="D284" s="22"/>
      <c r="E284" s="22"/>
    </row>
    <row r="285" spans="1:5" x14ac:dyDescent="0.2">
      <c r="A285" s="23" t="s">
        <v>282</v>
      </c>
      <c r="B285" s="26">
        <v>261.51</v>
      </c>
      <c r="C285" s="26">
        <v>95535897.379999995</v>
      </c>
      <c r="D285" s="22"/>
      <c r="E285" s="22"/>
    </row>
    <row r="286" spans="1:5" x14ac:dyDescent="0.2">
      <c r="A286" s="23" t="s">
        <v>283</v>
      </c>
      <c r="B286" s="26">
        <v>259.83</v>
      </c>
      <c r="C286" s="26">
        <v>94923662.790000007</v>
      </c>
      <c r="D286" s="22"/>
      <c r="E286" s="22"/>
    </row>
    <row r="287" spans="1:5" x14ac:dyDescent="0.2">
      <c r="A287" s="23" t="s">
        <v>284</v>
      </c>
      <c r="B287" s="26">
        <v>257.31</v>
      </c>
      <c r="C287" s="26">
        <v>94002920.370000005</v>
      </c>
      <c r="D287" s="22"/>
      <c r="E287" s="22"/>
    </row>
    <row r="288" spans="1:5" x14ac:dyDescent="0.2">
      <c r="A288" s="23" t="s">
        <v>285</v>
      </c>
      <c r="B288" s="26">
        <v>255.63</v>
      </c>
      <c r="C288" s="26">
        <v>93386932.599999994</v>
      </c>
      <c r="D288" s="22"/>
      <c r="E288" s="22"/>
    </row>
    <row r="289" spans="1:5" x14ac:dyDescent="0.2">
      <c r="A289" s="23" t="s">
        <v>286</v>
      </c>
      <c r="B289" s="26">
        <v>257.93</v>
      </c>
      <c r="C289" s="26">
        <v>94229454.689999998</v>
      </c>
      <c r="D289" s="22"/>
      <c r="E289" s="22"/>
    </row>
    <row r="290" spans="1:5" x14ac:dyDescent="0.2">
      <c r="A290" s="23" t="s">
        <v>287</v>
      </c>
      <c r="B290" s="26">
        <v>256.2</v>
      </c>
      <c r="C290" s="26">
        <v>93596149.780000001</v>
      </c>
      <c r="D290" s="22"/>
      <c r="E290" s="22"/>
    </row>
    <row r="291" spans="1:5" x14ac:dyDescent="0.2">
      <c r="A291" s="23" t="s">
        <v>288</v>
      </c>
      <c r="B291" s="26">
        <v>259.63</v>
      </c>
      <c r="C291" s="26">
        <v>94848303.629999995</v>
      </c>
      <c r="D291" s="22"/>
      <c r="E291" s="22"/>
    </row>
    <row r="292" spans="1:5" x14ac:dyDescent="0.2">
      <c r="A292" s="23" t="s">
        <v>289</v>
      </c>
      <c r="B292" s="26">
        <v>264.02999999999997</v>
      </c>
      <c r="C292" s="26">
        <v>96456180.549999997</v>
      </c>
      <c r="D292" s="22"/>
      <c r="E292" s="22"/>
    </row>
    <row r="293" spans="1:5" x14ac:dyDescent="0.2">
      <c r="A293" s="23" t="s">
        <v>290</v>
      </c>
      <c r="B293" s="26">
        <v>263.33999999999997</v>
      </c>
      <c r="C293" s="26">
        <v>96205136.819999993</v>
      </c>
      <c r="D293" s="22"/>
      <c r="E293" s="22"/>
    </row>
    <row r="294" spans="1:5" x14ac:dyDescent="0.2">
      <c r="A294" s="23" t="s">
        <v>291</v>
      </c>
      <c r="B294" s="26">
        <v>258.66000000000003</v>
      </c>
      <c r="C294" s="26">
        <v>93990945.189999998</v>
      </c>
      <c r="D294" s="22"/>
      <c r="E294" s="22"/>
    </row>
    <row r="295" spans="1:5" x14ac:dyDescent="0.2">
      <c r="A295" s="23" t="s">
        <v>292</v>
      </c>
      <c r="B295" s="26">
        <v>257.66000000000003</v>
      </c>
      <c r="C295" s="26">
        <v>93625709.469999999</v>
      </c>
      <c r="D295" s="22"/>
      <c r="E295" s="22"/>
    </row>
    <row r="296" spans="1:5" x14ac:dyDescent="0.2">
      <c r="A296" s="23" t="s">
        <v>293</v>
      </c>
      <c r="B296" s="26">
        <v>258.3</v>
      </c>
      <c r="C296" s="26">
        <v>93858536.939999998</v>
      </c>
      <c r="D296" s="22"/>
      <c r="E296" s="22"/>
    </row>
    <row r="297" spans="1:5" x14ac:dyDescent="0.2">
      <c r="A297" s="23" t="s">
        <v>294</v>
      </c>
      <c r="B297" s="26">
        <v>258.07</v>
      </c>
      <c r="C297" s="26">
        <v>93774434.099999994</v>
      </c>
      <c r="D297" s="22"/>
      <c r="E297" s="22"/>
    </row>
    <row r="298" spans="1:5" x14ac:dyDescent="0.2">
      <c r="A298" s="23" t="s">
        <v>295</v>
      </c>
      <c r="B298" s="26">
        <v>257.35000000000002</v>
      </c>
      <c r="C298" s="26">
        <v>93514219.400000006</v>
      </c>
      <c r="D298" s="22"/>
      <c r="E298" s="22"/>
    </row>
    <row r="299" spans="1:5" x14ac:dyDescent="0.2">
      <c r="A299" s="23" t="s">
        <v>296</v>
      </c>
      <c r="B299" s="26">
        <v>256.3</v>
      </c>
      <c r="C299" s="26">
        <v>93133745.180000007</v>
      </c>
      <c r="D299" s="22"/>
      <c r="E299" s="22"/>
    </row>
    <row r="300" spans="1:5" x14ac:dyDescent="0.2">
      <c r="A300" s="23" t="s">
        <v>297</v>
      </c>
      <c r="B300" s="26">
        <v>248.4</v>
      </c>
      <c r="C300" s="26">
        <v>90262354.840000004</v>
      </c>
      <c r="D300" s="22"/>
      <c r="E300" s="22"/>
    </row>
    <row r="301" spans="1:5" x14ac:dyDescent="0.2">
      <c r="A301" s="23" t="s">
        <v>298</v>
      </c>
      <c r="B301" s="26">
        <v>248.95</v>
      </c>
      <c r="C301" s="26">
        <v>90460651.25</v>
      </c>
      <c r="D301" s="22"/>
      <c r="E301" s="22"/>
    </row>
    <row r="302" spans="1:5" x14ac:dyDescent="0.2">
      <c r="A302" s="23" t="s">
        <v>299</v>
      </c>
      <c r="B302" s="26">
        <v>249.53</v>
      </c>
      <c r="C302" s="26">
        <v>90673867.819999993</v>
      </c>
      <c r="D302" s="22"/>
      <c r="E302" s="22"/>
    </row>
    <row r="303" spans="1:5" x14ac:dyDescent="0.2">
      <c r="A303" s="23" t="s">
        <v>300</v>
      </c>
      <c r="B303" s="26">
        <v>242.1</v>
      </c>
      <c r="C303" s="26">
        <v>87973866.620000005</v>
      </c>
      <c r="D303" s="22"/>
      <c r="E303" s="22"/>
    </row>
    <row r="304" spans="1:5" x14ac:dyDescent="0.2">
      <c r="A304" s="23" t="s">
        <v>301</v>
      </c>
      <c r="B304" s="26">
        <v>234.94</v>
      </c>
      <c r="C304" s="26">
        <v>85371717.739999995</v>
      </c>
      <c r="D304" s="22"/>
      <c r="E304" s="22"/>
    </row>
    <row r="305" spans="1:5" x14ac:dyDescent="0.2">
      <c r="A305" s="23" t="s">
        <v>302</v>
      </c>
      <c r="B305" s="26">
        <v>238.12</v>
      </c>
      <c r="C305" s="26">
        <v>86528096.370000005</v>
      </c>
      <c r="D305" s="22"/>
      <c r="E305" s="22"/>
    </row>
    <row r="306" spans="1:5" x14ac:dyDescent="0.2">
      <c r="A306" s="23" t="s">
        <v>303</v>
      </c>
      <c r="B306" s="26">
        <v>234.6</v>
      </c>
      <c r="C306" s="26">
        <v>85247486.040000007</v>
      </c>
      <c r="D306" s="22"/>
      <c r="E306" s="22"/>
    </row>
    <row r="307" spans="1:5" x14ac:dyDescent="0.2">
      <c r="A307" s="23" t="s">
        <v>304</v>
      </c>
      <c r="B307" s="26">
        <v>232.34</v>
      </c>
      <c r="C307" s="26">
        <v>84426183.739999995</v>
      </c>
      <c r="D307" s="22"/>
      <c r="E307" s="22"/>
    </row>
    <row r="308" spans="1:5" x14ac:dyDescent="0.2">
      <c r="A308" s="23" t="s">
        <v>305</v>
      </c>
      <c r="B308" s="26">
        <v>240.75</v>
      </c>
      <c r="C308" s="26">
        <v>87482984.189999998</v>
      </c>
      <c r="D308" s="22"/>
      <c r="E308" s="22"/>
    </row>
    <row r="309" spans="1:5" x14ac:dyDescent="0.2">
      <c r="A309" s="23" t="s">
        <v>306</v>
      </c>
      <c r="B309" s="26">
        <v>242.02</v>
      </c>
      <c r="C309" s="26">
        <v>87945042.609999999</v>
      </c>
      <c r="D309" s="22"/>
      <c r="E309" s="22"/>
    </row>
    <row r="310" spans="1:5" x14ac:dyDescent="0.2">
      <c r="A310" s="23" t="s">
        <v>307</v>
      </c>
      <c r="B310" s="26">
        <v>241.88</v>
      </c>
      <c r="C310" s="26">
        <v>87893870.890000001</v>
      </c>
      <c r="D310" s="22"/>
      <c r="E310" s="22"/>
    </row>
    <row r="311" spans="1:5" x14ac:dyDescent="0.2">
      <c r="A311" s="23" t="s">
        <v>308</v>
      </c>
      <c r="B311" s="26">
        <v>240.37</v>
      </c>
      <c r="C311" s="26">
        <v>87345457.239999995</v>
      </c>
      <c r="D311" s="22"/>
      <c r="E311" s="22"/>
    </row>
    <row r="312" spans="1:5" x14ac:dyDescent="0.2">
      <c r="A312" s="23" t="s">
        <v>309</v>
      </c>
      <c r="B312" s="26">
        <v>252.26</v>
      </c>
      <c r="C312" s="26">
        <v>91663115.349999994</v>
      </c>
      <c r="D312" s="22"/>
      <c r="E312" s="22"/>
    </row>
    <row r="313" spans="1:5" x14ac:dyDescent="0.2">
      <c r="A313" s="23" t="s">
        <v>310</v>
      </c>
      <c r="B313" s="26">
        <v>252.18</v>
      </c>
      <c r="C313" s="26">
        <v>91634807.569999993</v>
      </c>
      <c r="D313" s="22"/>
      <c r="E313" s="22"/>
    </row>
    <row r="314" spans="1:5" x14ac:dyDescent="0.2">
      <c r="A314" s="23" t="s">
        <v>311</v>
      </c>
      <c r="B314" s="26">
        <v>250.73</v>
      </c>
      <c r="C314" s="26">
        <v>91107330.370000005</v>
      </c>
      <c r="D314" s="22"/>
      <c r="E314" s="22"/>
    </row>
    <row r="315" spans="1:5" x14ac:dyDescent="0.2">
      <c r="A315" s="23" t="s">
        <v>312</v>
      </c>
      <c r="B315" s="26">
        <v>249.78</v>
      </c>
      <c r="C315" s="26">
        <v>90765106.439999998</v>
      </c>
      <c r="D315" s="22"/>
      <c r="E315" s="22"/>
    </row>
    <row r="316" spans="1:5" x14ac:dyDescent="0.2">
      <c r="A316" s="23" t="s">
        <v>313</v>
      </c>
      <c r="B316" s="26">
        <v>250.92</v>
      </c>
      <c r="C316" s="26">
        <v>93395089.609999999</v>
      </c>
      <c r="D316" s="22"/>
      <c r="E316" s="22"/>
    </row>
    <row r="317" spans="1:5" x14ac:dyDescent="0.2">
      <c r="A317" s="23" t="s">
        <v>314</v>
      </c>
      <c r="B317" s="26">
        <v>250.67</v>
      </c>
      <c r="C317" s="26">
        <v>93303185.469999999</v>
      </c>
      <c r="D317" s="22"/>
      <c r="E317" s="22"/>
    </row>
    <row r="318" spans="1:5" x14ac:dyDescent="0.2">
      <c r="A318" s="23" t="s">
        <v>315</v>
      </c>
      <c r="B318" s="26">
        <v>250.6</v>
      </c>
      <c r="C318" s="26">
        <v>93278799.939999998</v>
      </c>
      <c r="D318" s="22"/>
      <c r="E318" s="22"/>
    </row>
    <row r="319" spans="1:5" x14ac:dyDescent="0.2">
      <c r="A319" s="23" t="s">
        <v>316</v>
      </c>
      <c r="B319" s="26">
        <v>249.24</v>
      </c>
      <c r="C319" s="26">
        <v>92772162.540000007</v>
      </c>
      <c r="D319" s="22"/>
      <c r="E319" s="22"/>
    </row>
    <row r="320" spans="1:5" x14ac:dyDescent="0.2">
      <c r="A320" s="23" t="s">
        <v>317</v>
      </c>
      <c r="B320" s="26">
        <v>250.54</v>
      </c>
      <c r="C320" s="26">
        <v>93255642.099999994</v>
      </c>
      <c r="D320" s="22"/>
      <c r="E320" s="22"/>
    </row>
    <row r="321" spans="1:5" x14ac:dyDescent="0.2">
      <c r="A321" s="23" t="s">
        <v>318</v>
      </c>
      <c r="B321" s="26">
        <v>253.31</v>
      </c>
      <c r="C321" s="26">
        <v>94287109.670000002</v>
      </c>
      <c r="D321" s="22"/>
      <c r="E321" s="22"/>
    </row>
    <row r="322" spans="1:5" x14ac:dyDescent="0.2">
      <c r="A322" s="23" t="s">
        <v>319</v>
      </c>
      <c r="B322" s="26">
        <v>256.93</v>
      </c>
      <c r="C322" s="26">
        <v>95633236.329999998</v>
      </c>
      <c r="D322" s="22"/>
      <c r="E322" s="22"/>
    </row>
    <row r="323" spans="1:5" x14ac:dyDescent="0.2">
      <c r="A323" s="23" t="s">
        <v>320</v>
      </c>
      <c r="B323" s="26">
        <v>255.56</v>
      </c>
      <c r="C323" s="26">
        <v>95123567.489999995</v>
      </c>
      <c r="D323" s="22"/>
      <c r="E323" s="22"/>
    </row>
    <row r="324" spans="1:5" x14ac:dyDescent="0.2">
      <c r="A324" s="23" t="s">
        <v>321</v>
      </c>
      <c r="B324" s="26">
        <v>253.76</v>
      </c>
      <c r="C324" s="26">
        <v>94454512.239999995</v>
      </c>
      <c r="D324" s="22"/>
      <c r="E324" s="22"/>
    </row>
    <row r="325" spans="1:5" x14ac:dyDescent="0.2">
      <c r="A325" s="23" t="s">
        <v>322</v>
      </c>
      <c r="B325" s="26">
        <v>251.16</v>
      </c>
      <c r="C325" s="26">
        <v>93485579.849999994</v>
      </c>
      <c r="D325" s="22"/>
      <c r="E325" s="22"/>
    </row>
    <row r="326" spans="1:5" x14ac:dyDescent="0.2">
      <c r="A326" s="23" t="s">
        <v>323</v>
      </c>
      <c r="B326" s="26">
        <v>254.99</v>
      </c>
      <c r="C326" s="26">
        <v>94911430.650000006</v>
      </c>
      <c r="D326" s="22"/>
      <c r="E326" s="22"/>
    </row>
    <row r="327" spans="1:5" x14ac:dyDescent="0.2">
      <c r="A327" s="23" t="s">
        <v>324</v>
      </c>
      <c r="B327" s="26">
        <v>256.47000000000003</v>
      </c>
      <c r="C327" s="26">
        <v>95463437.670000002</v>
      </c>
      <c r="D327" s="22"/>
      <c r="E327" s="22"/>
    </row>
    <row r="328" spans="1:5" x14ac:dyDescent="0.2">
      <c r="A328" s="23" t="s">
        <v>325</v>
      </c>
      <c r="B328" s="26">
        <v>255.91</v>
      </c>
      <c r="C328" s="26">
        <v>95408491.25</v>
      </c>
      <c r="D328" s="22"/>
      <c r="E328" s="22"/>
    </row>
    <row r="329" spans="1:5" x14ac:dyDescent="0.2">
      <c r="A329" s="23" t="s">
        <v>326</v>
      </c>
      <c r="B329" s="26">
        <v>255.83</v>
      </c>
      <c r="C329" s="26">
        <v>95379369.450000003</v>
      </c>
      <c r="D329" s="22"/>
      <c r="E329" s="22"/>
    </row>
    <row r="330" spans="1:5" x14ac:dyDescent="0.2">
      <c r="A330" s="23" t="s">
        <v>327</v>
      </c>
      <c r="B330" s="26">
        <v>258.2</v>
      </c>
      <c r="C330" s="26">
        <v>96261048.790000007</v>
      </c>
      <c r="D330" s="22"/>
      <c r="E330" s="22"/>
    </row>
    <row r="331" spans="1:5" x14ac:dyDescent="0.2">
      <c r="A331" s="23" t="s">
        <v>328</v>
      </c>
      <c r="B331" s="26">
        <v>258.89999999999998</v>
      </c>
      <c r="C331" s="26">
        <v>96524215.170000002</v>
      </c>
      <c r="D331" s="22"/>
      <c r="E331" s="22"/>
    </row>
    <row r="332" spans="1:5" x14ac:dyDescent="0.2">
      <c r="A332" s="23" t="s">
        <v>329</v>
      </c>
      <c r="B332" s="26">
        <v>258.91000000000003</v>
      </c>
      <c r="C332" s="26">
        <v>96526280.650000006</v>
      </c>
      <c r="D332" s="22"/>
      <c r="E332" s="22"/>
    </row>
    <row r="333" spans="1:5" x14ac:dyDescent="0.2">
      <c r="A333" s="23" t="s">
        <v>330</v>
      </c>
      <c r="B333" s="26">
        <v>258.07</v>
      </c>
      <c r="C333" s="26">
        <v>96214143.069999993</v>
      </c>
      <c r="D333" s="22"/>
      <c r="E333" s="22"/>
    </row>
    <row r="334" spans="1:5" x14ac:dyDescent="0.2">
      <c r="A334" s="23" t="s">
        <v>331</v>
      </c>
      <c r="B334" s="26">
        <v>258.86</v>
      </c>
      <c r="C334" s="26">
        <v>96506790.319999993</v>
      </c>
      <c r="D334" s="22"/>
      <c r="E334" s="22"/>
    </row>
    <row r="335" spans="1:5" x14ac:dyDescent="0.2">
      <c r="A335" s="23" t="s">
        <v>332</v>
      </c>
      <c r="B335" s="26">
        <v>258.14</v>
      </c>
      <c r="C335" s="26">
        <v>96238621.790000007</v>
      </c>
      <c r="D335" s="22"/>
      <c r="E335" s="22"/>
    </row>
    <row r="336" spans="1:5" x14ac:dyDescent="0.2">
      <c r="A336" s="23" t="s">
        <v>333</v>
      </c>
      <c r="B336" s="26">
        <v>258.58999999999997</v>
      </c>
      <c r="C336" s="26">
        <v>96476427.540000007</v>
      </c>
      <c r="D336" s="22"/>
      <c r="E336" s="22"/>
    </row>
    <row r="337" spans="1:5" x14ac:dyDescent="0.2">
      <c r="A337" s="23" t="s">
        <v>334</v>
      </c>
      <c r="B337" s="26">
        <v>262.20999999999998</v>
      </c>
      <c r="C337" s="26">
        <v>97824913.25</v>
      </c>
      <c r="D337" s="22"/>
      <c r="E337" s="22"/>
    </row>
    <row r="338" spans="1:5" x14ac:dyDescent="0.2">
      <c r="A338" s="23" t="s">
        <v>335</v>
      </c>
      <c r="B338" s="26">
        <v>260.11</v>
      </c>
      <c r="C338" s="26">
        <v>97039850.829999998</v>
      </c>
      <c r="D338" s="22"/>
      <c r="E338" s="22"/>
    </row>
    <row r="339" spans="1:5" x14ac:dyDescent="0.2">
      <c r="A339" s="23" t="s">
        <v>336</v>
      </c>
      <c r="B339" s="26">
        <v>258.89</v>
      </c>
      <c r="C339" s="26">
        <v>96586663.060000002</v>
      </c>
      <c r="D339" s="22"/>
      <c r="E339" s="22"/>
    </row>
    <row r="340" spans="1:5" x14ac:dyDescent="0.2">
      <c r="A340" s="23" t="s">
        <v>337</v>
      </c>
      <c r="B340" s="26">
        <v>261.08</v>
      </c>
      <c r="C340" s="26">
        <v>97405210.700000003</v>
      </c>
      <c r="D340" s="22"/>
      <c r="E340" s="22"/>
    </row>
    <row r="341" spans="1:5" x14ac:dyDescent="0.2">
      <c r="A341" s="23" t="s">
        <v>338</v>
      </c>
      <c r="B341" s="26">
        <v>257.08999999999997</v>
      </c>
      <c r="C341" s="26">
        <v>95913426.030000001</v>
      </c>
      <c r="D341" s="22"/>
      <c r="E341" s="22"/>
    </row>
    <row r="342" spans="1:5" x14ac:dyDescent="0.2">
      <c r="A342" s="23" t="s">
        <v>339</v>
      </c>
      <c r="B342" s="26">
        <v>258.23</v>
      </c>
      <c r="C342" s="26">
        <v>96339037.719999999</v>
      </c>
      <c r="D342" s="22"/>
      <c r="E342" s="22"/>
    </row>
    <row r="343" spans="1:5" x14ac:dyDescent="0.2">
      <c r="A343" s="23" t="s">
        <v>340</v>
      </c>
      <c r="B343" s="26">
        <v>255.99</v>
      </c>
      <c r="C343" s="26">
        <v>95504348.599999994</v>
      </c>
      <c r="D343" s="22"/>
      <c r="E343" s="22"/>
    </row>
    <row r="344" spans="1:5" x14ac:dyDescent="0.2">
      <c r="A344" s="23" t="s">
        <v>341</v>
      </c>
      <c r="B344" s="26">
        <v>252.43</v>
      </c>
      <c r="C344" s="26">
        <v>94176513.519999996</v>
      </c>
      <c r="D344" s="22"/>
      <c r="E344" s="22"/>
    </row>
    <row r="345" spans="1:5" x14ac:dyDescent="0.2">
      <c r="A345" s="23" t="s">
        <v>342</v>
      </c>
      <c r="B345" s="26">
        <v>247.56</v>
      </c>
      <c r="C345" s="26">
        <v>92554258.530000001</v>
      </c>
      <c r="D345" s="22"/>
      <c r="E345" s="22"/>
    </row>
    <row r="346" spans="1:5" x14ac:dyDescent="0.2">
      <c r="A346" s="23" t="s">
        <v>343</v>
      </c>
      <c r="B346" s="26">
        <v>245.33</v>
      </c>
      <c r="C346" s="26">
        <v>91720808.859999999</v>
      </c>
      <c r="D346" s="22"/>
      <c r="E346" s="22"/>
    </row>
    <row r="347" spans="1:5" x14ac:dyDescent="0.2">
      <c r="A347" s="23" t="s">
        <v>344</v>
      </c>
      <c r="B347" s="26">
        <v>246</v>
      </c>
      <c r="C347" s="26">
        <v>91971933.209999993</v>
      </c>
      <c r="D347" s="22"/>
      <c r="E347" s="22"/>
    </row>
    <row r="348" spans="1:5" x14ac:dyDescent="0.2">
      <c r="A348" s="23" t="s">
        <v>345</v>
      </c>
      <c r="B348" s="26">
        <v>246</v>
      </c>
      <c r="C348" s="26">
        <v>91971924.959999993</v>
      </c>
      <c r="D348" s="22"/>
      <c r="E348" s="22"/>
    </row>
    <row r="349" spans="1:5" x14ac:dyDescent="0.2">
      <c r="A349" s="23" t="s">
        <v>346</v>
      </c>
      <c r="B349" s="26">
        <v>247.06</v>
      </c>
      <c r="C349" s="26">
        <v>92366533.010000005</v>
      </c>
      <c r="D349" s="22"/>
      <c r="E349" s="22"/>
    </row>
    <row r="350" spans="1:5" x14ac:dyDescent="0.2">
      <c r="A350" s="23" t="s">
        <v>347</v>
      </c>
      <c r="B350" s="26">
        <v>248.42</v>
      </c>
      <c r="C350" s="26">
        <v>92875071.879999995</v>
      </c>
      <c r="D350" s="22"/>
      <c r="E350" s="22"/>
    </row>
    <row r="351" spans="1:5" x14ac:dyDescent="0.2">
      <c r="A351" s="23" t="s">
        <v>348</v>
      </c>
      <c r="B351" s="26">
        <v>249.44</v>
      </c>
      <c r="C351" s="26">
        <v>93256332.159999996</v>
      </c>
      <c r="D351" s="22"/>
      <c r="E351" s="22"/>
    </row>
    <row r="352" spans="1:5" x14ac:dyDescent="0.2">
      <c r="A352" s="23" t="s">
        <v>349</v>
      </c>
      <c r="B352" s="26">
        <v>250.55</v>
      </c>
      <c r="C352" s="26">
        <v>93673584.409999996</v>
      </c>
      <c r="D352" s="22"/>
      <c r="E352" s="22"/>
    </row>
    <row r="353" spans="1:5" x14ac:dyDescent="0.2">
      <c r="A353" s="23" t="s">
        <v>350</v>
      </c>
      <c r="B353" s="26">
        <v>250.37</v>
      </c>
      <c r="C353" s="26">
        <v>93603868.359999999</v>
      </c>
      <c r="D353" s="22"/>
      <c r="E353" s="22"/>
    </row>
    <row r="354" spans="1:5" x14ac:dyDescent="0.2">
      <c r="A354" s="23" t="s">
        <v>351</v>
      </c>
      <c r="B354" s="26">
        <v>247.46</v>
      </c>
      <c r="C354" s="26">
        <v>92518258.629999995</v>
      </c>
      <c r="D354" s="22"/>
      <c r="E354" s="22"/>
    </row>
    <row r="355" spans="1:5" x14ac:dyDescent="0.2">
      <c r="A355" s="23" t="s">
        <v>352</v>
      </c>
      <c r="B355" s="26">
        <v>246.65</v>
      </c>
      <c r="C355" s="26">
        <v>92214920.890000001</v>
      </c>
      <c r="D355" s="22"/>
      <c r="E355" s="22"/>
    </row>
    <row r="356" spans="1:5" x14ac:dyDescent="0.2">
      <c r="A356" s="23" t="s">
        <v>353</v>
      </c>
      <c r="B356" s="26">
        <v>245.17</v>
      </c>
      <c r="C356" s="26">
        <v>91659642.670000002</v>
      </c>
      <c r="D356" s="22"/>
      <c r="E356" s="22"/>
    </row>
    <row r="357" spans="1:5" x14ac:dyDescent="0.2">
      <c r="A357" s="23" t="s">
        <v>354</v>
      </c>
      <c r="B357" s="26">
        <v>244.88</v>
      </c>
      <c r="C357" s="26">
        <v>91553715.030000001</v>
      </c>
      <c r="D357" s="22"/>
      <c r="E357" s="22"/>
    </row>
    <row r="358" spans="1:5" x14ac:dyDescent="0.2">
      <c r="A358" s="23" t="s">
        <v>355</v>
      </c>
      <c r="B358" s="26">
        <v>244.07</v>
      </c>
      <c r="C358" s="26">
        <v>91250505.090000004</v>
      </c>
      <c r="D358" s="22"/>
      <c r="E358" s="22"/>
    </row>
    <row r="359" spans="1:5" x14ac:dyDescent="0.2">
      <c r="A359" s="23" t="s">
        <v>356</v>
      </c>
      <c r="B359" s="26">
        <v>244.91</v>
      </c>
      <c r="C359" s="26">
        <v>91562619.189999998</v>
      </c>
      <c r="D359" s="22"/>
      <c r="E359" s="22"/>
    </row>
    <row r="360" spans="1:5" x14ac:dyDescent="0.2">
      <c r="A360" s="23" t="s">
        <v>357</v>
      </c>
      <c r="B360" s="26">
        <v>243.64</v>
      </c>
      <c r="C360" s="26">
        <v>91088636.590000004</v>
      </c>
      <c r="D360" s="22"/>
      <c r="E360" s="22"/>
    </row>
    <row r="361" spans="1:5" x14ac:dyDescent="0.2">
      <c r="A361" s="23" t="s">
        <v>358</v>
      </c>
      <c r="B361" s="26">
        <v>241.38</v>
      </c>
      <c r="C361" s="26">
        <v>90243468.310000002</v>
      </c>
      <c r="D361" s="22"/>
      <c r="E361" s="22"/>
    </row>
    <row r="362" spans="1:5" x14ac:dyDescent="0.2">
      <c r="A362" s="23" t="s">
        <v>359</v>
      </c>
      <c r="B362" s="26">
        <v>241.35</v>
      </c>
      <c r="C362" s="26">
        <v>90231953.650000006</v>
      </c>
      <c r="D362" s="22"/>
      <c r="E362" s="22"/>
    </row>
    <row r="363" spans="1:5" x14ac:dyDescent="0.2">
      <c r="A363" s="23" t="s">
        <v>360</v>
      </c>
      <c r="B363" s="26">
        <v>241.61</v>
      </c>
      <c r="C363" s="26">
        <v>90331981.159999996</v>
      </c>
      <c r="D363" s="22"/>
      <c r="E363" s="22"/>
    </row>
    <row r="364" spans="1:5" x14ac:dyDescent="0.2">
      <c r="A364" s="23" t="s">
        <v>361</v>
      </c>
      <c r="B364" s="26">
        <v>241.23</v>
      </c>
      <c r="C364" s="26">
        <v>90188641.879999995</v>
      </c>
      <c r="D364" s="22"/>
      <c r="E364" s="22"/>
    </row>
    <row r="365" spans="1:5" x14ac:dyDescent="0.2">
      <c r="A365" s="23" t="s">
        <v>362</v>
      </c>
      <c r="B365" s="26">
        <v>242.62</v>
      </c>
      <c r="C365" s="26">
        <v>90707977.909999996</v>
      </c>
      <c r="D365" s="22"/>
      <c r="E365" s="22"/>
    </row>
    <row r="366" spans="1:5" x14ac:dyDescent="0.2">
      <c r="A366" s="23" t="s">
        <v>363</v>
      </c>
      <c r="B366" s="26">
        <v>242.56</v>
      </c>
      <c r="C366" s="26">
        <v>90685854.469999999</v>
      </c>
      <c r="D366" s="22"/>
      <c r="E366" s="22"/>
    </row>
    <row r="367" spans="1:5" x14ac:dyDescent="0.2">
      <c r="A367" s="23" t="s">
        <v>364</v>
      </c>
      <c r="B367" s="26">
        <v>241.42</v>
      </c>
      <c r="C367" s="26">
        <v>90258026.170000002</v>
      </c>
      <c r="D367" s="22"/>
      <c r="E367" s="22"/>
    </row>
    <row r="368" spans="1:5" x14ac:dyDescent="0.2">
      <c r="A368" s="23" t="s">
        <v>365</v>
      </c>
      <c r="B368" s="26">
        <v>240.18</v>
      </c>
      <c r="C368" s="26">
        <v>89795720.140000001</v>
      </c>
      <c r="D368" s="22"/>
      <c r="E368" s="22"/>
    </row>
    <row r="369" spans="1:5" x14ac:dyDescent="0.2">
      <c r="A369" s="23" t="s">
        <v>366</v>
      </c>
      <c r="B369" s="26">
        <v>240.58</v>
      </c>
      <c r="C369" s="26">
        <v>89945181.719999999</v>
      </c>
      <c r="D369" s="22"/>
      <c r="E369" s="22"/>
    </row>
    <row r="370" spans="1:5" x14ac:dyDescent="0.2">
      <c r="A370" s="23" t="s">
        <v>367</v>
      </c>
      <c r="B370" s="26">
        <v>240.57</v>
      </c>
      <c r="C370" s="26">
        <v>89958945.849999994</v>
      </c>
      <c r="D370" s="22"/>
      <c r="E370" s="22"/>
    </row>
    <row r="371" spans="1:5" x14ac:dyDescent="0.2">
      <c r="A371" s="23" t="s">
        <v>368</v>
      </c>
      <c r="B371" s="26">
        <v>237.97</v>
      </c>
      <c r="C371" s="26">
        <v>88984550.599999994</v>
      </c>
      <c r="D371" s="22"/>
      <c r="E371" s="22"/>
    </row>
    <row r="372" spans="1:5" x14ac:dyDescent="0.2">
      <c r="A372" s="23" t="s">
        <v>369</v>
      </c>
      <c r="B372" s="26">
        <v>236.2</v>
      </c>
      <c r="C372" s="26">
        <v>88325831.939999998</v>
      </c>
      <c r="D372" s="22"/>
      <c r="E372" s="22"/>
    </row>
    <row r="373" spans="1:5" x14ac:dyDescent="0.2">
      <c r="A373" s="23" t="s">
        <v>370</v>
      </c>
      <c r="B373" s="26">
        <v>235.55</v>
      </c>
      <c r="C373" s="26">
        <v>88916096.280000001</v>
      </c>
      <c r="D373" s="22"/>
      <c r="E373" s="22"/>
    </row>
    <row r="374" spans="1:5" x14ac:dyDescent="0.2">
      <c r="A374" s="23" t="s">
        <v>371</v>
      </c>
      <c r="B374" s="26">
        <v>233.9</v>
      </c>
      <c r="C374" s="26">
        <v>88481433.980000004</v>
      </c>
      <c r="D374" s="22"/>
      <c r="E374" s="22"/>
    </row>
    <row r="375" spans="1:5" x14ac:dyDescent="0.2">
      <c r="A375" s="23" t="s">
        <v>372</v>
      </c>
      <c r="B375" s="26">
        <v>230.94</v>
      </c>
      <c r="C375" s="26">
        <v>87360798.439999998</v>
      </c>
      <c r="D375" s="22"/>
      <c r="E375" s="22"/>
    </row>
    <row r="376" spans="1:5" x14ac:dyDescent="0.2">
      <c r="A376" s="23" t="s">
        <v>373</v>
      </c>
      <c r="B376" s="26">
        <v>233.92</v>
      </c>
      <c r="C376" s="26">
        <v>88627944.430000007</v>
      </c>
      <c r="D376" s="22"/>
      <c r="E376" s="22"/>
    </row>
    <row r="377" spans="1:5" x14ac:dyDescent="0.2">
      <c r="A377" s="23" t="s">
        <v>374</v>
      </c>
      <c r="B377" s="26">
        <v>234.04</v>
      </c>
      <c r="C377" s="26">
        <v>88673178.480000004</v>
      </c>
      <c r="D377" s="22"/>
      <c r="E377" s="22"/>
    </row>
    <row r="378" spans="1:5" x14ac:dyDescent="0.2">
      <c r="A378" s="23" t="s">
        <v>375</v>
      </c>
      <c r="B378" s="26">
        <v>229.87</v>
      </c>
      <c r="C378" s="26">
        <v>87096548.75</v>
      </c>
      <c r="D378" s="22"/>
      <c r="E378" s="22"/>
    </row>
    <row r="379" spans="1:5" x14ac:dyDescent="0.2">
      <c r="A379" s="23" t="s">
        <v>376</v>
      </c>
      <c r="B379" s="26">
        <v>231.16</v>
      </c>
      <c r="C379" s="26">
        <v>87583140.519999996</v>
      </c>
      <c r="D379" s="22"/>
      <c r="E379" s="22"/>
    </row>
    <row r="380" spans="1:5" x14ac:dyDescent="0.2">
      <c r="A380" s="23" t="s">
        <v>377</v>
      </c>
      <c r="B380" s="26">
        <v>234.15</v>
      </c>
      <c r="C380" s="26">
        <v>88715935.709999993</v>
      </c>
      <c r="D380" s="22"/>
      <c r="E380" s="22"/>
    </row>
    <row r="381" spans="1:5" x14ac:dyDescent="0.2">
      <c r="A381" s="23" t="s">
        <v>378</v>
      </c>
      <c r="B381" s="26">
        <v>234.4</v>
      </c>
      <c r="C381" s="26">
        <v>88809747.109999999</v>
      </c>
      <c r="D381" s="22"/>
      <c r="E381" s="22"/>
    </row>
    <row r="382" spans="1:5" x14ac:dyDescent="0.2">
      <c r="A382" s="23" t="s">
        <v>379</v>
      </c>
      <c r="B382" s="26">
        <v>236.28</v>
      </c>
      <c r="C382" s="26">
        <v>89522819.569999993</v>
      </c>
      <c r="D382" s="22"/>
      <c r="E382" s="22"/>
    </row>
    <row r="383" spans="1:5" x14ac:dyDescent="0.2">
      <c r="A383" s="23" t="s">
        <v>380</v>
      </c>
      <c r="B383" s="26">
        <v>240.15</v>
      </c>
      <c r="C383" s="26">
        <v>90989836.670000002</v>
      </c>
      <c r="D383" s="22"/>
      <c r="E383" s="22"/>
    </row>
    <row r="384" spans="1:5" x14ac:dyDescent="0.2">
      <c r="A384" s="23" t="s">
        <v>381</v>
      </c>
      <c r="B384" s="26">
        <v>242.14</v>
      </c>
      <c r="C384" s="26">
        <v>92233145.340000004</v>
      </c>
      <c r="D384" s="22"/>
      <c r="E384" s="22"/>
    </row>
    <row r="385" spans="1:5" x14ac:dyDescent="0.2">
      <c r="A385" s="23" t="s">
        <v>382</v>
      </c>
      <c r="B385" s="26">
        <v>243.85</v>
      </c>
      <c r="C385" s="26">
        <v>92885825.459999993</v>
      </c>
      <c r="D385" s="22"/>
      <c r="E385" s="22"/>
    </row>
    <row r="386" spans="1:5" x14ac:dyDescent="0.2">
      <c r="A386" s="23" t="s">
        <v>383</v>
      </c>
      <c r="B386" s="26">
        <v>244.58</v>
      </c>
      <c r="C386" s="26">
        <v>93164483.079999998</v>
      </c>
      <c r="D386" s="22"/>
      <c r="E386" s="22"/>
    </row>
    <row r="387" spans="1:5" x14ac:dyDescent="0.2">
      <c r="A387" s="23" t="s">
        <v>384</v>
      </c>
      <c r="B387" s="26">
        <v>243.86</v>
      </c>
      <c r="C387" s="26">
        <v>92886867.75</v>
      </c>
      <c r="D387" s="22"/>
      <c r="E387" s="22"/>
    </row>
    <row r="388" spans="1:5" x14ac:dyDescent="0.2">
      <c r="A388" s="23" t="s">
        <v>385</v>
      </c>
      <c r="B388" s="26">
        <v>243.89</v>
      </c>
      <c r="C388" s="26">
        <v>92899509.030000001</v>
      </c>
      <c r="D388" s="22"/>
      <c r="E388" s="22"/>
    </row>
    <row r="389" spans="1:5" x14ac:dyDescent="0.2">
      <c r="A389" s="23" t="s">
        <v>386</v>
      </c>
      <c r="B389" s="26">
        <v>245.45</v>
      </c>
      <c r="C389" s="26">
        <v>93495209.930000007</v>
      </c>
      <c r="D389" s="22"/>
      <c r="E389" s="22"/>
    </row>
    <row r="390" spans="1:5" x14ac:dyDescent="0.2">
      <c r="A390" s="23" t="s">
        <v>387</v>
      </c>
      <c r="B390" s="26">
        <v>244.06</v>
      </c>
      <c r="C390" s="26">
        <v>92964354.540000007</v>
      </c>
      <c r="D390" s="22"/>
      <c r="E390" s="22"/>
    </row>
    <row r="391" spans="1:5" x14ac:dyDescent="0.2">
      <c r="A391" s="23" t="s">
        <v>388</v>
      </c>
      <c r="B391" s="26">
        <v>245.06</v>
      </c>
      <c r="C391" s="26">
        <v>93346959.650000006</v>
      </c>
      <c r="D391" s="22"/>
      <c r="E391" s="22"/>
    </row>
    <row r="392" spans="1:5" x14ac:dyDescent="0.2">
      <c r="A392" s="23" t="s">
        <v>389</v>
      </c>
      <c r="B392" s="26">
        <v>245.82</v>
      </c>
      <c r="C392" s="26">
        <v>93637000.359999999</v>
      </c>
      <c r="D392" s="22"/>
      <c r="E392" s="22"/>
    </row>
    <row r="393" spans="1:5" x14ac:dyDescent="0.2">
      <c r="A393" s="23" t="s">
        <v>390</v>
      </c>
      <c r="B393" s="26">
        <v>245.71</v>
      </c>
      <c r="C393" s="26">
        <v>93592043.790000007</v>
      </c>
      <c r="D393" s="22"/>
      <c r="E393" s="22"/>
    </row>
    <row r="394" spans="1:5" x14ac:dyDescent="0.2">
      <c r="A394" s="23" t="s">
        <v>391</v>
      </c>
      <c r="B394" s="26">
        <v>243.7</v>
      </c>
      <c r="C394" s="26">
        <v>92826390.269999996</v>
      </c>
      <c r="D394" s="22"/>
      <c r="E394" s="22"/>
    </row>
    <row r="395" spans="1:5" x14ac:dyDescent="0.2">
      <c r="A395" s="23" t="s">
        <v>392</v>
      </c>
      <c r="B395" s="26">
        <v>243.87</v>
      </c>
      <c r="C395" s="26">
        <v>92890606.379999995</v>
      </c>
      <c r="D395" s="22"/>
      <c r="E395" s="22"/>
    </row>
    <row r="396" spans="1:5" x14ac:dyDescent="0.2">
      <c r="A396" s="23" t="s">
        <v>393</v>
      </c>
      <c r="B396" s="26">
        <v>244.79</v>
      </c>
      <c r="C396" s="26">
        <v>93242911.480000004</v>
      </c>
      <c r="D396" s="22"/>
      <c r="E396" s="22"/>
    </row>
    <row r="397" spans="1:5" x14ac:dyDescent="0.2">
      <c r="A397" s="23" t="s">
        <v>394</v>
      </c>
      <c r="B397" s="26">
        <v>243.74</v>
      </c>
      <c r="C397" s="26">
        <v>92842308.719999999</v>
      </c>
      <c r="D397" s="22"/>
      <c r="E397" s="22"/>
    </row>
    <row r="398" spans="1:5" x14ac:dyDescent="0.2">
      <c r="A398" s="23" t="s">
        <v>395</v>
      </c>
      <c r="B398" s="26">
        <v>243.5</v>
      </c>
      <c r="C398" s="26">
        <v>92750241.989999995</v>
      </c>
      <c r="D398" s="22"/>
      <c r="E398" s="22"/>
    </row>
    <row r="399" spans="1:5" x14ac:dyDescent="0.2">
      <c r="A399" s="23" t="s">
        <v>396</v>
      </c>
      <c r="B399" s="26">
        <v>245.24</v>
      </c>
      <c r="C399" s="26">
        <v>93413982.510000005</v>
      </c>
      <c r="D399" s="22"/>
      <c r="E399" s="22"/>
    </row>
    <row r="400" spans="1:5" x14ac:dyDescent="0.2">
      <c r="A400" s="23" t="s">
        <v>397</v>
      </c>
      <c r="B400" s="26">
        <v>241.67</v>
      </c>
      <c r="C400" s="26">
        <v>92054910.810000002</v>
      </c>
      <c r="D400" s="22"/>
      <c r="E400" s="22"/>
    </row>
    <row r="401" spans="1:5" x14ac:dyDescent="0.2">
      <c r="A401" s="23" t="s">
        <v>398</v>
      </c>
      <c r="B401" s="26">
        <v>238.09</v>
      </c>
      <c r="C401" s="26">
        <v>90692350.090000004</v>
      </c>
      <c r="D401" s="22"/>
      <c r="E401" s="22"/>
    </row>
    <row r="402" spans="1:5" x14ac:dyDescent="0.2">
      <c r="A402" s="23" t="s">
        <v>399</v>
      </c>
      <c r="B402" s="26">
        <v>236.94</v>
      </c>
      <c r="C402" s="26">
        <v>90250804.629999995</v>
      </c>
      <c r="D402" s="22"/>
      <c r="E402" s="22"/>
    </row>
    <row r="403" spans="1:5" x14ac:dyDescent="0.2">
      <c r="A403" s="23" t="s">
        <v>400</v>
      </c>
      <c r="B403" s="26">
        <v>239.07</v>
      </c>
      <c r="C403" s="26">
        <v>91063345.969999999</v>
      </c>
      <c r="D403" s="22"/>
      <c r="E403" s="22"/>
    </row>
    <row r="404" spans="1:5" x14ac:dyDescent="0.2">
      <c r="A404" s="23" t="s">
        <v>401</v>
      </c>
      <c r="B404" s="26">
        <v>238.78</v>
      </c>
      <c r="C404" s="26">
        <v>90952517.040000007</v>
      </c>
      <c r="D404" s="22"/>
      <c r="E404" s="22"/>
    </row>
    <row r="405" spans="1:5" x14ac:dyDescent="0.2">
      <c r="A405" s="23" t="s">
        <v>402</v>
      </c>
      <c r="B405" s="26">
        <v>243.98</v>
      </c>
      <c r="C405" s="26">
        <v>92934843.109999999</v>
      </c>
      <c r="D405" s="22"/>
      <c r="E405" s="22"/>
    </row>
    <row r="406" spans="1:5" x14ac:dyDescent="0.2">
      <c r="A406" s="23" t="s">
        <v>403</v>
      </c>
      <c r="B406" s="26">
        <v>244.77</v>
      </c>
      <c r="C406" s="26">
        <v>93312436.079999998</v>
      </c>
      <c r="D406" s="22"/>
      <c r="E406" s="22"/>
    </row>
    <row r="407" spans="1:5" x14ac:dyDescent="0.2">
      <c r="A407" s="23" t="s">
        <v>404</v>
      </c>
      <c r="B407" s="26">
        <v>242.83</v>
      </c>
      <c r="C407" s="26">
        <v>92573975.629999995</v>
      </c>
      <c r="D407" s="22"/>
      <c r="E407" s="22"/>
    </row>
    <row r="408" spans="1:5" x14ac:dyDescent="0.2">
      <c r="A408" s="23" t="s">
        <v>405</v>
      </c>
      <c r="B408" s="26">
        <v>243.89</v>
      </c>
      <c r="C408" s="26">
        <v>92977041.790000007</v>
      </c>
      <c r="D408" s="22"/>
      <c r="E408" s="22"/>
    </row>
    <row r="409" spans="1:5" x14ac:dyDescent="0.2">
      <c r="A409" s="23" t="s">
        <v>406</v>
      </c>
      <c r="B409" s="26">
        <v>245.11</v>
      </c>
      <c r="C409" s="26">
        <v>93442217.189999998</v>
      </c>
      <c r="D409" s="22"/>
      <c r="E409" s="22"/>
    </row>
    <row r="410" spans="1:5" x14ac:dyDescent="0.2">
      <c r="A410" s="23" t="s">
        <v>407</v>
      </c>
      <c r="B410" s="26">
        <v>246.32</v>
      </c>
      <c r="C410" s="26">
        <v>93905977.099999994</v>
      </c>
      <c r="D410" s="22"/>
      <c r="E410" s="22"/>
    </row>
    <row r="411" spans="1:5" x14ac:dyDescent="0.2">
      <c r="A411" s="23" t="s">
        <v>408</v>
      </c>
      <c r="B411" s="26">
        <v>245.31</v>
      </c>
      <c r="C411" s="26">
        <v>93520743.549999997</v>
      </c>
      <c r="D411" s="22"/>
      <c r="E411" s="22"/>
    </row>
    <row r="412" spans="1:5" x14ac:dyDescent="0.2">
      <c r="A412" s="23" t="s">
        <v>409</v>
      </c>
      <c r="B412" s="26">
        <v>245.3</v>
      </c>
      <c r="C412" s="26">
        <v>93516215.329999998</v>
      </c>
      <c r="D412" s="22"/>
      <c r="E412" s="22"/>
    </row>
    <row r="413" spans="1:5" x14ac:dyDescent="0.2">
      <c r="A413" s="23" t="s">
        <v>410</v>
      </c>
      <c r="B413" s="26">
        <v>246.62</v>
      </c>
      <c r="C413" s="26">
        <v>94018154.540000007</v>
      </c>
      <c r="D413" s="22"/>
      <c r="E413" s="22"/>
    </row>
    <row r="414" spans="1:5" x14ac:dyDescent="0.2">
      <c r="A414" s="23" t="s">
        <v>411</v>
      </c>
      <c r="B414" s="26">
        <v>243.84</v>
      </c>
      <c r="C414" s="26">
        <v>93129026.930000007</v>
      </c>
      <c r="D414" s="22"/>
      <c r="E414" s="22"/>
    </row>
    <row r="415" spans="1:5" x14ac:dyDescent="0.2">
      <c r="A415" s="23" t="s">
        <v>412</v>
      </c>
      <c r="B415" s="26">
        <v>242.85</v>
      </c>
      <c r="C415" s="26">
        <v>93123692.959999993</v>
      </c>
      <c r="D415" s="22"/>
      <c r="E415" s="22"/>
    </row>
    <row r="416" spans="1:5" x14ac:dyDescent="0.2">
      <c r="A416" s="23" t="s">
        <v>413</v>
      </c>
      <c r="B416" s="26">
        <v>241.86</v>
      </c>
      <c r="C416" s="26">
        <v>92742191.400000006</v>
      </c>
      <c r="D416" s="22"/>
      <c r="E416" s="22"/>
    </row>
    <row r="417" spans="1:5" x14ac:dyDescent="0.2">
      <c r="A417" s="23" t="s">
        <v>414</v>
      </c>
      <c r="B417" s="26">
        <v>240.56</v>
      </c>
      <c r="C417" s="26">
        <v>93041412.760000005</v>
      </c>
      <c r="D417" s="22"/>
      <c r="E417" s="22"/>
    </row>
    <row r="418" spans="1:5" x14ac:dyDescent="0.2">
      <c r="A418" s="23" t="s">
        <v>415</v>
      </c>
      <c r="B418" s="26">
        <v>240.03</v>
      </c>
      <c r="C418" s="26">
        <v>92839194.659999996</v>
      </c>
      <c r="D418" s="22"/>
      <c r="E418" s="22"/>
    </row>
    <row r="419" spans="1:5" x14ac:dyDescent="0.2">
      <c r="A419" s="23" t="s">
        <v>416</v>
      </c>
      <c r="B419" s="26">
        <v>238.8</v>
      </c>
      <c r="C419" s="26">
        <v>92360892.620000005</v>
      </c>
      <c r="D419" s="22"/>
      <c r="E419" s="22"/>
    </row>
    <row r="420" spans="1:5" x14ac:dyDescent="0.2">
      <c r="A420" s="23" t="s">
        <v>417</v>
      </c>
      <c r="B420" s="26">
        <v>234.76</v>
      </c>
      <c r="C420" s="26">
        <v>90801322.609999999</v>
      </c>
      <c r="D420" s="22"/>
      <c r="E420" s="22"/>
    </row>
    <row r="421" spans="1:5" x14ac:dyDescent="0.2">
      <c r="A421" s="23" t="s">
        <v>418</v>
      </c>
      <c r="B421" s="26">
        <v>232.62</v>
      </c>
      <c r="C421" s="26">
        <v>89969919.920000002</v>
      </c>
      <c r="D421" s="22"/>
      <c r="E421" s="22"/>
    </row>
    <row r="422" spans="1:5" x14ac:dyDescent="0.2">
      <c r="A422" s="23" t="s">
        <v>419</v>
      </c>
      <c r="B422" s="26">
        <v>230.33</v>
      </c>
      <c r="C422" s="26">
        <v>90447659.129999995</v>
      </c>
      <c r="D422" s="22"/>
      <c r="E422" s="22"/>
    </row>
    <row r="423" spans="1:5" x14ac:dyDescent="0.2">
      <c r="A423" s="23" t="s">
        <v>420</v>
      </c>
      <c r="B423" s="26">
        <v>230.05</v>
      </c>
      <c r="C423" s="26">
        <v>90334710.049999997</v>
      </c>
      <c r="D423" s="22"/>
      <c r="E423" s="22"/>
    </row>
    <row r="424" spans="1:5" x14ac:dyDescent="0.2">
      <c r="A424" s="23" t="s">
        <v>421</v>
      </c>
      <c r="B424" s="26">
        <v>227.86</v>
      </c>
      <c r="C424" s="26">
        <v>89477770.890000001</v>
      </c>
      <c r="D424" s="22"/>
      <c r="E424" s="22"/>
    </row>
    <row r="425" spans="1:5" x14ac:dyDescent="0.2">
      <c r="A425" s="23" t="s">
        <v>422</v>
      </c>
      <c r="B425" s="26">
        <v>228.68</v>
      </c>
      <c r="C425" s="26">
        <v>89798821</v>
      </c>
      <c r="D425" s="22"/>
      <c r="E425" s="22"/>
    </row>
    <row r="426" spans="1:5" x14ac:dyDescent="0.2">
      <c r="A426" s="23" t="s">
        <v>423</v>
      </c>
      <c r="B426" s="26">
        <v>228.4</v>
      </c>
      <c r="C426" s="26">
        <v>89690277.359999999</v>
      </c>
      <c r="D426" s="22"/>
      <c r="E426" s="22"/>
    </row>
    <row r="427" spans="1:5" x14ac:dyDescent="0.2">
      <c r="A427" s="23" t="s">
        <v>424</v>
      </c>
      <c r="B427" s="26">
        <v>228.7</v>
      </c>
      <c r="C427" s="26">
        <v>89804928.409999996</v>
      </c>
      <c r="D427" s="22"/>
      <c r="E427" s="22"/>
    </row>
    <row r="428" spans="1:5" x14ac:dyDescent="0.2">
      <c r="A428" s="23" t="s">
        <v>425</v>
      </c>
      <c r="B428" s="26">
        <v>228.46</v>
      </c>
      <c r="C428" s="26">
        <v>89713071.299999997</v>
      </c>
      <c r="D428" s="22"/>
      <c r="E428" s="22"/>
    </row>
    <row r="429" spans="1:5" x14ac:dyDescent="0.2">
      <c r="A429" s="23" t="s">
        <v>426</v>
      </c>
      <c r="B429" s="26">
        <v>229.5</v>
      </c>
      <c r="C429" s="26">
        <v>90120888.469999999</v>
      </c>
      <c r="D429" s="22"/>
      <c r="E429" s="22"/>
    </row>
    <row r="430" spans="1:5" x14ac:dyDescent="0.2">
      <c r="A430" s="23" t="s">
        <v>427</v>
      </c>
      <c r="B430" s="26">
        <v>231.03</v>
      </c>
      <c r="C430" s="26">
        <v>90722213.299999997</v>
      </c>
      <c r="D430" s="22"/>
      <c r="E430" s="22"/>
    </row>
    <row r="431" spans="1:5" x14ac:dyDescent="0.2">
      <c r="A431" s="23" t="s">
        <v>428</v>
      </c>
      <c r="B431" s="26">
        <v>230.45</v>
      </c>
      <c r="C431" s="26">
        <v>90492154.049999997</v>
      </c>
      <c r="D431" s="22"/>
      <c r="E431" s="22"/>
    </row>
    <row r="432" spans="1:5" x14ac:dyDescent="0.2">
      <c r="A432" s="23" t="s">
        <v>429</v>
      </c>
      <c r="B432" s="26">
        <v>227.29</v>
      </c>
      <c r="C432" s="26">
        <v>89254494.609999999</v>
      </c>
      <c r="D432" s="22"/>
      <c r="E432" s="22"/>
    </row>
    <row r="433" spans="1:5" x14ac:dyDescent="0.2">
      <c r="A433" s="23" t="s">
        <v>430</v>
      </c>
      <c r="B433" s="26">
        <v>225.5</v>
      </c>
      <c r="C433" s="26">
        <v>88550900.859999999</v>
      </c>
      <c r="D433" s="22"/>
      <c r="E433" s="22"/>
    </row>
    <row r="434" spans="1:5" x14ac:dyDescent="0.2">
      <c r="A434" s="23" t="s">
        <v>431</v>
      </c>
      <c r="B434" s="26">
        <v>223.15</v>
      </c>
      <c r="C434" s="26">
        <v>87627454.900000006</v>
      </c>
      <c r="D434" s="22"/>
      <c r="E434" s="22"/>
    </row>
    <row r="435" spans="1:5" x14ac:dyDescent="0.2">
      <c r="A435" s="23" t="s">
        <v>432</v>
      </c>
      <c r="B435" s="26">
        <v>220.27</v>
      </c>
      <c r="C435" s="26">
        <v>86525133.760000005</v>
      </c>
      <c r="D435" s="22"/>
      <c r="E435" s="22"/>
    </row>
    <row r="436" spans="1:5" x14ac:dyDescent="0.2">
      <c r="A436" s="23" t="s">
        <v>433</v>
      </c>
      <c r="B436" s="26">
        <v>219.77</v>
      </c>
      <c r="C436" s="26">
        <v>86329567.930000007</v>
      </c>
      <c r="D436" s="22"/>
      <c r="E436" s="22"/>
    </row>
    <row r="437" spans="1:5" x14ac:dyDescent="0.2">
      <c r="A437" s="23" t="s">
        <v>434</v>
      </c>
      <c r="B437" s="26">
        <v>216.23</v>
      </c>
      <c r="C437" s="26">
        <v>84939754.480000004</v>
      </c>
      <c r="D437" s="22"/>
      <c r="E437" s="22"/>
    </row>
    <row r="438" spans="1:5" x14ac:dyDescent="0.2">
      <c r="A438" s="23" t="s">
        <v>435</v>
      </c>
      <c r="B438" s="26">
        <v>219.25</v>
      </c>
      <c r="C438" s="26">
        <v>86124862.329999998</v>
      </c>
      <c r="D438" s="22"/>
      <c r="E438" s="22"/>
    </row>
    <row r="439" spans="1:5" x14ac:dyDescent="0.2">
      <c r="A439" s="23" t="s">
        <v>436</v>
      </c>
      <c r="B439" s="26">
        <v>217.02</v>
      </c>
      <c r="C439" s="26">
        <v>85249903.209999993</v>
      </c>
      <c r="D439" s="22"/>
      <c r="E439" s="22"/>
    </row>
    <row r="440" spans="1:5" x14ac:dyDescent="0.2">
      <c r="A440" s="23" t="s">
        <v>437</v>
      </c>
      <c r="B440" s="26">
        <v>215.96</v>
      </c>
      <c r="C440" s="26">
        <v>84834095.290000007</v>
      </c>
      <c r="D440" s="22"/>
      <c r="E440" s="22"/>
    </row>
    <row r="441" spans="1:5" x14ac:dyDescent="0.2">
      <c r="A441" s="23" t="s">
        <v>438</v>
      </c>
      <c r="B441" s="26">
        <v>216.31</v>
      </c>
      <c r="C441" s="26">
        <v>84968432.010000005</v>
      </c>
      <c r="D441" s="22"/>
      <c r="E441" s="22"/>
    </row>
    <row r="442" spans="1:5" x14ac:dyDescent="0.2">
      <c r="A442" s="23" t="s">
        <v>439</v>
      </c>
      <c r="B442" s="26">
        <v>215.83</v>
      </c>
      <c r="C442" s="26">
        <v>84782839.670000002</v>
      </c>
      <c r="D442" s="22"/>
      <c r="E442" s="22"/>
    </row>
    <row r="443" spans="1:5" x14ac:dyDescent="0.2">
      <c r="A443" s="23" t="s">
        <v>440</v>
      </c>
      <c r="B443" s="26">
        <v>214.53</v>
      </c>
      <c r="C443" s="26">
        <v>84270819.219999999</v>
      </c>
      <c r="D443" s="22"/>
      <c r="E443" s="22"/>
    </row>
    <row r="444" spans="1:5" x14ac:dyDescent="0.2">
      <c r="A444" s="23" t="s">
        <v>441</v>
      </c>
      <c r="B444" s="26">
        <v>214.75</v>
      </c>
      <c r="C444" s="26">
        <v>84355971.650000006</v>
      </c>
      <c r="D444" s="22"/>
      <c r="E444" s="22"/>
    </row>
    <row r="445" spans="1:5" x14ac:dyDescent="0.2">
      <c r="A445" s="23" t="s">
        <v>442</v>
      </c>
      <c r="B445" s="26">
        <v>215.03</v>
      </c>
      <c r="C445" s="26">
        <v>84723587.569999993</v>
      </c>
      <c r="D445" s="22"/>
      <c r="E445" s="22"/>
    </row>
    <row r="446" spans="1:5" x14ac:dyDescent="0.2">
      <c r="A446" s="23" t="s">
        <v>443</v>
      </c>
      <c r="B446" s="26">
        <v>215.45</v>
      </c>
      <c r="C446" s="26">
        <v>84889428.079999998</v>
      </c>
      <c r="D446" s="22"/>
      <c r="E446" s="22"/>
    </row>
    <row r="447" spans="1:5" x14ac:dyDescent="0.2">
      <c r="A447" s="23" t="s">
        <v>444</v>
      </c>
      <c r="B447" s="26">
        <v>216.34</v>
      </c>
      <c r="C447" s="26">
        <v>85241187.459999993</v>
      </c>
      <c r="D447" s="22"/>
      <c r="E447" s="22"/>
    </row>
    <row r="448" spans="1:5" x14ac:dyDescent="0.2">
      <c r="A448" s="23" t="s">
        <v>445</v>
      </c>
      <c r="B448" s="26">
        <v>218.38</v>
      </c>
      <c r="C448" s="26">
        <v>86045406.890000001</v>
      </c>
      <c r="D448" s="22"/>
      <c r="E448" s="22"/>
    </row>
    <row r="449" spans="1:5" x14ac:dyDescent="0.2">
      <c r="A449" s="23" t="s">
        <v>446</v>
      </c>
      <c r="B449" s="26">
        <v>218.52</v>
      </c>
      <c r="C449" s="26">
        <v>86101778.060000002</v>
      </c>
      <c r="D449" s="22"/>
      <c r="E449" s="22"/>
    </row>
    <row r="450" spans="1:5" x14ac:dyDescent="0.2">
      <c r="A450" s="23" t="s">
        <v>447</v>
      </c>
      <c r="B450" s="26">
        <v>217.13</v>
      </c>
      <c r="C450" s="26">
        <v>85553356.439999998</v>
      </c>
      <c r="D450" s="22"/>
      <c r="E450" s="22"/>
    </row>
    <row r="451" spans="1:5" x14ac:dyDescent="0.2">
      <c r="A451" s="23" t="s">
        <v>448</v>
      </c>
      <c r="B451" s="26">
        <v>216.93</v>
      </c>
      <c r="C451" s="26">
        <v>85474787.709999993</v>
      </c>
      <c r="D451" s="22"/>
      <c r="E451" s="22"/>
    </row>
    <row r="452" spans="1:5" x14ac:dyDescent="0.2">
      <c r="A452" s="23" t="s">
        <v>449</v>
      </c>
      <c r="B452" s="26">
        <v>217.85</v>
      </c>
      <c r="C452" s="26">
        <v>85834371.280000001</v>
      </c>
      <c r="D452" s="22"/>
      <c r="E452" s="22"/>
    </row>
    <row r="453" spans="1:5" x14ac:dyDescent="0.2">
      <c r="A453" s="23" t="s">
        <v>450</v>
      </c>
      <c r="B453" s="26">
        <v>215.96</v>
      </c>
      <c r="C453" s="26">
        <v>85090792.049999997</v>
      </c>
      <c r="D453" s="22"/>
      <c r="E453" s="22"/>
    </row>
    <row r="454" spans="1:5" x14ac:dyDescent="0.2">
      <c r="A454" s="23" t="s">
        <v>451</v>
      </c>
      <c r="B454" s="26">
        <v>214.47</v>
      </c>
      <c r="C454" s="26">
        <v>84505718.489999995</v>
      </c>
      <c r="D454" s="22"/>
      <c r="E454" s="22"/>
    </row>
    <row r="455" spans="1:5" x14ac:dyDescent="0.2">
      <c r="A455" s="23" t="s">
        <v>452</v>
      </c>
      <c r="B455" s="26">
        <v>214.86</v>
      </c>
      <c r="C455" s="26">
        <v>84656792.409999996</v>
      </c>
      <c r="D455" s="22"/>
      <c r="E455" s="22"/>
    </row>
    <row r="456" spans="1:5" x14ac:dyDescent="0.2">
      <c r="A456" s="23" t="s">
        <v>453</v>
      </c>
      <c r="B456" s="26">
        <v>216.49</v>
      </c>
      <c r="C456" s="26">
        <v>85299714.799999997</v>
      </c>
      <c r="D456" s="22"/>
      <c r="E456" s="22"/>
    </row>
    <row r="457" spans="1:5" x14ac:dyDescent="0.2">
      <c r="A457" s="23" t="s">
        <v>454</v>
      </c>
      <c r="B457" s="26">
        <v>219.27</v>
      </c>
      <c r="C457" s="26">
        <v>86394363.349999994</v>
      </c>
      <c r="D457" s="22"/>
      <c r="E457" s="22"/>
    </row>
    <row r="458" spans="1:5" x14ac:dyDescent="0.2">
      <c r="A458" s="23" t="s">
        <v>455</v>
      </c>
      <c r="B458" s="26">
        <v>220.85</v>
      </c>
      <c r="C458" s="26">
        <v>87016070.719999999</v>
      </c>
      <c r="D458" s="22"/>
      <c r="E458" s="22"/>
    </row>
    <row r="459" spans="1:5" x14ac:dyDescent="0.2">
      <c r="A459" s="23" t="s">
        <v>456</v>
      </c>
      <c r="B459" s="26">
        <v>219.57</v>
      </c>
      <c r="C459" s="26">
        <v>86513420.439999998</v>
      </c>
      <c r="D459" s="22"/>
      <c r="E459" s="22"/>
    </row>
    <row r="460" spans="1:5" x14ac:dyDescent="0.2">
      <c r="A460" s="23" t="s">
        <v>457</v>
      </c>
      <c r="B460" s="26">
        <v>218.38</v>
      </c>
      <c r="C460" s="26">
        <v>86046619.5</v>
      </c>
      <c r="D460" s="22"/>
      <c r="E460" s="22"/>
    </row>
    <row r="461" spans="1:5" x14ac:dyDescent="0.2">
      <c r="A461" s="23" t="s">
        <v>458</v>
      </c>
      <c r="B461" s="26">
        <v>218.5</v>
      </c>
      <c r="C461" s="26">
        <v>86091246.180000007</v>
      </c>
      <c r="D461" s="22"/>
      <c r="E461" s="22"/>
    </row>
    <row r="462" spans="1:5" x14ac:dyDescent="0.2">
      <c r="A462" s="23" t="s">
        <v>459</v>
      </c>
      <c r="B462" s="26">
        <v>219.34</v>
      </c>
      <c r="C462" s="26">
        <v>86424277.540000007</v>
      </c>
      <c r="D462" s="22"/>
      <c r="E462" s="22"/>
    </row>
    <row r="463" spans="1:5" x14ac:dyDescent="0.2">
      <c r="A463" s="23" t="s">
        <v>460</v>
      </c>
      <c r="B463" s="26">
        <v>218.97</v>
      </c>
      <c r="C463" s="26">
        <v>86275549.5</v>
      </c>
      <c r="D463" s="22"/>
      <c r="E463" s="22"/>
    </row>
    <row r="464" spans="1:5" x14ac:dyDescent="0.2">
      <c r="A464" s="23" t="s">
        <v>461</v>
      </c>
      <c r="B464" s="26">
        <v>220.25</v>
      </c>
      <c r="C464" s="26">
        <v>86780526.370000005</v>
      </c>
      <c r="D464" s="22"/>
      <c r="E464" s="22"/>
    </row>
    <row r="465" spans="1:5" x14ac:dyDescent="0.2">
      <c r="A465" s="23" t="s">
        <v>462</v>
      </c>
      <c r="B465" s="26">
        <v>220.39</v>
      </c>
      <c r="C465" s="26">
        <v>86837079.930000007</v>
      </c>
      <c r="D465" s="22"/>
      <c r="E465" s="22"/>
    </row>
    <row r="466" spans="1:5" x14ac:dyDescent="0.2">
      <c r="A466" s="23" t="s">
        <v>463</v>
      </c>
      <c r="B466" s="26">
        <v>218.18</v>
      </c>
      <c r="C466" s="26">
        <v>85966323.609999999</v>
      </c>
      <c r="D466" s="22"/>
      <c r="E466" s="22"/>
    </row>
    <row r="467" spans="1:5" x14ac:dyDescent="0.2">
      <c r="A467" s="23" t="s">
        <v>464</v>
      </c>
      <c r="B467" s="26">
        <v>216.98</v>
      </c>
      <c r="C467" s="26">
        <v>85491401.439999998</v>
      </c>
      <c r="D467" s="22"/>
      <c r="E467" s="22"/>
    </row>
    <row r="468" spans="1:5" x14ac:dyDescent="0.2">
      <c r="A468" s="23" t="s">
        <v>465</v>
      </c>
      <c r="B468" s="26">
        <v>217.73</v>
      </c>
      <c r="C468" s="26">
        <v>85788721.459999993</v>
      </c>
      <c r="D468" s="22"/>
      <c r="E468" s="22"/>
    </row>
    <row r="469" spans="1:5" x14ac:dyDescent="0.2">
      <c r="A469" s="23" t="s">
        <v>466</v>
      </c>
      <c r="B469" s="26">
        <v>217.58</v>
      </c>
      <c r="C469" s="26">
        <v>85728307.150000006</v>
      </c>
      <c r="D469" s="22"/>
      <c r="E469" s="22"/>
    </row>
    <row r="470" spans="1:5" x14ac:dyDescent="0.2">
      <c r="A470" s="23" t="s">
        <v>467</v>
      </c>
      <c r="B470" s="26">
        <v>218.83</v>
      </c>
      <c r="C470" s="26">
        <v>86222786.859999999</v>
      </c>
      <c r="D470" s="22"/>
      <c r="E470" s="22"/>
    </row>
    <row r="471" spans="1:5" x14ac:dyDescent="0.2">
      <c r="A471" s="23" t="s">
        <v>468</v>
      </c>
      <c r="B471" s="26">
        <v>216.83</v>
      </c>
      <c r="C471" s="26">
        <v>90935417.569999993</v>
      </c>
      <c r="D471" s="22"/>
      <c r="E471" s="22"/>
    </row>
    <row r="472" spans="1:5" x14ac:dyDescent="0.2">
      <c r="A472" s="23" t="s">
        <v>469</v>
      </c>
      <c r="B472" s="26">
        <v>218.79</v>
      </c>
      <c r="C472" s="26">
        <v>91756406.480000004</v>
      </c>
      <c r="D472" s="22"/>
      <c r="E472" s="22"/>
    </row>
    <row r="473" spans="1:5" x14ac:dyDescent="0.2">
      <c r="A473" s="23" t="s">
        <v>470</v>
      </c>
      <c r="B473" s="26">
        <v>222.32</v>
      </c>
      <c r="C473" s="26">
        <v>93236828.409999996</v>
      </c>
      <c r="D473" s="22"/>
      <c r="E473" s="22"/>
    </row>
    <row r="474" spans="1:5" x14ac:dyDescent="0.2">
      <c r="A474" s="23" t="s">
        <v>471</v>
      </c>
      <c r="B474" s="26">
        <v>222.83</v>
      </c>
      <c r="C474" s="26">
        <v>93452780.629999995</v>
      </c>
      <c r="D474" s="22"/>
      <c r="E474" s="22"/>
    </row>
    <row r="475" spans="1:5" x14ac:dyDescent="0.2">
      <c r="A475" s="23" t="s">
        <v>472</v>
      </c>
      <c r="B475" s="26">
        <v>222.11</v>
      </c>
      <c r="C475" s="26">
        <v>93175455.650000006</v>
      </c>
      <c r="D475" s="22"/>
      <c r="E475" s="22"/>
    </row>
    <row r="476" spans="1:5" x14ac:dyDescent="0.2">
      <c r="A476" s="23" t="s">
        <v>473</v>
      </c>
      <c r="B476" s="26">
        <v>223.2</v>
      </c>
      <c r="C476" s="26">
        <v>93633691.989999995</v>
      </c>
      <c r="D476" s="22"/>
      <c r="E476" s="22"/>
    </row>
    <row r="477" spans="1:5" x14ac:dyDescent="0.2">
      <c r="A477" s="23" t="s">
        <v>474</v>
      </c>
      <c r="B477" s="26">
        <v>224.17</v>
      </c>
      <c r="C477" s="26">
        <v>94039013.200000003</v>
      </c>
      <c r="D477" s="22"/>
      <c r="E477" s="22"/>
    </row>
    <row r="478" spans="1:5" x14ac:dyDescent="0.2">
      <c r="A478" s="23" t="s">
        <v>475</v>
      </c>
      <c r="B478" s="26">
        <v>220.56</v>
      </c>
      <c r="C478" s="26">
        <v>92525966.920000002</v>
      </c>
      <c r="D478" s="22"/>
      <c r="E478" s="22"/>
    </row>
    <row r="479" spans="1:5" x14ac:dyDescent="0.2">
      <c r="A479" s="23" t="s">
        <v>476</v>
      </c>
      <c r="B479" s="26">
        <v>218.78</v>
      </c>
      <c r="C479" s="26">
        <v>91780950.680000007</v>
      </c>
      <c r="D479" s="22"/>
      <c r="E479" s="22"/>
    </row>
    <row r="480" spans="1:5" x14ac:dyDescent="0.2">
      <c r="A480" s="23" t="s">
        <v>477</v>
      </c>
      <c r="B480" s="26">
        <v>221.34</v>
      </c>
      <c r="C480" s="26">
        <v>92853680.689999998</v>
      </c>
      <c r="D480" s="22"/>
      <c r="E480" s="22"/>
    </row>
    <row r="481" spans="1:5" x14ac:dyDescent="0.2">
      <c r="A481" s="23" t="s">
        <v>478</v>
      </c>
      <c r="B481" s="26">
        <v>223.33</v>
      </c>
      <c r="C481" s="26">
        <v>93686560.879999995</v>
      </c>
      <c r="D481" s="22"/>
      <c r="E481" s="22"/>
    </row>
    <row r="482" spans="1:5" x14ac:dyDescent="0.2">
      <c r="A482" s="23" t="s">
        <v>479</v>
      </c>
      <c r="B482" s="26">
        <v>219.09</v>
      </c>
      <c r="C482" s="26">
        <v>91908236.430000007</v>
      </c>
      <c r="D482" s="22"/>
      <c r="E482" s="22"/>
    </row>
    <row r="483" spans="1:5" x14ac:dyDescent="0.2">
      <c r="A483" s="23" t="s">
        <v>480</v>
      </c>
      <c r="B483" s="26">
        <v>219.09</v>
      </c>
      <c r="C483" s="26">
        <v>91908236.430000007</v>
      </c>
      <c r="D483" s="22"/>
      <c r="E483" s="22"/>
    </row>
    <row r="484" spans="1:5" x14ac:dyDescent="0.2">
      <c r="A484" s="23" t="s">
        <v>481</v>
      </c>
      <c r="B484" s="26">
        <v>219.06</v>
      </c>
      <c r="C484" s="26">
        <v>91894432.530000001</v>
      </c>
      <c r="D484" s="22"/>
      <c r="E484" s="22"/>
    </row>
    <row r="485" spans="1:5" x14ac:dyDescent="0.2">
      <c r="A485" s="23" t="s">
        <v>482</v>
      </c>
      <c r="B485" s="26">
        <v>220.01</v>
      </c>
      <c r="C485" s="26">
        <v>92296545.870000005</v>
      </c>
      <c r="D485" s="22"/>
      <c r="E485" s="22"/>
    </row>
    <row r="486" spans="1:5" x14ac:dyDescent="0.2">
      <c r="A486" s="23" t="s">
        <v>483</v>
      </c>
      <c r="B486" s="26">
        <v>220.74</v>
      </c>
      <c r="C486" s="26">
        <v>92599144.890000001</v>
      </c>
      <c r="D486" s="22"/>
      <c r="E486" s="22"/>
    </row>
    <row r="487" spans="1:5" x14ac:dyDescent="0.2">
      <c r="A487" s="23" t="s">
        <v>484</v>
      </c>
      <c r="B487" s="26">
        <v>219.25</v>
      </c>
      <c r="C487" s="26">
        <v>91977975.329999998</v>
      </c>
      <c r="D487" s="22"/>
      <c r="E487" s="22"/>
    </row>
    <row r="488" spans="1:5" x14ac:dyDescent="0.2">
      <c r="A488" s="23" t="s">
        <v>485</v>
      </c>
      <c r="B488" s="26">
        <v>218.43</v>
      </c>
      <c r="C488" s="26">
        <v>91633350.260000005</v>
      </c>
      <c r="D488" s="22"/>
      <c r="E488" s="22"/>
    </row>
    <row r="489" spans="1:5" x14ac:dyDescent="0.2">
      <c r="A489" s="23" t="s">
        <v>486</v>
      </c>
      <c r="B489" s="26">
        <v>222.66</v>
      </c>
      <c r="C489" s="26">
        <v>93407593.430000007</v>
      </c>
      <c r="D489" s="22"/>
      <c r="E489" s="22"/>
    </row>
    <row r="490" spans="1:5" x14ac:dyDescent="0.2">
      <c r="A490" s="23" t="s">
        <v>487</v>
      </c>
      <c r="B490" s="26">
        <v>221</v>
      </c>
      <c r="C490" s="26">
        <v>92709922.519999996</v>
      </c>
      <c r="D490" s="22"/>
      <c r="E490" s="22"/>
    </row>
    <row r="491" spans="1:5" x14ac:dyDescent="0.2">
      <c r="A491" s="23" t="s">
        <v>488</v>
      </c>
      <c r="B491" s="26">
        <v>216.54</v>
      </c>
      <c r="C491" s="26">
        <v>90838360.959999993</v>
      </c>
      <c r="D491" s="22"/>
      <c r="E491" s="22"/>
    </row>
    <row r="492" spans="1:5" x14ac:dyDescent="0.2">
      <c r="A492" s="23" t="s">
        <v>489</v>
      </c>
      <c r="B492" s="26">
        <v>214.82</v>
      </c>
      <c r="C492" s="26">
        <v>90117783</v>
      </c>
      <c r="D492" s="22"/>
      <c r="E492" s="22"/>
    </row>
    <row r="493" spans="1:5" x14ac:dyDescent="0.2">
      <c r="A493" s="23" t="s">
        <v>490</v>
      </c>
      <c r="B493" s="26">
        <v>214.16</v>
      </c>
      <c r="C493" s="26">
        <v>90049842.379999995</v>
      </c>
      <c r="D493" s="22"/>
      <c r="E493" s="22"/>
    </row>
    <row r="494" spans="1:5" x14ac:dyDescent="0.2">
      <c r="A494" s="23" t="s">
        <v>491</v>
      </c>
      <c r="B494" s="26">
        <v>215.49</v>
      </c>
      <c r="C494" s="26">
        <v>90905538.109999999</v>
      </c>
      <c r="D494" s="22"/>
      <c r="E494" s="22"/>
    </row>
    <row r="495" spans="1:5" x14ac:dyDescent="0.2">
      <c r="A495" s="23" t="s">
        <v>492</v>
      </c>
      <c r="B495" s="26">
        <v>216.75</v>
      </c>
      <c r="C495" s="26">
        <v>91435923.019999996</v>
      </c>
      <c r="D495" s="22"/>
      <c r="E495" s="22"/>
    </row>
    <row r="496" spans="1:5" x14ac:dyDescent="0.2">
      <c r="A496" s="23" t="s">
        <v>493</v>
      </c>
      <c r="B496" s="26">
        <v>218.86</v>
      </c>
      <c r="C496" s="26">
        <v>92328320.819999993</v>
      </c>
      <c r="D496" s="22"/>
      <c r="E496" s="22"/>
    </row>
    <row r="497" spans="1:5" x14ac:dyDescent="0.2">
      <c r="A497" s="23" t="s">
        <v>494</v>
      </c>
      <c r="B497" s="26">
        <v>214.8</v>
      </c>
      <c r="C497" s="26">
        <v>90615961.480000004</v>
      </c>
      <c r="D497" s="22"/>
      <c r="E497" s="22"/>
    </row>
    <row r="498" spans="1:5" x14ac:dyDescent="0.2">
      <c r="A498" s="23" t="s">
        <v>495</v>
      </c>
      <c r="B498" s="26">
        <v>216.25</v>
      </c>
      <c r="C498" s="26">
        <v>91226763.909999996</v>
      </c>
      <c r="D498" s="22"/>
      <c r="E498" s="22"/>
    </row>
    <row r="499" spans="1:5" x14ac:dyDescent="0.2">
      <c r="A499" s="23" t="s">
        <v>496</v>
      </c>
      <c r="B499" s="26">
        <v>218.37</v>
      </c>
      <c r="C499" s="26">
        <v>92236641.780000001</v>
      </c>
      <c r="D499" s="22"/>
      <c r="E499" s="22"/>
    </row>
    <row r="500" spans="1:5" x14ac:dyDescent="0.2">
      <c r="A500" s="23" t="s">
        <v>497</v>
      </c>
      <c r="B500" s="26">
        <v>220.46</v>
      </c>
      <c r="C500" s="26">
        <v>93471470.359999999</v>
      </c>
      <c r="D500" s="22"/>
      <c r="E500" s="22"/>
    </row>
    <row r="501" spans="1:5" x14ac:dyDescent="0.2">
      <c r="A501" s="23" t="s">
        <v>498</v>
      </c>
      <c r="B501" s="26">
        <v>220.23</v>
      </c>
      <c r="C501" s="26">
        <v>93783275.930000007</v>
      </c>
      <c r="D501" s="22"/>
      <c r="E501" s="22"/>
    </row>
    <row r="502" spans="1:5" x14ac:dyDescent="0.2">
      <c r="A502" s="23" t="s">
        <v>499</v>
      </c>
      <c r="B502" s="26">
        <v>219.57</v>
      </c>
      <c r="C502" s="26">
        <v>93608119.560000002</v>
      </c>
      <c r="D502" s="22"/>
      <c r="E502" s="22"/>
    </row>
    <row r="503" spans="1:5" x14ac:dyDescent="0.2">
      <c r="A503" s="23" t="s">
        <v>500</v>
      </c>
      <c r="B503" s="26">
        <v>219.57</v>
      </c>
      <c r="C503" s="26">
        <v>93608119.560000002</v>
      </c>
      <c r="D503" s="22"/>
      <c r="E503" s="22"/>
    </row>
    <row r="504" spans="1:5" x14ac:dyDescent="0.2">
      <c r="A504" s="23" t="s">
        <v>501</v>
      </c>
      <c r="B504" s="26">
        <v>219.17</v>
      </c>
      <c r="C504" s="26">
        <v>93440826.329999998</v>
      </c>
      <c r="D504" s="22"/>
      <c r="E504" s="22"/>
    </row>
    <row r="505" spans="1:5" x14ac:dyDescent="0.2">
      <c r="A505" s="23" t="s">
        <v>502</v>
      </c>
      <c r="B505" s="26">
        <v>219.34</v>
      </c>
      <c r="C505" s="26">
        <v>93513052.769999996</v>
      </c>
      <c r="D505" s="22"/>
      <c r="E505" s="22"/>
    </row>
    <row r="506" spans="1:5" x14ac:dyDescent="0.2">
      <c r="A506" s="23" t="s">
        <v>503</v>
      </c>
      <c r="B506" s="26">
        <v>216.99</v>
      </c>
      <c r="C506" s="26">
        <v>94316377.769999996</v>
      </c>
      <c r="D506" s="22"/>
      <c r="E506" s="22"/>
    </row>
    <row r="507" spans="1:5" x14ac:dyDescent="0.2">
      <c r="A507" s="23" t="s">
        <v>504</v>
      </c>
      <c r="B507" s="26">
        <v>214.25</v>
      </c>
      <c r="C507" s="26">
        <v>93115898.709999993</v>
      </c>
      <c r="D507" s="22"/>
      <c r="E507" s="22"/>
    </row>
    <row r="508" spans="1:5" x14ac:dyDescent="0.2">
      <c r="A508" s="23" t="s">
        <v>505</v>
      </c>
      <c r="B508" s="26">
        <v>209.2</v>
      </c>
      <c r="C508" s="26">
        <v>91099364.200000003</v>
      </c>
      <c r="D508" s="22"/>
      <c r="E508" s="22"/>
    </row>
    <row r="509" spans="1:5" x14ac:dyDescent="0.2">
      <c r="A509" s="23" t="s">
        <v>506</v>
      </c>
      <c r="B509" s="26">
        <v>211.27</v>
      </c>
      <c r="C509" s="26">
        <v>91999531.680000007</v>
      </c>
      <c r="D509" s="22"/>
      <c r="E509" s="22"/>
    </row>
    <row r="510" spans="1:5" x14ac:dyDescent="0.2">
      <c r="A510" s="23" t="s">
        <v>507</v>
      </c>
      <c r="B510" s="26">
        <v>212.53</v>
      </c>
      <c r="C510" s="26">
        <v>92548426.230000004</v>
      </c>
      <c r="D510" s="22"/>
      <c r="E510" s="22"/>
    </row>
    <row r="511" spans="1:5" x14ac:dyDescent="0.2">
      <c r="A511" s="23" t="s">
        <v>508</v>
      </c>
      <c r="B511" s="26">
        <v>212.74</v>
      </c>
      <c r="C511" s="26">
        <v>92965725.700000003</v>
      </c>
      <c r="D511" s="22"/>
      <c r="E511" s="22"/>
    </row>
    <row r="512" spans="1:5" x14ac:dyDescent="0.2">
      <c r="A512" s="23" t="s">
        <v>509</v>
      </c>
      <c r="B512" s="26">
        <v>213.7</v>
      </c>
      <c r="C512" s="26">
        <v>93383511.349999994</v>
      </c>
      <c r="D512" s="22"/>
      <c r="E512" s="22"/>
    </row>
    <row r="513" spans="1:5" x14ac:dyDescent="0.2">
      <c r="A513" s="23" t="s">
        <v>510</v>
      </c>
      <c r="B513" s="26">
        <v>213.69</v>
      </c>
      <c r="C513" s="26">
        <v>93378076.719999999</v>
      </c>
      <c r="D513" s="22"/>
      <c r="E513" s="22"/>
    </row>
    <row r="514" spans="1:5" x14ac:dyDescent="0.2">
      <c r="A514" s="23" t="s">
        <v>511</v>
      </c>
      <c r="B514" s="26">
        <v>214.03</v>
      </c>
      <c r="C514" s="26">
        <v>93528687.890000001</v>
      </c>
      <c r="D514" s="22"/>
      <c r="E514" s="22"/>
    </row>
    <row r="515" spans="1:5" x14ac:dyDescent="0.2">
      <c r="A515" s="23" t="s">
        <v>512</v>
      </c>
      <c r="B515" s="26">
        <v>214.21</v>
      </c>
      <c r="C515" s="26">
        <v>94308996.120000005</v>
      </c>
      <c r="D515" s="22"/>
      <c r="E515" s="22"/>
    </row>
    <row r="516" spans="1:5" x14ac:dyDescent="0.2">
      <c r="A516" s="23" t="s">
        <v>513</v>
      </c>
      <c r="B516" s="26">
        <v>213.16</v>
      </c>
      <c r="C516" s="26">
        <v>93843906.969999999</v>
      </c>
      <c r="D516" s="22"/>
      <c r="E516" s="22"/>
    </row>
    <row r="517" spans="1:5" x14ac:dyDescent="0.2">
      <c r="A517" s="23" t="s">
        <v>514</v>
      </c>
      <c r="B517" s="26">
        <v>213.79</v>
      </c>
      <c r="C517" s="26">
        <v>94125148.959999993</v>
      </c>
      <c r="D517" s="22"/>
      <c r="E517" s="22"/>
    </row>
    <row r="518" spans="1:5" x14ac:dyDescent="0.2">
      <c r="A518" s="23" t="s">
        <v>515</v>
      </c>
      <c r="B518" s="26">
        <v>215.45</v>
      </c>
      <c r="C518" s="26">
        <v>94853245.450000003</v>
      </c>
      <c r="D518" s="22"/>
      <c r="E518" s="22"/>
    </row>
    <row r="519" spans="1:5" x14ac:dyDescent="0.2">
      <c r="A519" s="23" t="s">
        <v>516</v>
      </c>
      <c r="B519" s="26">
        <v>217.16</v>
      </c>
      <c r="C519" s="26">
        <v>95605497.109999999</v>
      </c>
      <c r="D519" s="22"/>
      <c r="E519" s="22"/>
    </row>
    <row r="520" spans="1:5" x14ac:dyDescent="0.2">
      <c r="A520" s="23" t="s">
        <v>517</v>
      </c>
      <c r="B520" s="26">
        <v>216.66</v>
      </c>
      <c r="C520" s="26">
        <v>95409243.370000005</v>
      </c>
      <c r="D520" s="22"/>
      <c r="E520" s="22"/>
    </row>
    <row r="521" spans="1:5" x14ac:dyDescent="0.2">
      <c r="A521" s="23" t="s">
        <v>518</v>
      </c>
      <c r="B521" s="26">
        <v>217.33</v>
      </c>
      <c r="C521" s="26">
        <v>95844855.829999998</v>
      </c>
      <c r="D521" s="22"/>
      <c r="E521" s="22"/>
    </row>
    <row r="522" spans="1:5" x14ac:dyDescent="0.2">
      <c r="A522" s="23" t="s">
        <v>519</v>
      </c>
      <c r="B522" s="26">
        <v>225.16</v>
      </c>
      <c r="C522" s="26">
        <v>99297226.469999999</v>
      </c>
      <c r="D522" s="22"/>
      <c r="E522" s="22"/>
    </row>
    <row r="523" spans="1:5" x14ac:dyDescent="0.2">
      <c r="A523" s="23" t="s">
        <v>520</v>
      </c>
      <c r="B523" s="26">
        <v>225.19</v>
      </c>
      <c r="C523" s="26">
        <v>99309496.989999995</v>
      </c>
      <c r="D523" s="22"/>
      <c r="E523" s="22"/>
    </row>
    <row r="524" spans="1:5" x14ac:dyDescent="0.2">
      <c r="A524" s="23" t="s">
        <v>521</v>
      </c>
      <c r="B524" s="26">
        <v>227.52</v>
      </c>
      <c r="C524" s="26">
        <v>100423265.44</v>
      </c>
      <c r="D524" s="22"/>
      <c r="E524" s="22"/>
    </row>
    <row r="525" spans="1:5" x14ac:dyDescent="0.2">
      <c r="A525" s="23" t="s">
        <v>522</v>
      </c>
      <c r="B525" s="26">
        <v>227.94</v>
      </c>
      <c r="C525" s="26">
        <v>100607836.45999999</v>
      </c>
      <c r="D525" s="22"/>
      <c r="E525" s="22"/>
    </row>
    <row r="526" spans="1:5" x14ac:dyDescent="0.2">
      <c r="A526" s="23" t="s">
        <v>523</v>
      </c>
      <c r="B526" s="26">
        <v>223.72</v>
      </c>
      <c r="C526" s="26">
        <v>99036756.430000007</v>
      </c>
      <c r="D526" s="22"/>
      <c r="E526" s="22"/>
    </row>
    <row r="527" spans="1:5" x14ac:dyDescent="0.2">
      <c r="A527" s="23" t="s">
        <v>524</v>
      </c>
      <c r="B527" s="26">
        <v>220.9</v>
      </c>
      <c r="C527" s="26">
        <v>97788742.870000005</v>
      </c>
      <c r="D527" s="22"/>
      <c r="E527" s="22"/>
    </row>
    <row r="528" spans="1:5" x14ac:dyDescent="0.2">
      <c r="A528" s="23" t="s">
        <v>525</v>
      </c>
      <c r="B528" s="26">
        <v>219.72</v>
      </c>
      <c r="C528" s="26">
        <v>97267424.510000005</v>
      </c>
      <c r="D528" s="22"/>
      <c r="E528" s="22"/>
    </row>
    <row r="529" spans="1:5" x14ac:dyDescent="0.2">
      <c r="A529" s="23" t="s">
        <v>526</v>
      </c>
      <c r="B529" s="26">
        <v>219.63</v>
      </c>
      <c r="C529" s="26">
        <v>97230039.450000003</v>
      </c>
      <c r="D529" s="22"/>
      <c r="E529" s="22"/>
    </row>
    <row r="530" spans="1:5" x14ac:dyDescent="0.2">
      <c r="A530" s="23" t="s">
        <v>527</v>
      </c>
      <c r="B530" s="26">
        <v>220.56</v>
      </c>
      <c r="C530" s="26">
        <v>97640857.709999993</v>
      </c>
      <c r="D530" s="22"/>
      <c r="E530" s="22"/>
    </row>
    <row r="531" spans="1:5" x14ac:dyDescent="0.2">
      <c r="A531" s="23" t="s">
        <v>528</v>
      </c>
      <c r="B531" s="26">
        <v>223.14</v>
      </c>
      <c r="C531" s="26">
        <v>98782013.530000001</v>
      </c>
      <c r="D531" s="22"/>
      <c r="E531" s="22"/>
    </row>
    <row r="532" spans="1:5" x14ac:dyDescent="0.2">
      <c r="A532" s="23" t="s">
        <v>529</v>
      </c>
      <c r="B532" s="26">
        <v>221.82</v>
      </c>
      <c r="C532" s="26">
        <v>98197658.230000004</v>
      </c>
      <c r="D532" s="22"/>
      <c r="E532" s="22"/>
    </row>
    <row r="533" spans="1:5" x14ac:dyDescent="0.2">
      <c r="A533" s="23" t="s">
        <v>530</v>
      </c>
      <c r="B533" s="26">
        <v>226.59</v>
      </c>
      <c r="C533" s="26">
        <v>100686247.04000001</v>
      </c>
      <c r="D533" s="22"/>
      <c r="E533" s="22"/>
    </row>
    <row r="534" spans="1:5" x14ac:dyDescent="0.2">
      <c r="A534" s="23" t="s">
        <v>531</v>
      </c>
      <c r="B534" s="26">
        <v>225.58</v>
      </c>
      <c r="C534" s="26">
        <v>100237651.94</v>
      </c>
      <c r="D534" s="22"/>
      <c r="E534" s="22"/>
    </row>
    <row r="535" spans="1:5" x14ac:dyDescent="0.2">
      <c r="A535" s="23" t="s">
        <v>532</v>
      </c>
      <c r="B535" s="26">
        <v>223.45</v>
      </c>
      <c r="C535" s="26">
        <v>99289581.939999998</v>
      </c>
      <c r="D535" s="22"/>
      <c r="E535" s="22"/>
    </row>
    <row r="536" spans="1:5" x14ac:dyDescent="0.2">
      <c r="A536" s="23" t="s">
        <v>533</v>
      </c>
      <c r="B536" s="26">
        <v>226.48</v>
      </c>
      <c r="C536" s="26">
        <v>100698558.97</v>
      </c>
      <c r="D536" s="22"/>
      <c r="E536" s="22"/>
    </row>
    <row r="537" spans="1:5" x14ac:dyDescent="0.2">
      <c r="A537" s="23" t="s">
        <v>534</v>
      </c>
      <c r="B537" s="26">
        <v>224.44</v>
      </c>
      <c r="C537" s="26">
        <v>99791587.849999994</v>
      </c>
      <c r="D537" s="22"/>
      <c r="E537" s="22"/>
    </row>
    <row r="538" spans="1:5" x14ac:dyDescent="0.2">
      <c r="A538" s="23" t="s">
        <v>535</v>
      </c>
      <c r="B538" s="26">
        <v>221.16</v>
      </c>
      <c r="C538" s="26">
        <v>98332739.510000005</v>
      </c>
      <c r="D538" s="22"/>
      <c r="E538" s="22"/>
    </row>
    <row r="539" spans="1:5" x14ac:dyDescent="0.2">
      <c r="A539" s="23" t="s">
        <v>536</v>
      </c>
      <c r="B539" s="26">
        <v>219.65</v>
      </c>
      <c r="C539" s="26">
        <v>97660725.579999998</v>
      </c>
      <c r="D539" s="22"/>
      <c r="E539" s="22"/>
    </row>
    <row r="540" spans="1:5" x14ac:dyDescent="0.2">
      <c r="A540" s="23" t="s">
        <v>537</v>
      </c>
      <c r="B540" s="26">
        <v>220.99</v>
      </c>
      <c r="C540" s="26">
        <v>98258509.629999995</v>
      </c>
      <c r="D540" s="22"/>
      <c r="E540" s="22"/>
    </row>
    <row r="541" spans="1:5" x14ac:dyDescent="0.2">
      <c r="A541" s="23" t="s">
        <v>538</v>
      </c>
      <c r="B541" s="26">
        <v>216.27</v>
      </c>
      <c r="C541" s="26">
        <v>96152776.409999996</v>
      </c>
      <c r="D541" s="22"/>
      <c r="E541" s="22"/>
    </row>
    <row r="542" spans="1:5" x14ac:dyDescent="0.2">
      <c r="A542" s="23" t="s">
        <v>539</v>
      </c>
      <c r="B542" s="26">
        <v>210.75</v>
      </c>
      <c r="C542" s="26">
        <v>95067074.099999994</v>
      </c>
      <c r="D542" s="22"/>
      <c r="E542" s="22"/>
    </row>
    <row r="543" spans="1:5" x14ac:dyDescent="0.2">
      <c r="A543" s="23" t="s">
        <v>540</v>
      </c>
      <c r="B543" s="26">
        <v>209.48</v>
      </c>
      <c r="C543" s="26">
        <v>94496700.969999999</v>
      </c>
      <c r="D543" s="22"/>
      <c r="E543" s="22"/>
    </row>
    <row r="544" spans="1:5" x14ac:dyDescent="0.2">
      <c r="A544" s="23" t="s">
        <v>541</v>
      </c>
      <c r="B544" s="26">
        <v>208.23</v>
      </c>
      <c r="C544" s="26">
        <v>93931942.819999993</v>
      </c>
      <c r="D544" s="22"/>
      <c r="E544" s="22"/>
    </row>
    <row r="545" spans="1:5" x14ac:dyDescent="0.2">
      <c r="A545" s="23" t="s">
        <v>542</v>
      </c>
      <c r="B545" s="26">
        <v>207.74</v>
      </c>
      <c r="C545" s="26">
        <v>93709492.549999997</v>
      </c>
      <c r="D545" s="22"/>
      <c r="E545" s="22"/>
    </row>
    <row r="546" spans="1:5" x14ac:dyDescent="0.2">
      <c r="A546" s="23" t="s">
        <v>543</v>
      </c>
      <c r="B546" s="26">
        <v>207.56</v>
      </c>
      <c r="C546" s="26">
        <v>93629357.930000007</v>
      </c>
      <c r="D546" s="22"/>
      <c r="E546" s="22"/>
    </row>
    <row r="547" spans="1:5" x14ac:dyDescent="0.2">
      <c r="A547" s="23" t="s">
        <v>544</v>
      </c>
      <c r="B547" s="26">
        <v>207.35</v>
      </c>
      <c r="C547" s="26">
        <v>93536940.060000002</v>
      </c>
      <c r="D547" s="22"/>
      <c r="E547" s="22"/>
    </row>
    <row r="548" spans="1:5" x14ac:dyDescent="0.2">
      <c r="A548" s="23" t="s">
        <v>545</v>
      </c>
      <c r="B548" s="26">
        <v>207.81</v>
      </c>
      <c r="C548" s="26">
        <v>95477448.640000001</v>
      </c>
      <c r="D548" s="22"/>
      <c r="E548" s="22"/>
    </row>
    <row r="549" spans="1:5" x14ac:dyDescent="0.2">
      <c r="A549" s="23" t="s">
        <v>546</v>
      </c>
      <c r="B549" s="26">
        <v>203.98</v>
      </c>
      <c r="C549" s="26">
        <v>93717463.719999999</v>
      </c>
      <c r="D549" s="22"/>
      <c r="E549" s="22"/>
    </row>
    <row r="550" spans="1:5" x14ac:dyDescent="0.2">
      <c r="A550" s="23" t="s">
        <v>547</v>
      </c>
      <c r="B550" s="26">
        <v>201.07</v>
      </c>
      <c r="C550" s="26">
        <v>102426691.27</v>
      </c>
      <c r="D550" s="22"/>
      <c r="E550" s="22"/>
    </row>
    <row r="551" spans="1:5" x14ac:dyDescent="0.2">
      <c r="A551" s="23" t="s">
        <v>548</v>
      </c>
      <c r="B551" s="26">
        <v>206.34</v>
      </c>
      <c r="C551" s="26">
        <v>105114244.95</v>
      </c>
      <c r="D551" s="22"/>
      <c r="E551" s="22"/>
    </row>
    <row r="552" spans="1:5" x14ac:dyDescent="0.2">
      <c r="A552" s="23" t="s">
        <v>549</v>
      </c>
      <c r="B552" s="26">
        <v>200.39</v>
      </c>
      <c r="C552" s="26">
        <v>102811438.84</v>
      </c>
      <c r="D552" s="22"/>
      <c r="E552" s="22"/>
    </row>
    <row r="553" spans="1:5" x14ac:dyDescent="0.2">
      <c r="A553" s="23" t="s">
        <v>550</v>
      </c>
      <c r="B553" s="26">
        <v>193.97</v>
      </c>
      <c r="C553" s="26">
        <v>99514736.930000007</v>
      </c>
      <c r="D553" s="22"/>
      <c r="E553" s="22"/>
    </row>
    <row r="554" spans="1:5" x14ac:dyDescent="0.2">
      <c r="A554" s="23" t="s">
        <v>551</v>
      </c>
      <c r="B554" s="26">
        <v>191.81</v>
      </c>
      <c r="C554" s="26">
        <v>98409628.489999995</v>
      </c>
      <c r="D554" s="22"/>
      <c r="E554" s="22"/>
    </row>
    <row r="555" spans="1:5" x14ac:dyDescent="0.2">
      <c r="A555" s="23" t="s">
        <v>552</v>
      </c>
      <c r="B555" s="26">
        <v>193.34</v>
      </c>
      <c r="C555" s="26">
        <v>99190617.040000007</v>
      </c>
      <c r="D555" s="22"/>
      <c r="E555" s="22"/>
    </row>
    <row r="556" spans="1:5" x14ac:dyDescent="0.2">
      <c r="A556" s="23" t="s">
        <v>553</v>
      </c>
      <c r="B556" s="26">
        <v>191.69</v>
      </c>
      <c r="C556" s="26">
        <v>98345031.969999999</v>
      </c>
      <c r="D556" s="22"/>
      <c r="E556" s="22"/>
    </row>
    <row r="557" spans="1:5" x14ac:dyDescent="0.2">
      <c r="A557" s="23" t="s">
        <v>554</v>
      </c>
      <c r="B557" s="26">
        <v>190.81</v>
      </c>
      <c r="C557" s="26">
        <v>97893638.319999993</v>
      </c>
      <c r="D557" s="22"/>
      <c r="E557" s="22"/>
    </row>
    <row r="558" spans="1:5" x14ac:dyDescent="0.2">
      <c r="A558" s="23" t="s">
        <v>555</v>
      </c>
      <c r="B558" s="26">
        <v>188.44</v>
      </c>
      <c r="C558" s="26">
        <v>96667916.780000001</v>
      </c>
      <c r="D558" s="22"/>
      <c r="E558" s="22"/>
    </row>
    <row r="559" spans="1:5" x14ac:dyDescent="0.2">
      <c r="A559" s="23" t="s">
        <v>556</v>
      </c>
      <c r="B559" s="26">
        <v>185.83</v>
      </c>
      <c r="C559" s="26">
        <v>95328566.219999999</v>
      </c>
      <c r="D559" s="22"/>
      <c r="E559" s="22"/>
    </row>
    <row r="560" spans="1:5" x14ac:dyDescent="0.2">
      <c r="A560" s="23" t="s">
        <v>557</v>
      </c>
      <c r="B560" s="26">
        <v>184.63</v>
      </c>
      <c r="C560" s="26">
        <v>94714672.709999993</v>
      </c>
      <c r="D560" s="22"/>
      <c r="E560" s="22"/>
    </row>
    <row r="561" spans="1:5" x14ac:dyDescent="0.2">
      <c r="A561" s="23" t="s">
        <v>558</v>
      </c>
      <c r="B561" s="26">
        <v>171.16</v>
      </c>
      <c r="C561" s="26">
        <v>87802401.719999999</v>
      </c>
      <c r="D561" s="22"/>
      <c r="E561" s="22"/>
    </row>
    <row r="562" spans="1:5" x14ac:dyDescent="0.2">
      <c r="A562" s="23" t="s">
        <v>559</v>
      </c>
      <c r="B562" s="26">
        <v>171.18</v>
      </c>
      <c r="C562" s="26">
        <v>87802239.010000005</v>
      </c>
      <c r="D562" s="22"/>
      <c r="E562" s="22"/>
    </row>
    <row r="563" spans="1:5" x14ac:dyDescent="0.2">
      <c r="A563" s="23" t="s">
        <v>560</v>
      </c>
      <c r="B563" s="26">
        <v>175.78</v>
      </c>
      <c r="C563" s="26">
        <v>90102859.25</v>
      </c>
      <c r="D563" s="22"/>
      <c r="E563" s="22"/>
    </row>
    <row r="564" spans="1:5" x14ac:dyDescent="0.2">
      <c r="A564" s="23" t="s">
        <v>561</v>
      </c>
      <c r="B564" s="26">
        <v>173.49</v>
      </c>
      <c r="C564" s="26">
        <v>88927121.260000005</v>
      </c>
      <c r="D564" s="22"/>
      <c r="E564" s="22"/>
    </row>
    <row r="565" spans="1:5" x14ac:dyDescent="0.2">
      <c r="A565" s="23" t="s">
        <v>562</v>
      </c>
      <c r="B565" s="26">
        <v>171.95</v>
      </c>
      <c r="C565" s="26">
        <v>88139191.390000001</v>
      </c>
      <c r="D565" s="22"/>
      <c r="E565" s="22"/>
    </row>
    <row r="566" spans="1:5" x14ac:dyDescent="0.2">
      <c r="A566" s="23" t="s">
        <v>563</v>
      </c>
      <c r="B566" s="26">
        <v>172.63</v>
      </c>
      <c r="C566" s="26">
        <v>88711030.950000003</v>
      </c>
      <c r="D566" s="22"/>
      <c r="E566" s="22"/>
    </row>
    <row r="567" spans="1:5" x14ac:dyDescent="0.2">
      <c r="A567" s="23" t="s">
        <v>564</v>
      </c>
      <c r="B567" s="26">
        <v>174.05</v>
      </c>
      <c r="C567" s="26">
        <v>91005689.510000005</v>
      </c>
      <c r="D567" s="22"/>
      <c r="E567" s="22"/>
    </row>
    <row r="568" spans="1:5" x14ac:dyDescent="0.2">
      <c r="A568" s="23" t="s">
        <v>565</v>
      </c>
      <c r="B568" s="26">
        <v>177.76</v>
      </c>
      <c r="C568" s="26">
        <v>92944252.540000007</v>
      </c>
      <c r="D568" s="22"/>
      <c r="E568" s="22"/>
    </row>
    <row r="569" spans="1:5" x14ac:dyDescent="0.2">
      <c r="A569" s="23" t="s">
        <v>566</v>
      </c>
      <c r="B569" s="26">
        <v>175.78</v>
      </c>
      <c r="C569" s="26">
        <v>91910464.870000005</v>
      </c>
      <c r="D569" s="22"/>
      <c r="E569" s="22"/>
    </row>
    <row r="570" spans="1:5" x14ac:dyDescent="0.2">
      <c r="A570" s="23" t="s">
        <v>567</v>
      </c>
      <c r="B570" s="26">
        <v>179.98</v>
      </c>
      <c r="C570" s="26">
        <v>94106815.170000002</v>
      </c>
      <c r="D570" s="22"/>
      <c r="E570" s="22"/>
    </row>
    <row r="571" spans="1:5" x14ac:dyDescent="0.2">
      <c r="A571" s="23" t="s">
        <v>568</v>
      </c>
      <c r="B571" s="26">
        <v>171.77</v>
      </c>
      <c r="C571" s="26">
        <v>90052781.260000005</v>
      </c>
      <c r="D571" s="22"/>
      <c r="E571" s="22"/>
    </row>
    <row r="572" spans="1:5" x14ac:dyDescent="0.2">
      <c r="A572" s="23" t="s">
        <v>569</v>
      </c>
      <c r="B572" s="26">
        <v>169.61</v>
      </c>
      <c r="C572" s="26">
        <v>89038777.790000007</v>
      </c>
      <c r="D572" s="22"/>
      <c r="E572" s="22"/>
    </row>
    <row r="573" spans="1:5" x14ac:dyDescent="0.2">
      <c r="A573" s="23" t="s">
        <v>570</v>
      </c>
      <c r="B573" s="26">
        <v>179.95</v>
      </c>
      <c r="C573" s="26">
        <v>97305108.650000006</v>
      </c>
      <c r="D573" s="22"/>
      <c r="E573" s="22"/>
    </row>
    <row r="574" spans="1:5" x14ac:dyDescent="0.2">
      <c r="A574" s="23" t="s">
        <v>571</v>
      </c>
      <c r="B574" s="26">
        <v>186.09</v>
      </c>
      <c r="C574" s="26">
        <v>110218673.56</v>
      </c>
      <c r="D574" s="22"/>
      <c r="E574" s="22"/>
    </row>
    <row r="575" spans="1:5" x14ac:dyDescent="0.2">
      <c r="A575" s="23" t="s">
        <v>572</v>
      </c>
      <c r="B575" s="26">
        <v>187.4</v>
      </c>
      <c r="C575" s="26">
        <v>110992611.27</v>
      </c>
      <c r="D575" s="22"/>
      <c r="E575" s="22"/>
    </row>
    <row r="576" spans="1:5" x14ac:dyDescent="0.2">
      <c r="A576" s="23" t="s">
        <v>573</v>
      </c>
      <c r="B576" s="26">
        <v>190.09</v>
      </c>
      <c r="C576" s="26">
        <v>112665864.56999999</v>
      </c>
      <c r="D576" s="22"/>
      <c r="E576" s="22"/>
    </row>
    <row r="577" spans="1:5" x14ac:dyDescent="0.2">
      <c r="A577" s="23" t="s">
        <v>574</v>
      </c>
      <c r="B577" s="26">
        <v>187.22</v>
      </c>
      <c r="C577" s="26">
        <v>111012087.02</v>
      </c>
      <c r="D577" s="22"/>
      <c r="E577" s="22"/>
    </row>
    <row r="578" spans="1:5" x14ac:dyDescent="0.2">
      <c r="A578" s="23" t="s">
        <v>575</v>
      </c>
      <c r="B578" s="26">
        <v>191.77</v>
      </c>
      <c r="C578" s="26">
        <v>114628985.81</v>
      </c>
      <c r="D578" s="22"/>
      <c r="E578" s="22"/>
    </row>
    <row r="579" spans="1:5" x14ac:dyDescent="0.2">
      <c r="A579" s="23" t="s">
        <v>576</v>
      </c>
      <c r="B579" s="26">
        <v>196.84</v>
      </c>
      <c r="C579" s="26">
        <v>117658459.17</v>
      </c>
      <c r="D579" s="22"/>
      <c r="E579" s="22"/>
    </row>
    <row r="580" spans="1:5" x14ac:dyDescent="0.2">
      <c r="A580" s="23" t="s">
        <v>577</v>
      </c>
      <c r="B580" s="26">
        <v>203.05</v>
      </c>
      <c r="C580" s="26">
        <v>121436750.04000001</v>
      </c>
      <c r="D580" s="22"/>
      <c r="E580" s="22"/>
    </row>
    <row r="581" spans="1:5" x14ac:dyDescent="0.2">
      <c r="A581" s="23" t="s">
        <v>578</v>
      </c>
      <c r="B581" s="26">
        <v>203.28</v>
      </c>
      <c r="C581" s="26">
        <v>128582684.75</v>
      </c>
      <c r="D581" s="22"/>
      <c r="E581" s="22"/>
    </row>
    <row r="582" spans="1:5" x14ac:dyDescent="0.2">
      <c r="A582" s="23" t="s">
        <v>579</v>
      </c>
      <c r="B582" s="26">
        <v>202.49</v>
      </c>
      <c r="C582" s="26">
        <v>128084911.81999999</v>
      </c>
      <c r="D582" s="22"/>
      <c r="E582" s="22"/>
    </row>
    <row r="583" spans="1:5" x14ac:dyDescent="0.2">
      <c r="A583" s="23" t="s">
        <v>580</v>
      </c>
      <c r="B583" s="26">
        <v>201.18</v>
      </c>
      <c r="C583" s="26">
        <v>127797554.22</v>
      </c>
      <c r="D583" s="22"/>
      <c r="E583" s="22"/>
    </row>
    <row r="584" spans="1:5" x14ac:dyDescent="0.2">
      <c r="A584" s="23" t="s">
        <v>581</v>
      </c>
      <c r="B584" s="26">
        <v>196.96</v>
      </c>
      <c r="C584" s="26">
        <v>125111923.22</v>
      </c>
      <c r="D584" s="22"/>
      <c r="E584" s="22"/>
    </row>
    <row r="585" spans="1:5" x14ac:dyDescent="0.2">
      <c r="A585" s="23" t="s">
        <v>582</v>
      </c>
      <c r="B585" s="26">
        <v>197.43</v>
      </c>
      <c r="C585" s="26">
        <v>125411300.56</v>
      </c>
      <c r="D585" s="22"/>
      <c r="E585" s="22"/>
    </row>
    <row r="586" spans="1:5" x14ac:dyDescent="0.2">
      <c r="A586" s="23" t="s">
        <v>583</v>
      </c>
      <c r="B586" s="26">
        <v>197.32</v>
      </c>
      <c r="C586" s="26">
        <v>126067206.14</v>
      </c>
      <c r="D586" s="22"/>
      <c r="E586" s="22"/>
    </row>
    <row r="587" spans="1:5" x14ac:dyDescent="0.2">
      <c r="A587" s="23" t="s">
        <v>584</v>
      </c>
      <c r="B587" s="26">
        <v>196.92</v>
      </c>
      <c r="C587" s="26">
        <v>125814840.34</v>
      </c>
      <c r="D587" s="22"/>
      <c r="E587" s="22"/>
    </row>
    <row r="588" spans="1:5" x14ac:dyDescent="0.2">
      <c r="A588" s="23" t="s">
        <v>585</v>
      </c>
      <c r="B588" s="26">
        <v>197.28</v>
      </c>
      <c r="C588" s="26">
        <v>126056048.2</v>
      </c>
      <c r="D588" s="22"/>
      <c r="E588" s="22"/>
    </row>
    <row r="589" spans="1:5" x14ac:dyDescent="0.2">
      <c r="A589" s="23" t="s">
        <v>586</v>
      </c>
      <c r="B589" s="26">
        <v>198.69</v>
      </c>
      <c r="C589" s="26">
        <v>127425205.7</v>
      </c>
      <c r="D589" s="22"/>
      <c r="E589" s="22"/>
    </row>
    <row r="590" spans="1:5" x14ac:dyDescent="0.2">
      <c r="A590" s="23" t="s">
        <v>587</v>
      </c>
      <c r="B590" s="26">
        <v>199.5</v>
      </c>
      <c r="C590" s="26">
        <v>127945575.65000001</v>
      </c>
      <c r="D590" s="22"/>
      <c r="E590" s="22"/>
    </row>
    <row r="591" spans="1:5" x14ac:dyDescent="0.2">
      <c r="A591" s="23" t="s">
        <v>588</v>
      </c>
      <c r="B591" s="26">
        <v>198.08</v>
      </c>
      <c r="C591" s="26">
        <v>128107783.2</v>
      </c>
      <c r="D591" s="22"/>
      <c r="E591" s="22"/>
    </row>
    <row r="592" spans="1:5" x14ac:dyDescent="0.2">
      <c r="A592" s="23" t="s">
        <v>589</v>
      </c>
      <c r="B592" s="26">
        <v>196.61</v>
      </c>
      <c r="C592" s="26">
        <v>127157224.42</v>
      </c>
      <c r="D592" s="22"/>
      <c r="E592" s="22"/>
    </row>
    <row r="593" spans="1:5" x14ac:dyDescent="0.2">
      <c r="A593" s="23" t="s">
        <v>590</v>
      </c>
      <c r="B593" s="26">
        <v>196.25</v>
      </c>
      <c r="C593" s="26">
        <v>127007968.98999999</v>
      </c>
      <c r="D593" s="22"/>
      <c r="E593" s="22"/>
    </row>
    <row r="594" spans="1:5" x14ac:dyDescent="0.2">
      <c r="A594" s="23" t="s">
        <v>591</v>
      </c>
      <c r="B594" s="26">
        <v>195.55</v>
      </c>
      <c r="C594" s="26">
        <v>126553110.84999999</v>
      </c>
      <c r="D594" s="22"/>
      <c r="E594" s="22"/>
    </row>
    <row r="595" spans="1:5" x14ac:dyDescent="0.2">
      <c r="A595" s="23" t="s">
        <v>592</v>
      </c>
      <c r="B595" s="26">
        <v>196.36</v>
      </c>
      <c r="C595" s="26">
        <v>127077602.03</v>
      </c>
      <c r="D595" s="22"/>
      <c r="E595" s="22"/>
    </row>
    <row r="596" spans="1:5" x14ac:dyDescent="0.2">
      <c r="A596" s="23" t="s">
        <v>593</v>
      </c>
      <c r="B596" s="26">
        <v>197.56</v>
      </c>
      <c r="C596" s="26">
        <v>127854368.68000001</v>
      </c>
      <c r="D596" s="22"/>
      <c r="E596" s="22"/>
    </row>
    <row r="597" spans="1:5" x14ac:dyDescent="0.2">
      <c r="A597" s="23" t="s">
        <v>594</v>
      </c>
      <c r="B597" s="26">
        <v>198.87</v>
      </c>
      <c r="C597" s="26">
        <v>128701791.23</v>
      </c>
      <c r="D597" s="22"/>
      <c r="E597" s="22"/>
    </row>
    <row r="598" spans="1:5" x14ac:dyDescent="0.2">
      <c r="A598" s="23" t="s">
        <v>595</v>
      </c>
      <c r="B598" s="26">
        <v>197.06</v>
      </c>
      <c r="C598" s="26">
        <v>127904634.05</v>
      </c>
      <c r="D598" s="22"/>
      <c r="E598" s="22"/>
    </row>
    <row r="599" spans="1:5" x14ac:dyDescent="0.2">
      <c r="A599" s="23" t="s">
        <v>596</v>
      </c>
      <c r="B599" s="26">
        <v>196.15</v>
      </c>
      <c r="C599" s="26">
        <v>127760619.89</v>
      </c>
      <c r="D599" s="22"/>
      <c r="E599" s="22"/>
    </row>
    <row r="600" spans="1:5" x14ac:dyDescent="0.2">
      <c r="A600" s="23" t="s">
        <v>597</v>
      </c>
      <c r="B600" s="26">
        <v>197.54</v>
      </c>
      <c r="C600" s="26">
        <v>128666618.15000001</v>
      </c>
      <c r="D600" s="22"/>
      <c r="E600" s="22"/>
    </row>
    <row r="601" spans="1:5" x14ac:dyDescent="0.2">
      <c r="A601" s="23" t="s">
        <v>598</v>
      </c>
      <c r="B601" s="26">
        <v>193.41</v>
      </c>
      <c r="C601" s="26">
        <v>127029150.63</v>
      </c>
      <c r="D601" s="22"/>
      <c r="E601" s="22"/>
    </row>
    <row r="602" spans="1:5" x14ac:dyDescent="0.2">
      <c r="A602" s="23" t="s">
        <v>599</v>
      </c>
      <c r="B602" s="26">
        <v>190.98</v>
      </c>
      <c r="C602" s="26">
        <v>125625632.41</v>
      </c>
      <c r="D602" s="22"/>
      <c r="E602" s="22"/>
    </row>
    <row r="603" spans="1:5" x14ac:dyDescent="0.2">
      <c r="A603" s="23" t="s">
        <v>600</v>
      </c>
      <c r="B603" s="26">
        <v>187.94</v>
      </c>
      <c r="C603" s="26">
        <v>123631878.90000001</v>
      </c>
      <c r="D603" s="22"/>
      <c r="E603" s="22"/>
    </row>
    <row r="604" spans="1:5" x14ac:dyDescent="0.2">
      <c r="A604" s="23" t="s">
        <v>601</v>
      </c>
      <c r="B604" s="26">
        <v>184.94</v>
      </c>
      <c r="C604" s="26">
        <v>121692913.38</v>
      </c>
      <c r="D604" s="22"/>
      <c r="E604" s="22"/>
    </row>
    <row r="605" spans="1:5" x14ac:dyDescent="0.2">
      <c r="A605" s="23" t="s">
        <v>602</v>
      </c>
      <c r="B605" s="26">
        <v>183.44</v>
      </c>
      <c r="C605" s="26">
        <v>120703542.47</v>
      </c>
      <c r="D605" s="22"/>
      <c r="E605" s="22"/>
    </row>
    <row r="606" spans="1:5" x14ac:dyDescent="0.2">
      <c r="A606" s="23" t="s">
        <v>603</v>
      </c>
      <c r="B606" s="26">
        <v>180.31</v>
      </c>
      <c r="C606" s="26">
        <v>118662333.73</v>
      </c>
      <c r="D606" s="22"/>
      <c r="E606" s="22"/>
    </row>
    <row r="607" spans="1:5" x14ac:dyDescent="0.2">
      <c r="A607" s="23" t="s">
        <v>604</v>
      </c>
      <c r="B607" s="26">
        <v>176.85</v>
      </c>
      <c r="C607" s="26">
        <v>116380696.8</v>
      </c>
      <c r="D607" s="22"/>
      <c r="E607" s="22"/>
    </row>
    <row r="608" spans="1:5" x14ac:dyDescent="0.2">
      <c r="A608" s="23" t="s">
        <v>605</v>
      </c>
      <c r="B608" s="26">
        <v>175.84</v>
      </c>
      <c r="C608" s="26">
        <v>115718355.38</v>
      </c>
      <c r="D608" s="22"/>
      <c r="E608" s="22"/>
    </row>
    <row r="609" spans="1:5" x14ac:dyDescent="0.2">
      <c r="A609" s="23" t="s">
        <v>606</v>
      </c>
      <c r="B609" s="26">
        <v>177.46</v>
      </c>
      <c r="C609" s="26">
        <v>116788217.08</v>
      </c>
      <c r="D609" s="22"/>
      <c r="E609" s="22"/>
    </row>
    <row r="610" spans="1:5" x14ac:dyDescent="0.2">
      <c r="A610" s="23" t="s">
        <v>607</v>
      </c>
      <c r="B610" s="26">
        <v>177.18</v>
      </c>
      <c r="C610" s="26">
        <v>115701442.95</v>
      </c>
      <c r="D610" s="22"/>
      <c r="E610" s="22"/>
    </row>
    <row r="611" spans="1:5" x14ac:dyDescent="0.2">
      <c r="A611" s="23" t="s">
        <v>608</v>
      </c>
      <c r="B611" s="26">
        <v>177.73</v>
      </c>
      <c r="C611" s="26">
        <v>117011480.45</v>
      </c>
      <c r="D611" s="22"/>
      <c r="E611" s="22"/>
    </row>
    <row r="612" spans="1:5" x14ac:dyDescent="0.2">
      <c r="A612" s="23" t="s">
        <v>609</v>
      </c>
      <c r="B612" s="26">
        <v>177.86</v>
      </c>
      <c r="C612" s="26">
        <v>117099169.44</v>
      </c>
      <c r="D612" s="22"/>
      <c r="E612" s="22"/>
    </row>
    <row r="613" spans="1:5" x14ac:dyDescent="0.2">
      <c r="A613" s="23" t="s">
        <v>610</v>
      </c>
      <c r="B613" s="26">
        <v>176.59</v>
      </c>
      <c r="C613" s="26">
        <v>116260170.39</v>
      </c>
      <c r="D613" s="22"/>
      <c r="E613" s="22"/>
    </row>
    <row r="614" spans="1:5" x14ac:dyDescent="0.2">
      <c r="A614" s="23" t="s">
        <v>611</v>
      </c>
      <c r="B614" s="26">
        <v>178.17</v>
      </c>
      <c r="C614" s="26">
        <v>117294474.44</v>
      </c>
      <c r="D614" s="22"/>
      <c r="E614" s="22"/>
    </row>
    <row r="615" spans="1:5" x14ac:dyDescent="0.2">
      <c r="A615" s="23" t="s">
        <v>612</v>
      </c>
      <c r="B615" s="26">
        <v>179.88</v>
      </c>
      <c r="C615" s="26">
        <v>118966561.2</v>
      </c>
      <c r="D615" s="22"/>
      <c r="E615" s="22"/>
    </row>
    <row r="616" spans="1:5" x14ac:dyDescent="0.2">
      <c r="A616" s="23" t="s">
        <v>613</v>
      </c>
      <c r="B616" s="26">
        <v>178.86</v>
      </c>
      <c r="C616" s="26">
        <v>118291663.3</v>
      </c>
      <c r="D616" s="22"/>
      <c r="E616" s="22"/>
    </row>
    <row r="617" spans="1:5" x14ac:dyDescent="0.2">
      <c r="A617" s="23" t="s">
        <v>614</v>
      </c>
      <c r="B617" s="26">
        <v>178.48</v>
      </c>
      <c r="C617" s="26">
        <v>118041223.73999999</v>
      </c>
      <c r="D617" s="22"/>
      <c r="E617" s="22"/>
    </row>
    <row r="618" spans="1:5" x14ac:dyDescent="0.2">
      <c r="A618" s="23" t="s">
        <v>615</v>
      </c>
      <c r="B618" s="26">
        <v>181.88</v>
      </c>
      <c r="C618" s="26">
        <v>120285791.95999999</v>
      </c>
      <c r="D618" s="22"/>
      <c r="E618" s="22"/>
    </row>
    <row r="619" spans="1:5" x14ac:dyDescent="0.2">
      <c r="A619" s="23" t="s">
        <v>616</v>
      </c>
      <c r="B619" s="26">
        <v>181.9</v>
      </c>
      <c r="C619" s="26">
        <v>120304128.91</v>
      </c>
      <c r="D619" s="22"/>
      <c r="E619" s="22"/>
    </row>
    <row r="620" spans="1:5" x14ac:dyDescent="0.2">
      <c r="A620" s="23" t="s">
        <v>617</v>
      </c>
      <c r="B620" s="26">
        <v>184.24</v>
      </c>
      <c r="C620" s="26">
        <v>121860709.51000001</v>
      </c>
      <c r="D620" s="22"/>
      <c r="E620" s="22"/>
    </row>
    <row r="621" spans="1:5" x14ac:dyDescent="0.2">
      <c r="A621" s="23" t="s">
        <v>618</v>
      </c>
      <c r="B621" s="26">
        <v>184.8</v>
      </c>
      <c r="C621" s="26">
        <v>122222122.78</v>
      </c>
      <c r="D621" s="22"/>
      <c r="E621" s="22"/>
    </row>
    <row r="622" spans="1:5" x14ac:dyDescent="0.2">
      <c r="A622" s="23" t="s">
        <v>619</v>
      </c>
      <c r="B622" s="26">
        <v>182.1</v>
      </c>
      <c r="C622" s="26">
        <v>120435450.84999999</v>
      </c>
      <c r="D622" s="22"/>
      <c r="E622" s="22"/>
    </row>
    <row r="623" spans="1:5" x14ac:dyDescent="0.2">
      <c r="A623" s="23" t="s">
        <v>620</v>
      </c>
      <c r="B623" s="26">
        <v>183.91</v>
      </c>
      <c r="C623" s="26">
        <v>122651172.98999999</v>
      </c>
      <c r="D623" s="22"/>
      <c r="E623" s="22"/>
    </row>
    <row r="624" spans="1:5" x14ac:dyDescent="0.2">
      <c r="A624" s="23" t="s">
        <v>621</v>
      </c>
      <c r="B624" s="26">
        <v>187.72</v>
      </c>
      <c r="C624" s="26">
        <v>125193724.84999999</v>
      </c>
      <c r="D624" s="22"/>
      <c r="E624" s="22"/>
    </row>
    <row r="625" spans="1:5" x14ac:dyDescent="0.2">
      <c r="A625" s="23" t="s">
        <v>622</v>
      </c>
      <c r="B625" s="26">
        <v>187.48</v>
      </c>
      <c r="C625" s="26">
        <v>125036344.95</v>
      </c>
      <c r="D625" s="22"/>
      <c r="E625" s="22"/>
    </row>
    <row r="626" spans="1:5" x14ac:dyDescent="0.2">
      <c r="A626" s="23" t="s">
        <v>623</v>
      </c>
      <c r="B626" s="26">
        <v>189.81</v>
      </c>
      <c r="C626" s="26">
        <v>126393774.17</v>
      </c>
      <c r="D626" s="22"/>
      <c r="E626" s="22"/>
    </row>
    <row r="627" spans="1:5" x14ac:dyDescent="0.2">
      <c r="A627" s="23" t="s">
        <v>624</v>
      </c>
      <c r="B627" s="26">
        <v>190.31</v>
      </c>
      <c r="C627" s="26">
        <v>126721944.40000001</v>
      </c>
      <c r="D627" s="22"/>
      <c r="E627" s="22"/>
    </row>
    <row r="628" spans="1:5" x14ac:dyDescent="0.2">
      <c r="A628" s="23" t="s">
        <v>625</v>
      </c>
      <c r="B628" s="26">
        <v>191.51</v>
      </c>
      <c r="C628" s="26">
        <v>127525401.75</v>
      </c>
      <c r="D628" s="22"/>
      <c r="E628" s="22"/>
    </row>
    <row r="629" spans="1:5" x14ac:dyDescent="0.2">
      <c r="A629" s="23" t="s">
        <v>626</v>
      </c>
      <c r="B629" s="26">
        <v>190</v>
      </c>
      <c r="C629" s="26">
        <v>138300968.28</v>
      </c>
      <c r="D629" s="22"/>
      <c r="E629" s="22"/>
    </row>
    <row r="630" spans="1:5" x14ac:dyDescent="0.2">
      <c r="A630" s="23" t="s">
        <v>627</v>
      </c>
      <c r="B630" s="26">
        <v>187.47</v>
      </c>
      <c r="C630" s="26">
        <v>136458965.72999999</v>
      </c>
      <c r="D630" s="22"/>
      <c r="E630" s="22"/>
    </row>
    <row r="631" spans="1:5" x14ac:dyDescent="0.2">
      <c r="A631" s="23" t="s">
        <v>628</v>
      </c>
      <c r="B631" s="26">
        <v>187.57</v>
      </c>
      <c r="C631" s="26">
        <v>136928040.03</v>
      </c>
      <c r="D631" s="22"/>
      <c r="E631" s="22"/>
    </row>
    <row r="632" spans="1:5" x14ac:dyDescent="0.2">
      <c r="A632" s="23" t="s">
        <v>629</v>
      </c>
      <c r="B632" s="26">
        <v>188.14</v>
      </c>
      <c r="C632" s="26">
        <v>137438964.87</v>
      </c>
      <c r="D632" s="22"/>
      <c r="E632" s="22"/>
    </row>
    <row r="633" spans="1:5" x14ac:dyDescent="0.2">
      <c r="A633" s="23" t="s">
        <v>630</v>
      </c>
      <c r="B633" s="26">
        <v>189.89</v>
      </c>
      <c r="C633" s="26">
        <v>138712536.66</v>
      </c>
      <c r="D633" s="22"/>
      <c r="E633" s="22"/>
    </row>
    <row r="634" spans="1:5" x14ac:dyDescent="0.2">
      <c r="A634" s="23" t="s">
        <v>631</v>
      </c>
      <c r="B634" s="26">
        <v>188.98</v>
      </c>
      <c r="C634" s="26">
        <v>138047530.34</v>
      </c>
      <c r="D634" s="22"/>
      <c r="E634" s="22"/>
    </row>
    <row r="635" spans="1:5" x14ac:dyDescent="0.2">
      <c r="A635" s="23" t="s">
        <v>632</v>
      </c>
      <c r="B635" s="26">
        <v>191.41</v>
      </c>
      <c r="C635" s="26">
        <v>139909013.78999999</v>
      </c>
      <c r="D635" s="22"/>
      <c r="E635" s="22"/>
    </row>
    <row r="636" spans="1:5" x14ac:dyDescent="0.2">
      <c r="A636" s="23" t="s">
        <v>633</v>
      </c>
      <c r="B636" s="26">
        <v>189.36</v>
      </c>
      <c r="C636" s="26">
        <v>138505873.72</v>
      </c>
      <c r="D636" s="22"/>
      <c r="E636" s="22"/>
    </row>
    <row r="637" spans="1:5" x14ac:dyDescent="0.2">
      <c r="A637" s="23" t="s">
        <v>634</v>
      </c>
      <c r="B637" s="26">
        <v>190.43</v>
      </c>
      <c r="C637" s="26">
        <v>139292041.50999999</v>
      </c>
      <c r="D637" s="22"/>
      <c r="E637" s="22"/>
    </row>
    <row r="638" spans="1:5" x14ac:dyDescent="0.2">
      <c r="A638" s="23" t="s">
        <v>635</v>
      </c>
      <c r="B638" s="26">
        <v>190.74</v>
      </c>
      <c r="C638" s="26">
        <v>139512441.88</v>
      </c>
      <c r="D638" s="22"/>
      <c r="E638" s="22"/>
    </row>
    <row r="639" spans="1:5" x14ac:dyDescent="0.2">
      <c r="A639" s="23" t="s">
        <v>636</v>
      </c>
      <c r="B639" s="26">
        <v>190.78</v>
      </c>
      <c r="C639" s="26">
        <v>140170928.06999999</v>
      </c>
      <c r="D639" s="22"/>
      <c r="E639" s="22"/>
    </row>
    <row r="640" spans="1:5" x14ac:dyDescent="0.2">
      <c r="A640" s="23" t="s">
        <v>637</v>
      </c>
      <c r="B640" s="26">
        <v>192.02</v>
      </c>
      <c r="C640" s="26">
        <v>141078147.69999999</v>
      </c>
      <c r="D640" s="22"/>
      <c r="E640" s="22"/>
    </row>
    <row r="641" spans="1:5" x14ac:dyDescent="0.2">
      <c r="A641" s="23" t="s">
        <v>638</v>
      </c>
      <c r="B641" s="26">
        <v>191.98</v>
      </c>
      <c r="C641" s="26">
        <v>141052841.02000001</v>
      </c>
      <c r="D641" s="22"/>
      <c r="E641" s="22"/>
    </row>
    <row r="642" spans="1:5" x14ac:dyDescent="0.2">
      <c r="A642" s="23" t="s">
        <v>639</v>
      </c>
      <c r="B642" s="26">
        <v>191.55</v>
      </c>
      <c r="C642" s="26">
        <v>140737561.05000001</v>
      </c>
      <c r="D642" s="22"/>
      <c r="E642" s="22"/>
    </row>
    <row r="643" spans="1:5" x14ac:dyDescent="0.2">
      <c r="A643" s="23" t="s">
        <v>640</v>
      </c>
      <c r="B643" s="26">
        <v>189.37</v>
      </c>
      <c r="C643" s="26">
        <v>139251114.44999999</v>
      </c>
      <c r="D643" s="22"/>
      <c r="E643" s="22"/>
    </row>
    <row r="644" spans="1:5" x14ac:dyDescent="0.2">
      <c r="A644" s="23" t="s">
        <v>641</v>
      </c>
      <c r="B644" s="26">
        <v>187.01</v>
      </c>
      <c r="C644" s="26">
        <v>137528455.31</v>
      </c>
      <c r="D644" s="22"/>
      <c r="E644" s="22"/>
    </row>
    <row r="645" spans="1:5" x14ac:dyDescent="0.2">
      <c r="A645" s="23" t="s">
        <v>642</v>
      </c>
      <c r="B645" s="26">
        <v>181.32</v>
      </c>
      <c r="C645" s="26">
        <v>135161167.66</v>
      </c>
      <c r="D645" s="22"/>
      <c r="E645" s="22"/>
    </row>
    <row r="646" spans="1:5" x14ac:dyDescent="0.2">
      <c r="A646" s="23" t="s">
        <v>643</v>
      </c>
      <c r="B646" s="26">
        <v>183.08</v>
      </c>
      <c r="C646" s="26">
        <v>136468523.91</v>
      </c>
      <c r="D646" s="22"/>
      <c r="E646" s="22"/>
    </row>
    <row r="647" spans="1:5" x14ac:dyDescent="0.2">
      <c r="A647" s="23" t="s">
        <v>644</v>
      </c>
      <c r="B647" s="26">
        <v>184.95</v>
      </c>
      <c r="C647" s="26">
        <v>139942170.37</v>
      </c>
      <c r="D647" s="22"/>
      <c r="E647" s="22"/>
    </row>
    <row r="648" spans="1:5" x14ac:dyDescent="0.2">
      <c r="A648" s="23" t="s">
        <v>645</v>
      </c>
      <c r="B648" s="26">
        <v>186.66</v>
      </c>
      <c r="C648" s="26">
        <v>141230376.84</v>
      </c>
      <c r="D648" s="22"/>
      <c r="E648" s="22"/>
    </row>
    <row r="649" spans="1:5" x14ac:dyDescent="0.2">
      <c r="A649" s="23" t="s">
        <v>646</v>
      </c>
      <c r="B649" s="26">
        <v>190.2</v>
      </c>
      <c r="C649" s="26">
        <v>145219017.25999999</v>
      </c>
      <c r="D649" s="22"/>
      <c r="E649" s="22"/>
    </row>
    <row r="650" spans="1:5" x14ac:dyDescent="0.2">
      <c r="A650" s="23" t="s">
        <v>647</v>
      </c>
      <c r="B650" s="26">
        <v>190.57</v>
      </c>
      <c r="C650" s="26">
        <v>145554638.65000001</v>
      </c>
      <c r="D650" s="22"/>
      <c r="E650" s="22"/>
    </row>
    <row r="651" spans="1:5" x14ac:dyDescent="0.2">
      <c r="A651" s="23" t="s">
        <v>648</v>
      </c>
      <c r="B651" s="26">
        <v>190.92</v>
      </c>
      <c r="C651" s="26">
        <v>145822518.91</v>
      </c>
      <c r="D651" s="22"/>
      <c r="E651" s="22"/>
    </row>
    <row r="652" spans="1:5" x14ac:dyDescent="0.2">
      <c r="A652" s="23" t="s">
        <v>649</v>
      </c>
      <c r="B652" s="26">
        <v>189.58</v>
      </c>
      <c r="C652" s="26">
        <v>145296899.38</v>
      </c>
      <c r="D652" s="22"/>
      <c r="E652" s="22"/>
    </row>
    <row r="653" spans="1:5" x14ac:dyDescent="0.2">
      <c r="A653" s="23" t="s">
        <v>650</v>
      </c>
      <c r="B653" s="26">
        <v>191.66</v>
      </c>
      <c r="C653" s="26">
        <v>146932268.94999999</v>
      </c>
      <c r="D653" s="22"/>
      <c r="E653" s="22"/>
    </row>
    <row r="654" spans="1:5" x14ac:dyDescent="0.2">
      <c r="A654" s="23" t="s">
        <v>651</v>
      </c>
      <c r="B654" s="26">
        <v>189.1</v>
      </c>
      <c r="C654" s="26">
        <v>145229947.16</v>
      </c>
      <c r="D654" s="22"/>
      <c r="E654" s="22"/>
    </row>
    <row r="655" spans="1:5" x14ac:dyDescent="0.2">
      <c r="A655" s="23" t="s">
        <v>652</v>
      </c>
      <c r="B655" s="26">
        <v>188.51</v>
      </c>
      <c r="C655" s="26">
        <v>154083830.00999999</v>
      </c>
      <c r="D655" s="22"/>
      <c r="E655" s="22"/>
    </row>
    <row r="656" spans="1:5" x14ac:dyDescent="0.2">
      <c r="A656" s="23" t="s">
        <v>653</v>
      </c>
      <c r="B656" s="26">
        <v>187.62</v>
      </c>
      <c r="C656" s="26">
        <v>153355346.97</v>
      </c>
      <c r="D656" s="22"/>
      <c r="E656" s="22"/>
    </row>
    <row r="657" spans="1:5" x14ac:dyDescent="0.2">
      <c r="A657" s="23" t="s">
        <v>654</v>
      </c>
      <c r="B657" s="26">
        <v>187.16</v>
      </c>
      <c r="C657" s="26">
        <v>154310427.44</v>
      </c>
      <c r="D657" s="22"/>
      <c r="E657" s="22"/>
    </row>
    <row r="658" spans="1:5" x14ac:dyDescent="0.2">
      <c r="A658" s="23" t="s">
        <v>655</v>
      </c>
      <c r="B658" s="26">
        <v>186.42</v>
      </c>
      <c r="C658" s="26">
        <v>153699283.44</v>
      </c>
      <c r="D658" s="22"/>
      <c r="E658" s="22"/>
    </row>
    <row r="659" spans="1:5" x14ac:dyDescent="0.2">
      <c r="A659" s="23" t="s">
        <v>656</v>
      </c>
      <c r="B659" s="26">
        <v>184.56</v>
      </c>
      <c r="C659" s="26">
        <v>152230490.36000001</v>
      </c>
      <c r="D659" s="22"/>
      <c r="E659" s="22"/>
    </row>
    <row r="660" spans="1:5" x14ac:dyDescent="0.2">
      <c r="A660" s="23" t="s">
        <v>657</v>
      </c>
      <c r="B660" s="26">
        <v>182.07</v>
      </c>
      <c r="C660" s="26">
        <v>150164135.53</v>
      </c>
      <c r="D660" s="22"/>
      <c r="E660" s="22"/>
    </row>
    <row r="661" spans="1:5" x14ac:dyDescent="0.2">
      <c r="A661" s="23" t="s">
        <v>658</v>
      </c>
      <c r="B661" s="26">
        <v>181.22</v>
      </c>
      <c r="C661" s="26">
        <v>153924872.63</v>
      </c>
      <c r="D661" s="22"/>
      <c r="E661" s="22"/>
    </row>
    <row r="662" spans="1:5" x14ac:dyDescent="0.2">
      <c r="A662" s="23" t="s">
        <v>659</v>
      </c>
      <c r="B662" s="26">
        <v>177.23</v>
      </c>
      <c r="C662" s="26">
        <v>150541200.05000001</v>
      </c>
      <c r="D662" s="22"/>
      <c r="E662" s="22"/>
    </row>
    <row r="663" spans="1:5" x14ac:dyDescent="0.2">
      <c r="A663" s="23" t="s">
        <v>660</v>
      </c>
      <c r="B663" s="26">
        <v>174.52</v>
      </c>
      <c r="C663" s="26">
        <v>148237948.36000001</v>
      </c>
      <c r="D663" s="22"/>
      <c r="E663" s="22"/>
    </row>
    <row r="664" spans="1:5" x14ac:dyDescent="0.2">
      <c r="A664" s="23" t="s">
        <v>661</v>
      </c>
      <c r="B664" s="26">
        <v>178.28</v>
      </c>
      <c r="C664" s="26">
        <v>151426780.91999999</v>
      </c>
      <c r="D664" s="22"/>
      <c r="E664" s="22"/>
    </row>
    <row r="665" spans="1:5" x14ac:dyDescent="0.2">
      <c r="A665" s="23" t="s">
        <v>662</v>
      </c>
      <c r="B665" s="26">
        <v>181.01</v>
      </c>
      <c r="C665" s="26">
        <v>153738987.71000001</v>
      </c>
      <c r="D665" s="22"/>
      <c r="E665" s="22"/>
    </row>
    <row r="666" spans="1:5" x14ac:dyDescent="0.2">
      <c r="A666" s="23" t="s">
        <v>663</v>
      </c>
      <c r="B666" s="26">
        <v>182.95</v>
      </c>
      <c r="C666" s="26">
        <v>155577156.25</v>
      </c>
      <c r="D666" s="22"/>
      <c r="E666" s="22"/>
    </row>
    <row r="667" spans="1:5" x14ac:dyDescent="0.2">
      <c r="A667" s="23" t="s">
        <v>664</v>
      </c>
      <c r="B667" s="26">
        <v>181.57</v>
      </c>
      <c r="C667" s="26">
        <v>154401830.80000001</v>
      </c>
      <c r="D667" s="22"/>
      <c r="E667" s="22"/>
    </row>
    <row r="668" spans="1:5" x14ac:dyDescent="0.2">
      <c r="A668" s="23" t="s">
        <v>665</v>
      </c>
      <c r="B668" s="26">
        <v>183.83</v>
      </c>
      <c r="C668" s="26">
        <v>156319407.16999999</v>
      </c>
      <c r="D668" s="22"/>
      <c r="E668" s="22"/>
    </row>
    <row r="669" spans="1:5" x14ac:dyDescent="0.2">
      <c r="A669" s="23" t="s">
        <v>666</v>
      </c>
      <c r="B669" s="26">
        <v>182.46</v>
      </c>
      <c r="C669" s="26">
        <v>155159637.12</v>
      </c>
      <c r="D669" s="22"/>
      <c r="E669" s="22"/>
    </row>
    <row r="670" spans="1:5" x14ac:dyDescent="0.2">
      <c r="A670" s="23" t="s">
        <v>667</v>
      </c>
      <c r="B670" s="26">
        <v>178.46</v>
      </c>
      <c r="C670" s="26">
        <v>164748988.24000001</v>
      </c>
      <c r="D670" s="22"/>
      <c r="E670" s="22"/>
    </row>
    <row r="671" spans="1:5" x14ac:dyDescent="0.2">
      <c r="A671" s="23" t="s">
        <v>668</v>
      </c>
      <c r="B671" s="26">
        <v>178.2</v>
      </c>
      <c r="C671" s="26">
        <v>165495516.66999999</v>
      </c>
      <c r="D671" s="22"/>
      <c r="E671" s="22"/>
    </row>
    <row r="672" spans="1:5" x14ac:dyDescent="0.2">
      <c r="A672" s="23" t="s">
        <v>669</v>
      </c>
      <c r="B672" s="26">
        <v>182.03</v>
      </c>
      <c r="C672" s="26">
        <v>169050214.13</v>
      </c>
      <c r="D672" s="22"/>
      <c r="E672" s="22"/>
    </row>
    <row r="673" spans="1:5" x14ac:dyDescent="0.2">
      <c r="A673" s="23" t="s">
        <v>670</v>
      </c>
      <c r="B673" s="26">
        <v>183.75</v>
      </c>
      <c r="C673" s="26">
        <v>170650930.86000001</v>
      </c>
      <c r="D673" s="22"/>
      <c r="E673" s="22"/>
    </row>
    <row r="674" spans="1:5" x14ac:dyDescent="0.2">
      <c r="A674" s="23" t="s">
        <v>671</v>
      </c>
      <c r="B674" s="26">
        <v>184.02</v>
      </c>
      <c r="C674" s="26">
        <v>171052819.13</v>
      </c>
      <c r="D674" s="22"/>
      <c r="E674" s="22"/>
    </row>
    <row r="675" spans="1:5" x14ac:dyDescent="0.2">
      <c r="A675" s="23" t="s">
        <v>672</v>
      </c>
      <c r="B675" s="26">
        <v>181.3</v>
      </c>
      <c r="C675" s="26">
        <v>168531753.84999999</v>
      </c>
      <c r="D675" s="22"/>
      <c r="E675" s="22"/>
    </row>
    <row r="676" spans="1:5" x14ac:dyDescent="0.2">
      <c r="A676" s="23" t="s">
        <v>673</v>
      </c>
      <c r="B676" s="26">
        <v>178.99</v>
      </c>
      <c r="C676" s="26">
        <v>163047912.91999999</v>
      </c>
      <c r="D676" s="22"/>
      <c r="E676" s="22"/>
    </row>
    <row r="677" spans="1:5" x14ac:dyDescent="0.2">
      <c r="A677" s="23" t="s">
        <v>674</v>
      </c>
      <c r="B677" s="26">
        <v>181.8</v>
      </c>
      <c r="C677" s="26">
        <v>165600368.97999999</v>
      </c>
      <c r="D677" s="22"/>
      <c r="E677" s="22"/>
    </row>
    <row r="678" spans="1:5" x14ac:dyDescent="0.2">
      <c r="A678" s="23" t="s">
        <v>675</v>
      </c>
      <c r="B678" s="26">
        <v>183.59</v>
      </c>
      <c r="C678" s="26">
        <v>167234879.38</v>
      </c>
      <c r="D678" s="22"/>
      <c r="E678" s="22"/>
    </row>
    <row r="679" spans="1:5" x14ac:dyDescent="0.2">
      <c r="A679" s="23" t="s">
        <v>676</v>
      </c>
      <c r="B679" s="26">
        <v>186.98</v>
      </c>
      <c r="C679" s="26">
        <v>170324881.78</v>
      </c>
      <c r="D679" s="22"/>
      <c r="E679" s="22"/>
    </row>
    <row r="680" spans="1:5" x14ac:dyDescent="0.2">
      <c r="A680" s="23" t="s">
        <v>677</v>
      </c>
      <c r="B680" s="26">
        <v>186.54</v>
      </c>
      <c r="C680" s="26">
        <v>169984909.72999999</v>
      </c>
      <c r="D680" s="22"/>
      <c r="E680" s="22"/>
    </row>
    <row r="681" spans="1:5" x14ac:dyDescent="0.2">
      <c r="A681" s="23" t="s">
        <v>678</v>
      </c>
      <c r="B681" s="26">
        <v>187.92</v>
      </c>
      <c r="C681" s="26">
        <v>170203278.72999999</v>
      </c>
      <c r="D681" s="22"/>
      <c r="E681" s="22"/>
    </row>
    <row r="682" spans="1:5" x14ac:dyDescent="0.2">
      <c r="A682" s="23" t="s">
        <v>679</v>
      </c>
      <c r="B682" s="26">
        <v>187.59</v>
      </c>
      <c r="C682" s="26">
        <v>169954848.22</v>
      </c>
      <c r="D682" s="22"/>
      <c r="E682" s="22"/>
    </row>
    <row r="683" spans="1:5" x14ac:dyDescent="0.2">
      <c r="A683" s="23" t="s">
        <v>680</v>
      </c>
      <c r="B683" s="26">
        <v>187.84</v>
      </c>
      <c r="C683" s="26">
        <v>171885677.22999999</v>
      </c>
      <c r="D683" s="22"/>
      <c r="E683" s="22"/>
    </row>
    <row r="684" spans="1:5" x14ac:dyDescent="0.2">
      <c r="A684" s="23" t="s">
        <v>681</v>
      </c>
      <c r="B684" s="26">
        <v>188.98</v>
      </c>
      <c r="C684" s="26">
        <v>172933298.34</v>
      </c>
      <c r="D684" s="22"/>
      <c r="E684" s="22"/>
    </row>
    <row r="685" spans="1:5" x14ac:dyDescent="0.2">
      <c r="A685" s="23" t="s">
        <v>682</v>
      </c>
      <c r="B685" s="26">
        <v>190.71</v>
      </c>
      <c r="C685" s="26">
        <v>176208381.37</v>
      </c>
      <c r="D685" s="22"/>
      <c r="E685" s="22"/>
    </row>
    <row r="686" spans="1:5" x14ac:dyDescent="0.2">
      <c r="A686" s="23" t="s">
        <v>683</v>
      </c>
      <c r="B686" s="26">
        <v>188.7</v>
      </c>
      <c r="C686" s="26">
        <v>174349744.25999999</v>
      </c>
      <c r="D686" s="22"/>
      <c r="E686" s="22"/>
    </row>
    <row r="687" spans="1:5" x14ac:dyDescent="0.2">
      <c r="A687" s="23" t="s">
        <v>684</v>
      </c>
      <c r="B687" s="26">
        <v>188.12</v>
      </c>
      <c r="C687" s="26">
        <v>173934024.41999999</v>
      </c>
      <c r="D687" s="22"/>
      <c r="E687" s="22"/>
    </row>
    <row r="688" spans="1:5" x14ac:dyDescent="0.2">
      <c r="A688" s="23" t="s">
        <v>685</v>
      </c>
      <c r="B688" s="26">
        <v>191.33</v>
      </c>
      <c r="C688" s="26">
        <v>176906034.25</v>
      </c>
      <c r="D688" s="22"/>
      <c r="E688" s="22"/>
    </row>
    <row r="689" spans="1:5" x14ac:dyDescent="0.2">
      <c r="A689" s="23" t="s">
        <v>686</v>
      </c>
      <c r="B689" s="26">
        <v>189.91</v>
      </c>
      <c r="C689" s="26">
        <v>175712704.81</v>
      </c>
      <c r="D689" s="22"/>
      <c r="E689" s="22"/>
    </row>
    <row r="690" spans="1:5" x14ac:dyDescent="0.2">
      <c r="A690" s="23" t="s">
        <v>687</v>
      </c>
      <c r="B690" s="26">
        <v>186.73</v>
      </c>
      <c r="C690" s="26">
        <v>172769032.94</v>
      </c>
      <c r="D690" s="22"/>
      <c r="E690" s="22"/>
    </row>
    <row r="691" spans="1:5" x14ac:dyDescent="0.2">
      <c r="A691" s="23" t="s">
        <v>688</v>
      </c>
      <c r="B691" s="26">
        <v>185.56</v>
      </c>
      <c r="C691" s="26">
        <v>172493998.31999999</v>
      </c>
      <c r="D691" s="22"/>
      <c r="E691" s="22"/>
    </row>
    <row r="692" spans="1:5" x14ac:dyDescent="0.2">
      <c r="A692" s="23" t="s">
        <v>689</v>
      </c>
      <c r="B692" s="26">
        <v>186.86</v>
      </c>
      <c r="C692" s="26">
        <v>174205790.36000001</v>
      </c>
      <c r="D692" s="22"/>
      <c r="E692" s="22"/>
    </row>
    <row r="693" spans="1:5" x14ac:dyDescent="0.2">
      <c r="A693" s="23" t="s">
        <v>690</v>
      </c>
      <c r="B693" s="26">
        <v>185.85</v>
      </c>
      <c r="C693" s="26">
        <v>173262983.56999999</v>
      </c>
      <c r="D693" s="22"/>
      <c r="E693" s="22"/>
    </row>
    <row r="694" spans="1:5" x14ac:dyDescent="0.2">
      <c r="A694" s="23" t="s">
        <v>691</v>
      </c>
      <c r="B694" s="26">
        <v>188.01</v>
      </c>
      <c r="C694" s="26">
        <v>176570956.28999999</v>
      </c>
      <c r="D694" s="22"/>
      <c r="E694" s="22"/>
    </row>
    <row r="695" spans="1:5" x14ac:dyDescent="0.2">
      <c r="A695" s="23" t="s">
        <v>692</v>
      </c>
      <c r="B695" s="26">
        <v>188.72</v>
      </c>
      <c r="C695" s="26">
        <v>177086591.09</v>
      </c>
      <c r="D695" s="22"/>
      <c r="E695" s="22"/>
    </row>
    <row r="696" spans="1:5" x14ac:dyDescent="0.2">
      <c r="A696" s="23" t="s">
        <v>693</v>
      </c>
      <c r="B696" s="26">
        <v>187.06</v>
      </c>
      <c r="C696" s="26">
        <v>175532432.47999999</v>
      </c>
      <c r="D696" s="22"/>
      <c r="E696" s="22"/>
    </row>
    <row r="697" spans="1:5" x14ac:dyDescent="0.2">
      <c r="A697" s="23" t="s">
        <v>694</v>
      </c>
      <c r="B697" s="26">
        <v>187.59</v>
      </c>
      <c r="C697" s="26">
        <v>178225149.59999999</v>
      </c>
      <c r="D697" s="22"/>
      <c r="E697" s="22"/>
    </row>
    <row r="698" spans="1:5" x14ac:dyDescent="0.2">
      <c r="A698" s="23" t="s">
        <v>695</v>
      </c>
      <c r="B698" s="26">
        <v>188.98</v>
      </c>
      <c r="C698" s="26">
        <v>179616422.97</v>
      </c>
      <c r="D698" s="22"/>
      <c r="E698" s="22"/>
    </row>
    <row r="699" spans="1:5" x14ac:dyDescent="0.2">
      <c r="A699" s="23" t="s">
        <v>696</v>
      </c>
      <c r="B699" s="26">
        <v>187.69</v>
      </c>
      <c r="C699" s="26">
        <v>178749269.03999999</v>
      </c>
      <c r="D699" s="22"/>
      <c r="E699" s="22"/>
    </row>
    <row r="700" spans="1:5" x14ac:dyDescent="0.2">
      <c r="A700" s="23" t="s">
        <v>697</v>
      </c>
      <c r="B700" s="26">
        <v>186.94</v>
      </c>
      <c r="C700" s="26">
        <v>179309650.91</v>
      </c>
      <c r="D700" s="22"/>
      <c r="E700" s="22"/>
    </row>
    <row r="701" spans="1:5" x14ac:dyDescent="0.2">
      <c r="A701" s="23" t="s">
        <v>698</v>
      </c>
      <c r="B701" s="26">
        <v>187.65</v>
      </c>
      <c r="C701" s="26">
        <v>180516918.97</v>
      </c>
      <c r="D701" s="22"/>
      <c r="E701" s="22"/>
    </row>
    <row r="702" spans="1:5" x14ac:dyDescent="0.2">
      <c r="A702" s="23" t="s">
        <v>699</v>
      </c>
      <c r="B702" s="26">
        <v>187.84</v>
      </c>
      <c r="C702" s="26">
        <v>183898731.31</v>
      </c>
      <c r="D702" s="22"/>
      <c r="E702" s="22"/>
    </row>
    <row r="703" spans="1:5" x14ac:dyDescent="0.2">
      <c r="A703" s="23" t="s">
        <v>700</v>
      </c>
      <c r="B703" s="26">
        <v>186.93</v>
      </c>
      <c r="C703" s="26">
        <v>183374140.00999999</v>
      </c>
      <c r="D703" s="22"/>
      <c r="E703" s="22"/>
    </row>
    <row r="704" spans="1:5" x14ac:dyDescent="0.2">
      <c r="A704" s="23" t="s">
        <v>701</v>
      </c>
      <c r="B704" s="26">
        <v>187.85</v>
      </c>
      <c r="C704" s="26">
        <v>184275724.34999999</v>
      </c>
      <c r="D704" s="22"/>
      <c r="E704" s="22"/>
    </row>
    <row r="705" spans="1:5" x14ac:dyDescent="0.2">
      <c r="A705" s="23" t="s">
        <v>702</v>
      </c>
      <c r="B705" s="26">
        <v>186.02</v>
      </c>
      <c r="C705" s="26">
        <v>182635921.16</v>
      </c>
      <c r="D705" s="22"/>
      <c r="E705" s="22"/>
    </row>
    <row r="706" spans="1:5" x14ac:dyDescent="0.2">
      <c r="A706" s="23" t="s">
        <v>703</v>
      </c>
      <c r="B706" s="26">
        <v>185.22</v>
      </c>
      <c r="C706" s="26">
        <v>181336311.63999999</v>
      </c>
      <c r="D706" s="22"/>
      <c r="E706" s="22"/>
    </row>
    <row r="707" spans="1:5" x14ac:dyDescent="0.2">
      <c r="A707" s="23" t="s">
        <v>704</v>
      </c>
      <c r="B707" s="26">
        <v>184.17</v>
      </c>
      <c r="C707" s="26">
        <v>180144299.52000001</v>
      </c>
      <c r="D707" s="22"/>
      <c r="E707" s="22"/>
    </row>
    <row r="708" spans="1:5" x14ac:dyDescent="0.2">
      <c r="A708" s="23" t="s">
        <v>705</v>
      </c>
      <c r="B708" s="26">
        <v>182.8</v>
      </c>
      <c r="C708" s="26">
        <v>179377363.19</v>
      </c>
      <c r="D708" s="22"/>
      <c r="E708" s="22"/>
    </row>
    <row r="709" spans="1:5" x14ac:dyDescent="0.2">
      <c r="A709" s="23" t="s">
        <v>706</v>
      </c>
      <c r="B709" s="26">
        <v>183.53</v>
      </c>
      <c r="C709" s="26">
        <v>180096690.46000001</v>
      </c>
      <c r="D709" s="22"/>
      <c r="E709" s="22"/>
    </row>
    <row r="710" spans="1:5" x14ac:dyDescent="0.2">
      <c r="A710" s="23" t="s">
        <v>707</v>
      </c>
      <c r="B710" s="26">
        <v>180.73</v>
      </c>
      <c r="C710" s="26">
        <v>177346358.47999999</v>
      </c>
      <c r="D710" s="22"/>
      <c r="E710" s="22"/>
    </row>
    <row r="711" spans="1:5" x14ac:dyDescent="0.2">
      <c r="A711" s="23" t="s">
        <v>708</v>
      </c>
      <c r="B711" s="26">
        <v>180.46</v>
      </c>
      <c r="C711" s="26">
        <v>177081607.34999999</v>
      </c>
      <c r="D711" s="22"/>
      <c r="E711" s="22"/>
    </row>
    <row r="712" spans="1:5" x14ac:dyDescent="0.2">
      <c r="A712" s="23" t="s">
        <v>709</v>
      </c>
      <c r="B712" s="26">
        <v>177.26</v>
      </c>
      <c r="C712" s="26">
        <v>173937195.71000001</v>
      </c>
      <c r="D712" s="22"/>
      <c r="E712" s="22"/>
    </row>
    <row r="713" spans="1:5" x14ac:dyDescent="0.2">
      <c r="A713" s="23" t="s">
        <v>710</v>
      </c>
      <c r="B713" s="26">
        <v>176.32</v>
      </c>
      <c r="C713" s="26">
        <v>173018272.09</v>
      </c>
      <c r="D713" s="22"/>
      <c r="E713" s="22"/>
    </row>
    <row r="714" spans="1:5" x14ac:dyDescent="0.2">
      <c r="A714" s="23" t="s">
        <v>711</v>
      </c>
      <c r="B714" s="26">
        <v>179.39</v>
      </c>
      <c r="C714" s="26">
        <v>190006748.93000001</v>
      </c>
      <c r="D714" s="22"/>
      <c r="E714" s="22"/>
    </row>
    <row r="715" spans="1:5" x14ac:dyDescent="0.2">
      <c r="A715" s="23" t="s">
        <v>712</v>
      </c>
      <c r="B715" s="26">
        <v>177.67</v>
      </c>
      <c r="C715" s="26">
        <v>188178941.78</v>
      </c>
      <c r="D715" s="22"/>
      <c r="E715" s="22"/>
    </row>
    <row r="716" spans="1:5" x14ac:dyDescent="0.2">
      <c r="A716" s="23" t="s">
        <v>713</v>
      </c>
      <c r="B716" s="26">
        <v>177.1</v>
      </c>
      <c r="C716" s="26">
        <v>189830915.24000001</v>
      </c>
      <c r="D716" s="22"/>
      <c r="E716" s="22"/>
    </row>
    <row r="717" spans="1:5" x14ac:dyDescent="0.2">
      <c r="A717" s="23" t="s">
        <v>714</v>
      </c>
      <c r="B717" s="26">
        <v>176.39</v>
      </c>
      <c r="C717" s="26">
        <v>189075653.66999999</v>
      </c>
      <c r="D717" s="22"/>
      <c r="E717" s="22"/>
    </row>
    <row r="718" spans="1:5" x14ac:dyDescent="0.2">
      <c r="A718" s="23" t="s">
        <v>715</v>
      </c>
      <c r="B718" s="26">
        <v>175.49</v>
      </c>
      <c r="C718" s="26">
        <v>189777958.22999999</v>
      </c>
      <c r="D718" s="22"/>
      <c r="E718" s="22"/>
    </row>
    <row r="719" spans="1:5" x14ac:dyDescent="0.2">
      <c r="A719" s="23" t="s">
        <v>716</v>
      </c>
      <c r="B719" s="26">
        <v>173.91</v>
      </c>
      <c r="C719" s="26">
        <v>188069249.86000001</v>
      </c>
      <c r="D719" s="22"/>
      <c r="E719" s="22"/>
    </row>
    <row r="720" spans="1:5" x14ac:dyDescent="0.2">
      <c r="A720" s="23" t="s">
        <v>717</v>
      </c>
      <c r="B720" s="26">
        <v>171.07</v>
      </c>
      <c r="C720" s="26">
        <v>185000753.69</v>
      </c>
      <c r="D720" s="22"/>
      <c r="E720" s="22"/>
    </row>
    <row r="721" spans="1:5" x14ac:dyDescent="0.2">
      <c r="A721" s="23" t="s">
        <v>718</v>
      </c>
      <c r="B721" s="26">
        <v>172.05</v>
      </c>
      <c r="C721" s="26">
        <v>186121953.81</v>
      </c>
      <c r="D721" s="22"/>
      <c r="E721" s="22"/>
    </row>
    <row r="722" spans="1:5" x14ac:dyDescent="0.2">
      <c r="A722" s="23" t="s">
        <v>719</v>
      </c>
      <c r="B722" s="26">
        <v>171.39</v>
      </c>
      <c r="C722" s="26">
        <v>185580567.37</v>
      </c>
      <c r="D722" s="22"/>
      <c r="E722" s="22"/>
    </row>
    <row r="723" spans="1:5" x14ac:dyDescent="0.2">
      <c r="A723" s="23" t="s">
        <v>720</v>
      </c>
      <c r="B723" s="26">
        <v>171.72</v>
      </c>
      <c r="C723" s="26">
        <v>185998220.53</v>
      </c>
      <c r="D723" s="22"/>
      <c r="E723" s="22"/>
    </row>
    <row r="724" spans="1:5" x14ac:dyDescent="0.2">
      <c r="A724" s="23" t="s">
        <v>721</v>
      </c>
      <c r="B724" s="26">
        <v>169.94</v>
      </c>
      <c r="C724" s="26">
        <v>184061424.96000001</v>
      </c>
      <c r="D724" s="22"/>
      <c r="E724" s="22"/>
    </row>
    <row r="725" spans="1:5" x14ac:dyDescent="0.2">
      <c r="A725" s="23" t="s">
        <v>722</v>
      </c>
      <c r="B725" s="26">
        <v>169.42</v>
      </c>
      <c r="C725" s="26">
        <v>183498133.94999999</v>
      </c>
      <c r="D725" s="22"/>
      <c r="E725" s="22"/>
    </row>
    <row r="726" spans="1:5" x14ac:dyDescent="0.2">
      <c r="A726" s="23" t="s">
        <v>723</v>
      </c>
      <c r="B726" s="26">
        <v>166.86</v>
      </c>
      <c r="C726" s="26">
        <v>180723536.31999999</v>
      </c>
      <c r="D726" s="22"/>
      <c r="E726" s="22"/>
    </row>
    <row r="727" spans="1:5" x14ac:dyDescent="0.2">
      <c r="A727" s="23" t="s">
        <v>724</v>
      </c>
      <c r="B727" s="26">
        <v>163.15</v>
      </c>
      <c r="C727" s="26">
        <v>176959910.09999999</v>
      </c>
      <c r="D727" s="22"/>
      <c r="E727" s="22"/>
    </row>
    <row r="728" spans="1:5" x14ac:dyDescent="0.2">
      <c r="A728" s="23" t="s">
        <v>725</v>
      </c>
      <c r="B728" s="26">
        <v>161.11000000000001</v>
      </c>
      <c r="C728" s="26">
        <v>174742237.43000001</v>
      </c>
      <c r="D728" s="22"/>
      <c r="E728" s="22"/>
    </row>
    <row r="729" spans="1:5" x14ac:dyDescent="0.2">
      <c r="A729" s="23" t="s">
        <v>726</v>
      </c>
      <c r="B729" s="26">
        <v>161.72</v>
      </c>
      <c r="C729" s="26">
        <v>176737693.75999999</v>
      </c>
      <c r="D729" s="22"/>
      <c r="E729" s="22"/>
    </row>
    <row r="730" spans="1:5" x14ac:dyDescent="0.2">
      <c r="A730" s="23" t="s">
        <v>727</v>
      </c>
      <c r="B730" s="26">
        <v>162.24</v>
      </c>
      <c r="C730" s="26">
        <v>177944278.68000001</v>
      </c>
      <c r="D730" s="22"/>
      <c r="E730" s="22"/>
    </row>
    <row r="731" spans="1:5" x14ac:dyDescent="0.2">
      <c r="A731" s="23" t="s">
        <v>728</v>
      </c>
      <c r="B731" s="26">
        <v>158.97</v>
      </c>
      <c r="C731" s="26">
        <v>174900233.68000001</v>
      </c>
      <c r="D731" s="22"/>
      <c r="E731" s="22"/>
    </row>
    <row r="732" spans="1:5" x14ac:dyDescent="0.2">
      <c r="A732" s="23" t="s">
        <v>729</v>
      </c>
      <c r="B732" s="26">
        <v>160.11000000000001</v>
      </c>
      <c r="C732" s="26">
        <v>177154401.56</v>
      </c>
      <c r="D732" s="22"/>
      <c r="E732" s="22"/>
    </row>
    <row r="733" spans="1:5" x14ac:dyDescent="0.2">
      <c r="A733" s="23" t="s">
        <v>730</v>
      </c>
      <c r="B733" s="26">
        <v>162.88</v>
      </c>
      <c r="C733" s="26">
        <v>180214138.55000001</v>
      </c>
      <c r="D733" s="22"/>
      <c r="E733" s="22"/>
    </row>
    <row r="734" spans="1:5" x14ac:dyDescent="0.2">
      <c r="A734" s="23" t="s">
        <v>731</v>
      </c>
      <c r="B734" s="26">
        <v>164.97</v>
      </c>
      <c r="C734" s="26">
        <v>182844988.16</v>
      </c>
      <c r="D734" s="22"/>
      <c r="E734" s="22"/>
    </row>
    <row r="735" spans="1:5" x14ac:dyDescent="0.2">
      <c r="A735" s="23" t="s">
        <v>732</v>
      </c>
      <c r="B735" s="26">
        <v>166.01</v>
      </c>
      <c r="C735" s="26">
        <v>183947405.5</v>
      </c>
      <c r="D735" s="22"/>
      <c r="E735" s="22"/>
    </row>
    <row r="736" spans="1:5" x14ac:dyDescent="0.2">
      <c r="A736" s="23" t="s">
        <v>733</v>
      </c>
      <c r="B736" s="26">
        <v>168.11</v>
      </c>
      <c r="C736" s="26">
        <v>186270131.40000001</v>
      </c>
      <c r="D736" s="22"/>
      <c r="E736" s="22"/>
    </row>
    <row r="737" spans="1:5" x14ac:dyDescent="0.2">
      <c r="A737" s="23" t="s">
        <v>734</v>
      </c>
      <c r="B737" s="26">
        <v>168.88</v>
      </c>
      <c r="C737" s="26">
        <v>185173715.22</v>
      </c>
      <c r="D737" s="22"/>
      <c r="E737" s="22"/>
    </row>
    <row r="738" spans="1:5" x14ac:dyDescent="0.2">
      <c r="A738" s="23" t="s">
        <v>735</v>
      </c>
      <c r="B738" s="26">
        <v>165.08</v>
      </c>
      <c r="C738" s="26">
        <v>180955134.03999999</v>
      </c>
      <c r="D738" s="22"/>
      <c r="E738" s="22"/>
    </row>
    <row r="739" spans="1:5" x14ac:dyDescent="0.2">
      <c r="A739" s="23" t="s">
        <v>736</v>
      </c>
      <c r="B739" s="26">
        <v>162.97999999999999</v>
      </c>
      <c r="C739" s="26">
        <v>178652676.78999999</v>
      </c>
      <c r="D739" s="22"/>
      <c r="E739" s="22"/>
    </row>
    <row r="740" spans="1:5" x14ac:dyDescent="0.2">
      <c r="A740" s="23" t="s">
        <v>737</v>
      </c>
      <c r="B740" s="26">
        <v>164.04</v>
      </c>
      <c r="C740" s="26">
        <v>179821650.34</v>
      </c>
      <c r="D740" s="22"/>
      <c r="E740" s="22"/>
    </row>
    <row r="741" spans="1:5" x14ac:dyDescent="0.2">
      <c r="A741" s="23" t="s">
        <v>738</v>
      </c>
      <c r="B741" s="26">
        <v>166.56</v>
      </c>
      <c r="C741" s="26">
        <v>182571122.47999999</v>
      </c>
      <c r="D741" s="22"/>
      <c r="E741" s="22"/>
    </row>
    <row r="742" spans="1:5" x14ac:dyDescent="0.2">
      <c r="A742" s="23" t="s">
        <v>739</v>
      </c>
      <c r="B742" s="26">
        <v>169.18</v>
      </c>
      <c r="C742" s="26">
        <v>185442103.19999999</v>
      </c>
      <c r="D742" s="22"/>
      <c r="E742" s="22"/>
    </row>
    <row r="743" spans="1:5" x14ac:dyDescent="0.2">
      <c r="A743" s="23" t="s">
        <v>740</v>
      </c>
      <c r="B743" s="26">
        <v>168.75</v>
      </c>
      <c r="C743" s="26">
        <v>186021184.05000001</v>
      </c>
      <c r="D743" s="22"/>
      <c r="E743" s="22"/>
    </row>
    <row r="744" spans="1:5" x14ac:dyDescent="0.2">
      <c r="A744" s="23" t="s">
        <v>741</v>
      </c>
      <c r="B744" s="26">
        <v>166.82</v>
      </c>
      <c r="C744" s="26">
        <v>183554961.50999999</v>
      </c>
      <c r="D744" s="22"/>
      <c r="E744" s="22"/>
    </row>
    <row r="745" spans="1:5" x14ac:dyDescent="0.2">
      <c r="A745" s="23" t="s">
        <v>742</v>
      </c>
      <c r="B745" s="26">
        <v>166.03</v>
      </c>
      <c r="C745" s="26">
        <v>182686480.08000001</v>
      </c>
      <c r="D745" s="22"/>
      <c r="E745" s="22"/>
    </row>
    <row r="746" spans="1:5" x14ac:dyDescent="0.2">
      <c r="A746" s="23" t="s">
        <v>743</v>
      </c>
      <c r="B746" s="26">
        <v>166.3</v>
      </c>
      <c r="C746" s="26">
        <v>182983918.44</v>
      </c>
      <c r="D746" s="22"/>
      <c r="E746" s="22"/>
    </row>
    <row r="747" spans="1:5" x14ac:dyDescent="0.2">
      <c r="A747" s="23" t="s">
        <v>744</v>
      </c>
      <c r="B747" s="26">
        <v>169.22</v>
      </c>
      <c r="C747" s="26">
        <v>185148375.65000001</v>
      </c>
      <c r="D747" s="22"/>
      <c r="E747" s="22"/>
    </row>
    <row r="748" spans="1:5" x14ac:dyDescent="0.2">
      <c r="A748" s="23" t="s">
        <v>745</v>
      </c>
      <c r="B748" s="26">
        <v>169.04</v>
      </c>
      <c r="C748" s="26">
        <v>184949160.74000001</v>
      </c>
      <c r="D748" s="22"/>
      <c r="E748" s="22"/>
    </row>
    <row r="749" spans="1:5" x14ac:dyDescent="0.2">
      <c r="A749" s="23" t="s">
        <v>746</v>
      </c>
      <c r="B749" s="26">
        <v>168.37</v>
      </c>
      <c r="C749" s="26">
        <v>171955920.38999999</v>
      </c>
      <c r="D749" s="22"/>
      <c r="E749" s="22"/>
    </row>
    <row r="750" spans="1:5" x14ac:dyDescent="0.2">
      <c r="A750" s="23" t="s">
        <v>747</v>
      </c>
      <c r="B750" s="26">
        <v>168.63</v>
      </c>
      <c r="C750" s="26">
        <v>172222009.18000001</v>
      </c>
      <c r="D750" s="22"/>
      <c r="E750" s="22"/>
    </row>
    <row r="751" spans="1:5" x14ac:dyDescent="0.2">
      <c r="A751" s="23" t="s">
        <v>748</v>
      </c>
      <c r="B751" s="26">
        <v>166.87</v>
      </c>
      <c r="C751" s="26">
        <v>170420130.13999999</v>
      </c>
      <c r="D751" s="22"/>
      <c r="E751" s="22"/>
    </row>
    <row r="752" spans="1:5" x14ac:dyDescent="0.2">
      <c r="A752" s="23" t="s">
        <v>749</v>
      </c>
      <c r="B752" s="26">
        <v>165.96</v>
      </c>
      <c r="C752" s="26">
        <v>169489719.88</v>
      </c>
      <c r="D752" s="22"/>
      <c r="E752" s="22"/>
    </row>
    <row r="753" spans="1:5" x14ac:dyDescent="0.2">
      <c r="A753" s="23" t="s">
        <v>750</v>
      </c>
      <c r="B753" s="26">
        <v>164.43</v>
      </c>
      <c r="C753" s="26">
        <v>162660480.87</v>
      </c>
      <c r="D753" s="22"/>
      <c r="E753" s="22"/>
    </row>
    <row r="754" spans="1:5" x14ac:dyDescent="0.2">
      <c r="A754" s="23" t="s">
        <v>751</v>
      </c>
      <c r="B754" s="26">
        <v>165.07</v>
      </c>
      <c r="C754" s="26">
        <v>164335931.02000001</v>
      </c>
      <c r="D754" s="22"/>
      <c r="E754" s="22"/>
    </row>
    <row r="755" spans="1:5" x14ac:dyDescent="0.2">
      <c r="A755" s="23" t="s">
        <v>752</v>
      </c>
      <c r="B755" s="26">
        <v>161.71</v>
      </c>
      <c r="C755" s="26">
        <v>160938757.24000001</v>
      </c>
      <c r="D755" s="22"/>
      <c r="E755" s="22"/>
    </row>
    <row r="756" spans="1:5" x14ac:dyDescent="0.2">
      <c r="A756" s="23" t="s">
        <v>753</v>
      </c>
      <c r="B756" s="26">
        <v>160.69</v>
      </c>
      <c r="C756" s="26">
        <v>158242671.93000001</v>
      </c>
      <c r="D756" s="22"/>
      <c r="E756" s="22"/>
    </row>
    <row r="757" spans="1:5" x14ac:dyDescent="0.2">
      <c r="A757" s="23" t="s">
        <v>754</v>
      </c>
      <c r="B757" s="26">
        <v>158.22999999999999</v>
      </c>
      <c r="C757" s="26">
        <v>155666815.27000001</v>
      </c>
      <c r="D757" s="22"/>
      <c r="E757" s="22"/>
    </row>
    <row r="758" spans="1:5" x14ac:dyDescent="0.2">
      <c r="A758" s="23" t="s">
        <v>755</v>
      </c>
      <c r="B758" s="26">
        <v>161.33000000000001</v>
      </c>
      <c r="C758" s="26">
        <v>158348792.05000001</v>
      </c>
      <c r="D758" s="22"/>
      <c r="E758" s="22"/>
    </row>
    <row r="759" spans="1:5" x14ac:dyDescent="0.2">
      <c r="A759" s="23" t="s">
        <v>756</v>
      </c>
      <c r="B759" s="26">
        <v>162.19</v>
      </c>
      <c r="C759" s="26">
        <v>157755102.28</v>
      </c>
      <c r="D759" s="22"/>
      <c r="E759" s="22"/>
    </row>
    <row r="760" spans="1:5" x14ac:dyDescent="0.2">
      <c r="A760" s="23" t="s">
        <v>757</v>
      </c>
      <c r="B760" s="26">
        <v>158.97</v>
      </c>
      <c r="C760" s="26">
        <v>155116590.55000001</v>
      </c>
      <c r="D760" s="22"/>
      <c r="E760" s="22"/>
    </row>
    <row r="761" spans="1:5" x14ac:dyDescent="0.2">
      <c r="A761" s="23" t="s">
        <v>758</v>
      </c>
      <c r="B761" s="26">
        <v>154.75</v>
      </c>
      <c r="C761" s="26">
        <v>151001782.88999999</v>
      </c>
      <c r="D761" s="22"/>
      <c r="E761" s="22"/>
    </row>
    <row r="762" spans="1:5" x14ac:dyDescent="0.2">
      <c r="A762" s="23" t="s">
        <v>759</v>
      </c>
      <c r="B762" s="26">
        <v>149.41999999999999</v>
      </c>
      <c r="C762" s="26">
        <v>145838606.27000001</v>
      </c>
      <c r="D762" s="22"/>
      <c r="E762" s="22"/>
    </row>
    <row r="763" spans="1:5" x14ac:dyDescent="0.2">
      <c r="A763" s="23" t="s">
        <v>760</v>
      </c>
      <c r="B763" s="26">
        <v>156.43</v>
      </c>
      <c r="C763" s="26">
        <v>150762734.27000001</v>
      </c>
      <c r="D763" s="22"/>
      <c r="E763" s="22"/>
    </row>
    <row r="764" spans="1:5" x14ac:dyDescent="0.2">
      <c r="A764" s="23" t="s">
        <v>761</v>
      </c>
      <c r="B764" s="26">
        <v>159.47</v>
      </c>
      <c r="C764" s="26">
        <v>154724800.41</v>
      </c>
      <c r="D764" s="22"/>
      <c r="E764" s="22"/>
    </row>
    <row r="765" spans="1:5" x14ac:dyDescent="0.2">
      <c r="A765" s="23" t="s">
        <v>762</v>
      </c>
      <c r="B765" s="26">
        <v>162.97</v>
      </c>
      <c r="C765" s="26">
        <v>158586243.25</v>
      </c>
      <c r="D765" s="22"/>
      <c r="E765" s="22"/>
    </row>
    <row r="766" spans="1:5" x14ac:dyDescent="0.2">
      <c r="A766" s="23" t="s">
        <v>763</v>
      </c>
      <c r="B766" s="26">
        <v>166.25</v>
      </c>
      <c r="C766" s="26">
        <v>161239990.49000001</v>
      </c>
      <c r="D766" s="22"/>
      <c r="E766" s="22"/>
    </row>
    <row r="767" spans="1:5" x14ac:dyDescent="0.2">
      <c r="A767" s="23" t="s">
        <v>764</v>
      </c>
      <c r="B767" s="26">
        <v>166.07</v>
      </c>
      <c r="C767" s="26">
        <v>161067413.22</v>
      </c>
      <c r="D767" s="22"/>
      <c r="E767" s="22"/>
    </row>
    <row r="768" spans="1:5" x14ac:dyDescent="0.2">
      <c r="A768" s="23" t="s">
        <v>765</v>
      </c>
      <c r="B768" s="26">
        <v>166.81</v>
      </c>
      <c r="C768" s="26">
        <v>154661225.97999999</v>
      </c>
      <c r="D768" s="22"/>
      <c r="E768" s="22"/>
    </row>
    <row r="769" spans="1:5" x14ac:dyDescent="0.2">
      <c r="A769" s="23" t="s">
        <v>766</v>
      </c>
      <c r="B769" s="26">
        <v>165.04</v>
      </c>
      <c r="C769" s="26">
        <v>151423609.27000001</v>
      </c>
      <c r="D769" s="22"/>
      <c r="E769" s="22"/>
    </row>
    <row r="770" spans="1:5" x14ac:dyDescent="0.2">
      <c r="A770" s="23" t="s">
        <v>767</v>
      </c>
      <c r="B770" s="26">
        <v>161.53</v>
      </c>
      <c r="C770" s="26">
        <v>147849384.38999999</v>
      </c>
      <c r="D770" s="22"/>
      <c r="E770" s="22"/>
    </row>
    <row r="771" spans="1:5" x14ac:dyDescent="0.2">
      <c r="A771" s="23" t="s">
        <v>768</v>
      </c>
      <c r="B771" s="26">
        <v>178.17</v>
      </c>
      <c r="C771" s="26">
        <v>162779453.37</v>
      </c>
      <c r="D771" s="22"/>
      <c r="E771" s="22"/>
    </row>
    <row r="772" spans="1:5" x14ac:dyDescent="0.2">
      <c r="A772" s="23" t="s">
        <v>769</v>
      </c>
      <c r="B772" s="26">
        <v>179.38</v>
      </c>
      <c r="C772" s="26">
        <v>163892837.97</v>
      </c>
      <c r="D772" s="22"/>
      <c r="E772" s="22"/>
    </row>
    <row r="773" spans="1:5" x14ac:dyDescent="0.2">
      <c r="A773" s="23" t="s">
        <v>770</v>
      </c>
      <c r="B773" s="26">
        <v>182.68</v>
      </c>
      <c r="C773" s="26">
        <v>168106021.69</v>
      </c>
      <c r="D773" s="22"/>
      <c r="E773" s="22"/>
    </row>
    <row r="774" spans="1:5" x14ac:dyDescent="0.2">
      <c r="A774" s="23" t="s">
        <v>771</v>
      </c>
      <c r="B774" s="26">
        <v>182.67</v>
      </c>
      <c r="C774" s="26">
        <v>168093490.18000001</v>
      </c>
      <c r="D774" s="22"/>
      <c r="E774" s="22"/>
    </row>
    <row r="775" spans="1:5" x14ac:dyDescent="0.2">
      <c r="A775" s="23" t="s">
        <v>772</v>
      </c>
      <c r="B775" s="26">
        <v>182.99</v>
      </c>
      <c r="C775" s="26">
        <v>168392853.93000001</v>
      </c>
      <c r="D775" s="22"/>
      <c r="E775" s="22"/>
    </row>
    <row r="776" spans="1:5" x14ac:dyDescent="0.2">
      <c r="A776" s="23" t="s">
        <v>773</v>
      </c>
      <c r="B776" s="26">
        <v>183.46</v>
      </c>
      <c r="C776" s="26">
        <v>169116473.06999999</v>
      </c>
      <c r="D776" s="22"/>
      <c r="E776" s="22"/>
    </row>
    <row r="777" spans="1:5" x14ac:dyDescent="0.2">
      <c r="A777" s="23" t="s">
        <v>774</v>
      </c>
      <c r="B777" s="26">
        <v>182.34</v>
      </c>
      <c r="C777" s="26">
        <v>169712540.87</v>
      </c>
      <c r="D777" s="22"/>
      <c r="E777" s="22"/>
    </row>
    <row r="778" spans="1:5" x14ac:dyDescent="0.2">
      <c r="A778" s="23" t="s">
        <v>775</v>
      </c>
      <c r="B778" s="26">
        <v>184.15</v>
      </c>
      <c r="C778" s="26">
        <v>171396769.50999999</v>
      </c>
      <c r="D778" s="22"/>
      <c r="E778" s="22"/>
    </row>
    <row r="779" spans="1:5" x14ac:dyDescent="0.2">
      <c r="A779" s="23" t="s">
        <v>776</v>
      </c>
      <c r="B779" s="26">
        <v>185.68</v>
      </c>
      <c r="C779" s="26">
        <v>172811132.72</v>
      </c>
      <c r="D779" s="22"/>
      <c r="E779" s="22"/>
    </row>
    <row r="780" spans="1:5" x14ac:dyDescent="0.2">
      <c r="A780" s="23" t="s">
        <v>777</v>
      </c>
      <c r="B780" s="26">
        <v>185.6</v>
      </c>
      <c r="C780" s="26">
        <v>172733680.24000001</v>
      </c>
      <c r="D780" s="22"/>
      <c r="E780" s="22"/>
    </row>
    <row r="781" spans="1:5" x14ac:dyDescent="0.2">
      <c r="A781" s="23" t="s">
        <v>778</v>
      </c>
      <c r="B781" s="26">
        <v>184.07</v>
      </c>
      <c r="C781" s="26">
        <v>177132729.13999999</v>
      </c>
      <c r="D781" s="22"/>
      <c r="E781" s="22"/>
    </row>
    <row r="782" spans="1:5" x14ac:dyDescent="0.2">
      <c r="A782" s="23" t="s">
        <v>779</v>
      </c>
      <c r="B782" s="26">
        <v>183.97</v>
      </c>
      <c r="C782" s="26">
        <v>177038408.63</v>
      </c>
      <c r="D782" s="22"/>
      <c r="E782" s="22"/>
    </row>
    <row r="783" spans="1:5" x14ac:dyDescent="0.2">
      <c r="A783" s="23" t="s">
        <v>780</v>
      </c>
      <c r="B783" s="26">
        <v>185.03</v>
      </c>
      <c r="C783" s="26">
        <v>178059277.11000001</v>
      </c>
      <c r="D783" s="22"/>
      <c r="E783" s="22"/>
    </row>
    <row r="784" spans="1:5" x14ac:dyDescent="0.2">
      <c r="A784" s="23" t="s">
        <v>781</v>
      </c>
      <c r="B784" s="26">
        <v>183.96</v>
      </c>
      <c r="C784" s="26">
        <v>177030339.09999999</v>
      </c>
      <c r="D784" s="22"/>
      <c r="E784" s="22"/>
    </row>
    <row r="785" spans="1:5" x14ac:dyDescent="0.2">
      <c r="A785" s="23" t="s">
        <v>782</v>
      </c>
      <c r="B785" s="26">
        <v>183.98</v>
      </c>
      <c r="C785" s="26">
        <v>177046555.49000001</v>
      </c>
      <c r="D785" s="22"/>
      <c r="E785" s="22"/>
    </row>
    <row r="786" spans="1:5" x14ac:dyDescent="0.2">
      <c r="A786" s="23" t="s">
        <v>783</v>
      </c>
      <c r="B786" s="26">
        <v>184.2</v>
      </c>
      <c r="C786" s="26">
        <v>189602640.49000001</v>
      </c>
      <c r="D786" s="22"/>
      <c r="E786" s="22"/>
    </row>
    <row r="787" spans="1:5" x14ac:dyDescent="0.2">
      <c r="A787" s="23" t="s">
        <v>784</v>
      </c>
      <c r="B787" s="26">
        <v>183.35</v>
      </c>
      <c r="C787" s="26">
        <v>188947052.03</v>
      </c>
      <c r="D787" s="22"/>
      <c r="E787" s="22"/>
    </row>
    <row r="788" spans="1:5" x14ac:dyDescent="0.2">
      <c r="A788" s="23" t="s">
        <v>785</v>
      </c>
      <c r="B788" s="26">
        <v>181.7</v>
      </c>
      <c r="C788" s="26">
        <v>187243431.72999999</v>
      </c>
      <c r="D788" s="22"/>
      <c r="E788" s="22"/>
    </row>
    <row r="789" spans="1:5" x14ac:dyDescent="0.2">
      <c r="A789" s="23" t="s">
        <v>786</v>
      </c>
      <c r="B789" s="26">
        <v>179.57</v>
      </c>
      <c r="C789" s="26">
        <v>186169843.86000001</v>
      </c>
      <c r="D789" s="22"/>
      <c r="E789" s="22"/>
    </row>
    <row r="790" spans="1:5" x14ac:dyDescent="0.2">
      <c r="A790" s="23" t="s">
        <v>787</v>
      </c>
      <c r="B790" s="26">
        <v>181.57</v>
      </c>
      <c r="C790" s="26">
        <v>188240617.25999999</v>
      </c>
      <c r="D790" s="22"/>
      <c r="E790" s="22"/>
    </row>
    <row r="791" spans="1:5" x14ac:dyDescent="0.2">
      <c r="A791" s="23" t="s">
        <v>788</v>
      </c>
      <c r="B791" s="26">
        <v>181.99</v>
      </c>
      <c r="C791" s="26">
        <v>189670775.75</v>
      </c>
      <c r="D791" s="22"/>
      <c r="E791" s="22"/>
    </row>
    <row r="792" spans="1:5" x14ac:dyDescent="0.2">
      <c r="A792" s="23" t="s">
        <v>789</v>
      </c>
      <c r="B792" s="26">
        <v>181.52</v>
      </c>
      <c r="C792" s="26">
        <v>189179736.22999999</v>
      </c>
      <c r="D792" s="22"/>
      <c r="E792" s="22"/>
    </row>
    <row r="793" spans="1:5" x14ac:dyDescent="0.2">
      <c r="A793" s="23" t="s">
        <v>790</v>
      </c>
      <c r="B793" s="26">
        <v>184.58</v>
      </c>
      <c r="C793" s="26">
        <v>192377607.13</v>
      </c>
      <c r="D793" s="22"/>
      <c r="E793" s="22"/>
    </row>
    <row r="794" spans="1:5" x14ac:dyDescent="0.2">
      <c r="A794" s="23" t="s">
        <v>791</v>
      </c>
      <c r="B794" s="26">
        <v>185.05</v>
      </c>
      <c r="C794" s="26">
        <v>192860974.97999999</v>
      </c>
      <c r="D794" s="22"/>
      <c r="E794" s="22"/>
    </row>
    <row r="795" spans="1:5" x14ac:dyDescent="0.2">
      <c r="A795" s="23" t="s">
        <v>792</v>
      </c>
      <c r="B795" s="26">
        <v>185.47</v>
      </c>
      <c r="C795" s="26">
        <v>193304052.90000001</v>
      </c>
      <c r="D795" s="22"/>
      <c r="E795" s="22"/>
    </row>
    <row r="796" spans="1:5" x14ac:dyDescent="0.2">
      <c r="A796" s="23" t="s">
        <v>793</v>
      </c>
      <c r="B796" s="26">
        <v>187.02</v>
      </c>
      <c r="C796" s="26">
        <v>200391260.59</v>
      </c>
      <c r="D796" s="22"/>
      <c r="E796" s="22"/>
    </row>
    <row r="797" spans="1:5" x14ac:dyDescent="0.2">
      <c r="A797" s="23" t="s">
        <v>794</v>
      </c>
      <c r="B797" s="26">
        <v>188.79</v>
      </c>
      <c r="C797" s="26">
        <v>202792900.44999999</v>
      </c>
      <c r="D797" s="22"/>
      <c r="E797" s="22"/>
    </row>
    <row r="798" spans="1:5" x14ac:dyDescent="0.2">
      <c r="A798" s="23" t="s">
        <v>795</v>
      </c>
      <c r="B798" s="26">
        <v>187.88</v>
      </c>
      <c r="C798" s="26">
        <v>203337209.27000001</v>
      </c>
      <c r="D798" s="22"/>
      <c r="E798" s="22"/>
    </row>
    <row r="799" spans="1:5" x14ac:dyDescent="0.2">
      <c r="A799" s="23" t="s">
        <v>796</v>
      </c>
      <c r="B799" s="26">
        <v>191.53</v>
      </c>
      <c r="C799" s="26">
        <v>207286103.52000001</v>
      </c>
      <c r="D799" s="22"/>
      <c r="E799" s="22"/>
    </row>
    <row r="800" spans="1:5" x14ac:dyDescent="0.2">
      <c r="A800" s="23" t="s">
        <v>797</v>
      </c>
      <c r="B800" s="26">
        <v>192.02</v>
      </c>
      <c r="C800" s="26">
        <v>207817522.41999999</v>
      </c>
      <c r="D800" s="22"/>
      <c r="E800" s="22"/>
    </row>
    <row r="801" spans="1:5" x14ac:dyDescent="0.2">
      <c r="A801" s="23" t="s">
        <v>798</v>
      </c>
      <c r="B801" s="26">
        <v>192.19</v>
      </c>
      <c r="C801" s="26">
        <v>208044371.13999999</v>
      </c>
      <c r="D801" s="22"/>
      <c r="E801" s="22"/>
    </row>
    <row r="802" spans="1:5" x14ac:dyDescent="0.2">
      <c r="A802" s="23" t="s">
        <v>799</v>
      </c>
      <c r="B802" s="26">
        <v>192.65</v>
      </c>
      <c r="C802" s="26">
        <v>208601963.56999999</v>
      </c>
      <c r="D802" s="22"/>
      <c r="E802" s="22"/>
    </row>
    <row r="803" spans="1:5" x14ac:dyDescent="0.2">
      <c r="A803" s="23" t="s">
        <v>800</v>
      </c>
      <c r="B803" s="26">
        <v>192.68</v>
      </c>
      <c r="C803" s="26">
        <v>208710629.46000001</v>
      </c>
      <c r="D803" s="22"/>
      <c r="E803" s="22"/>
    </row>
    <row r="804" spans="1:5" x14ac:dyDescent="0.2">
      <c r="A804" s="23" t="s">
        <v>801</v>
      </c>
      <c r="B804" s="26">
        <v>190.4</v>
      </c>
      <c r="C804" s="26">
        <v>208534046</v>
      </c>
      <c r="D804" s="22"/>
      <c r="E804" s="22"/>
    </row>
    <row r="805" spans="1:5" x14ac:dyDescent="0.2">
      <c r="A805" s="23" t="s">
        <v>802</v>
      </c>
      <c r="B805" s="26">
        <v>191.16</v>
      </c>
      <c r="C805" s="26">
        <v>209356550.22</v>
      </c>
      <c r="D805" s="22"/>
      <c r="E805" s="22"/>
    </row>
    <row r="806" spans="1:5" x14ac:dyDescent="0.2">
      <c r="A806" s="23" t="s">
        <v>803</v>
      </c>
      <c r="B806" s="26">
        <v>189.71</v>
      </c>
      <c r="C806" s="26">
        <v>207763780.58000001</v>
      </c>
      <c r="D806" s="22"/>
      <c r="E806" s="22"/>
    </row>
    <row r="807" spans="1:5" x14ac:dyDescent="0.2">
      <c r="A807" s="23" t="s">
        <v>804</v>
      </c>
      <c r="B807" s="26">
        <v>190.98</v>
      </c>
      <c r="C807" s="26">
        <v>209156118.41</v>
      </c>
      <c r="D807" s="22"/>
      <c r="E807" s="22"/>
    </row>
    <row r="808" spans="1:5" x14ac:dyDescent="0.2">
      <c r="A808" s="23" t="s">
        <v>805</v>
      </c>
      <c r="B808" s="26">
        <v>194.83</v>
      </c>
      <c r="C808" s="26">
        <v>213376547.68000001</v>
      </c>
      <c r="D808" s="22"/>
      <c r="E808" s="22"/>
    </row>
    <row r="809" spans="1:5" x14ac:dyDescent="0.2">
      <c r="A809" s="23" t="s">
        <v>806</v>
      </c>
      <c r="B809" s="26">
        <v>194.3</v>
      </c>
      <c r="C809" s="26">
        <v>212844445.03</v>
      </c>
      <c r="D809" s="22"/>
      <c r="E809" s="22"/>
    </row>
    <row r="810" spans="1:5" x14ac:dyDescent="0.2">
      <c r="A810" s="23" t="s">
        <v>807</v>
      </c>
      <c r="B810" s="26">
        <v>193.81</v>
      </c>
      <c r="C810" s="26">
        <v>212305655.55000001</v>
      </c>
      <c r="D810" s="22"/>
      <c r="E810" s="22"/>
    </row>
    <row r="811" spans="1:5" x14ac:dyDescent="0.2">
      <c r="A811" s="23" t="s">
        <v>808</v>
      </c>
      <c r="B811" s="26">
        <v>194</v>
      </c>
      <c r="C811" s="26">
        <v>213002483.97999999</v>
      </c>
      <c r="D811" s="22"/>
      <c r="E811" s="22"/>
    </row>
    <row r="812" spans="1:5" x14ac:dyDescent="0.2">
      <c r="A812" s="23" t="s">
        <v>809</v>
      </c>
      <c r="B812" s="26">
        <v>195</v>
      </c>
      <c r="C812" s="26">
        <v>214099688.99000001</v>
      </c>
      <c r="D812" s="22"/>
      <c r="E812" s="22"/>
    </row>
    <row r="813" spans="1:5" x14ac:dyDescent="0.2">
      <c r="A813" s="23" t="s">
        <v>810</v>
      </c>
      <c r="B813" s="26">
        <v>194.53</v>
      </c>
      <c r="C813" s="26">
        <v>213577829.83000001</v>
      </c>
      <c r="D813" s="22"/>
      <c r="E813" s="22"/>
    </row>
    <row r="814" spans="1:5" x14ac:dyDescent="0.2">
      <c r="A814" s="23" t="s">
        <v>811</v>
      </c>
      <c r="B814" s="26">
        <v>193.96</v>
      </c>
      <c r="C814" s="26">
        <v>212952217.83000001</v>
      </c>
      <c r="D814" s="22"/>
      <c r="E814" s="22"/>
    </row>
    <row r="815" spans="1:5" x14ac:dyDescent="0.2">
      <c r="A815" s="23" t="s">
        <v>812</v>
      </c>
      <c r="B815" s="26">
        <v>192.62</v>
      </c>
      <c r="C815" s="26">
        <v>211900279.80000001</v>
      </c>
      <c r="D815" s="22"/>
      <c r="E815" s="22"/>
    </row>
    <row r="816" spans="1:5" x14ac:dyDescent="0.2">
      <c r="A816" s="23" t="s">
        <v>813</v>
      </c>
      <c r="B816" s="26">
        <v>193.44</v>
      </c>
      <c r="C816" s="26">
        <v>212802534.63</v>
      </c>
      <c r="D816" s="22"/>
      <c r="E816" s="22"/>
    </row>
    <row r="817" spans="1:5" x14ac:dyDescent="0.2">
      <c r="A817" s="23" t="s">
        <v>814</v>
      </c>
      <c r="B817" s="26">
        <v>191.76</v>
      </c>
      <c r="C817" s="26">
        <v>210955070.97999999</v>
      </c>
      <c r="D817" s="22"/>
      <c r="E817" s="22"/>
    </row>
    <row r="818" spans="1:5" x14ac:dyDescent="0.2">
      <c r="A818" s="23" t="s">
        <v>815</v>
      </c>
      <c r="B818" s="26">
        <v>192.13</v>
      </c>
      <c r="C818" s="26">
        <v>211355935.47</v>
      </c>
      <c r="D818" s="22"/>
      <c r="E818" s="22"/>
    </row>
    <row r="819" spans="1:5" x14ac:dyDescent="0.2">
      <c r="A819" s="23" t="s">
        <v>816</v>
      </c>
      <c r="B819" s="26">
        <v>190.83</v>
      </c>
      <c r="C819" s="26">
        <v>212876049.34</v>
      </c>
      <c r="D819" s="22"/>
      <c r="E819" s="22"/>
    </row>
    <row r="820" spans="1:5" x14ac:dyDescent="0.2">
      <c r="A820" s="23" t="s">
        <v>817</v>
      </c>
      <c r="B820" s="26">
        <v>189.73</v>
      </c>
      <c r="C820" s="26">
        <v>211655459.94999999</v>
      </c>
      <c r="D820" s="22"/>
      <c r="E820" s="22"/>
    </row>
    <row r="821" spans="1:5" x14ac:dyDescent="0.2">
      <c r="A821" s="23" t="s">
        <v>818</v>
      </c>
      <c r="B821" s="26">
        <v>188.63</v>
      </c>
      <c r="C821" s="26">
        <v>210428327.49000001</v>
      </c>
      <c r="D821" s="22"/>
      <c r="E821" s="22"/>
    </row>
    <row r="822" spans="1:5" x14ac:dyDescent="0.2">
      <c r="A822" s="23" t="s">
        <v>819</v>
      </c>
      <c r="B822" s="26">
        <v>189.48</v>
      </c>
      <c r="C822" s="26">
        <v>211368136.97999999</v>
      </c>
      <c r="D822" s="22"/>
      <c r="E822" s="22"/>
    </row>
    <row r="823" spans="1:5" x14ac:dyDescent="0.2">
      <c r="A823" s="23" t="s">
        <v>820</v>
      </c>
      <c r="B823" s="26">
        <v>189.72</v>
      </c>
      <c r="C823" s="26">
        <v>211116388.38999999</v>
      </c>
      <c r="D823" s="22"/>
      <c r="E823" s="22"/>
    </row>
    <row r="824" spans="1:5" x14ac:dyDescent="0.2">
      <c r="A824" s="23" t="s">
        <v>821</v>
      </c>
      <c r="B824" s="26">
        <v>188.84</v>
      </c>
      <c r="C824" s="26">
        <v>209583874.06</v>
      </c>
      <c r="D824" s="22"/>
      <c r="E824" s="22"/>
    </row>
    <row r="825" spans="1:5" x14ac:dyDescent="0.2">
      <c r="A825" s="23" t="s">
        <v>822</v>
      </c>
      <c r="B825" s="26">
        <v>185.47</v>
      </c>
      <c r="C825" s="26">
        <v>206053373.31999999</v>
      </c>
      <c r="D825" s="22"/>
      <c r="E825" s="22"/>
    </row>
    <row r="826" spans="1:5" x14ac:dyDescent="0.2">
      <c r="A826" s="23" t="s">
        <v>823</v>
      </c>
      <c r="B826" s="26">
        <v>184.64</v>
      </c>
      <c r="C826" s="26">
        <v>205127785.68000001</v>
      </c>
      <c r="D826" s="22"/>
      <c r="E826" s="22"/>
    </row>
    <row r="827" spans="1:5" x14ac:dyDescent="0.2">
      <c r="A827" s="23" t="s">
        <v>824</v>
      </c>
      <c r="B827" s="26">
        <v>185.25</v>
      </c>
      <c r="C827" s="26">
        <v>206007597.96000001</v>
      </c>
      <c r="D827" s="22"/>
      <c r="E827" s="22"/>
    </row>
    <row r="828" spans="1:5" x14ac:dyDescent="0.2">
      <c r="A828" s="23" t="s">
        <v>825</v>
      </c>
      <c r="B828" s="26">
        <v>185.82</v>
      </c>
      <c r="C828" s="26">
        <v>211597368.22999999</v>
      </c>
      <c r="D828" s="22"/>
      <c r="E828" s="22"/>
    </row>
    <row r="829" spans="1:5" x14ac:dyDescent="0.2">
      <c r="A829" s="23" t="s">
        <v>826</v>
      </c>
      <c r="B829" s="26">
        <v>188.7</v>
      </c>
      <c r="C829" s="26">
        <v>214877931.30000001</v>
      </c>
      <c r="D829" s="22"/>
      <c r="E829" s="22"/>
    </row>
    <row r="830" spans="1:5" x14ac:dyDescent="0.2">
      <c r="A830" s="23" t="s">
        <v>827</v>
      </c>
      <c r="B830" s="26">
        <v>187.65</v>
      </c>
      <c r="C830" s="26">
        <v>213940981.83000001</v>
      </c>
      <c r="D830" s="22"/>
      <c r="E830" s="22"/>
    </row>
    <row r="831" spans="1:5" x14ac:dyDescent="0.2">
      <c r="A831" s="23" t="s">
        <v>828</v>
      </c>
      <c r="B831" s="26">
        <v>188.29</v>
      </c>
      <c r="C831" s="26">
        <v>214729754.25</v>
      </c>
      <c r="D831" s="22"/>
      <c r="E831" s="22"/>
    </row>
    <row r="832" spans="1:5" x14ac:dyDescent="0.2">
      <c r="A832" s="23" t="s">
        <v>829</v>
      </c>
      <c r="B832" s="26">
        <v>187.98</v>
      </c>
      <c r="C832" s="26">
        <v>214349162.34</v>
      </c>
      <c r="D832" s="22"/>
      <c r="E832" s="22"/>
    </row>
    <row r="833" spans="1:5" x14ac:dyDescent="0.2">
      <c r="A833" s="23" t="s">
        <v>830</v>
      </c>
      <c r="B833" s="26">
        <v>188.53</v>
      </c>
      <c r="C833" s="26">
        <v>215234633.88</v>
      </c>
      <c r="D833" s="22"/>
      <c r="E833" s="22"/>
    </row>
    <row r="834" spans="1:5" x14ac:dyDescent="0.2">
      <c r="A834" s="23" t="s">
        <v>831</v>
      </c>
      <c r="B834" s="26">
        <v>189.97</v>
      </c>
      <c r="C834" s="26">
        <v>216872716.87</v>
      </c>
      <c r="D834" s="22"/>
      <c r="E834" s="22"/>
    </row>
    <row r="835" spans="1:5" x14ac:dyDescent="0.2">
      <c r="A835" s="23" t="s">
        <v>832</v>
      </c>
      <c r="B835" s="26">
        <v>188.25</v>
      </c>
      <c r="C835" s="26">
        <v>214691327</v>
      </c>
      <c r="D835" s="22"/>
      <c r="E835" s="22"/>
    </row>
    <row r="836" spans="1:5" x14ac:dyDescent="0.2">
      <c r="A836" s="23" t="s">
        <v>833</v>
      </c>
      <c r="B836" s="26">
        <v>187.89</v>
      </c>
      <c r="C836" s="26">
        <v>214292224.24000001</v>
      </c>
      <c r="D836" s="22"/>
      <c r="E836" s="22"/>
    </row>
    <row r="837" spans="1:5" x14ac:dyDescent="0.2">
      <c r="A837" s="23" t="s">
        <v>834</v>
      </c>
      <c r="B837" s="26">
        <v>188.86</v>
      </c>
      <c r="C837" s="26">
        <v>215398365.78999999</v>
      </c>
      <c r="D837" s="22"/>
      <c r="E837" s="22"/>
    </row>
    <row r="838" spans="1:5" x14ac:dyDescent="0.2">
      <c r="A838" s="23" t="s">
        <v>835</v>
      </c>
      <c r="B838" s="26">
        <v>190.17</v>
      </c>
      <c r="C838" s="26">
        <v>218727497.66</v>
      </c>
      <c r="D838" s="22"/>
      <c r="E838" s="22"/>
    </row>
    <row r="839" spans="1:5" x14ac:dyDescent="0.2">
      <c r="A839" s="23" t="s">
        <v>836</v>
      </c>
      <c r="B839" s="26">
        <v>189.06</v>
      </c>
      <c r="C839" s="26">
        <v>217523956.68000001</v>
      </c>
      <c r="D839" s="22"/>
      <c r="E839" s="22"/>
    </row>
    <row r="840" spans="1:5" x14ac:dyDescent="0.2">
      <c r="A840" s="23" t="s">
        <v>837</v>
      </c>
      <c r="B840" s="26">
        <v>188.16</v>
      </c>
      <c r="C840" s="26">
        <v>216493278.09999999</v>
      </c>
      <c r="D840" s="22"/>
      <c r="E840" s="22"/>
    </row>
    <row r="841" spans="1:5" x14ac:dyDescent="0.2">
      <c r="A841" s="23" t="s">
        <v>838</v>
      </c>
      <c r="B841" s="26">
        <v>187.5</v>
      </c>
      <c r="C841" s="26">
        <v>215989966.91</v>
      </c>
      <c r="D841" s="22"/>
      <c r="E841" s="22"/>
    </row>
    <row r="842" spans="1:5" x14ac:dyDescent="0.2">
      <c r="A842" s="23" t="s">
        <v>839</v>
      </c>
      <c r="B842" s="26">
        <v>187.05</v>
      </c>
      <c r="C842" s="26">
        <v>216290353.63999999</v>
      </c>
      <c r="D842" s="22"/>
      <c r="E842" s="22"/>
    </row>
    <row r="843" spans="1:5" x14ac:dyDescent="0.2">
      <c r="A843" s="23" t="s">
        <v>840</v>
      </c>
      <c r="B843" s="26">
        <v>188.36</v>
      </c>
      <c r="C843" s="26">
        <v>215985151.80000001</v>
      </c>
      <c r="D843" s="22"/>
      <c r="E843" s="22"/>
    </row>
    <row r="844" spans="1:5" x14ac:dyDescent="0.2">
      <c r="A844" s="23" t="s">
        <v>841</v>
      </c>
      <c r="B844" s="26">
        <v>188.1</v>
      </c>
      <c r="C844" s="26">
        <v>215689662.44999999</v>
      </c>
      <c r="D844" s="22"/>
      <c r="E844" s="22"/>
    </row>
    <row r="845" spans="1:5" x14ac:dyDescent="0.2">
      <c r="A845" s="23" t="s">
        <v>842</v>
      </c>
      <c r="B845" s="26">
        <v>188.3</v>
      </c>
      <c r="C845" s="26">
        <v>215936029.90000001</v>
      </c>
      <c r="D845" s="22"/>
      <c r="E845" s="22"/>
    </row>
    <row r="846" spans="1:5" x14ac:dyDescent="0.2">
      <c r="A846" s="23" t="s">
        <v>843</v>
      </c>
      <c r="B846" s="26">
        <v>190.13</v>
      </c>
      <c r="C846" s="26">
        <v>218041335.88999999</v>
      </c>
      <c r="D846" s="22"/>
      <c r="E846" s="22"/>
    </row>
    <row r="847" spans="1:5" x14ac:dyDescent="0.2">
      <c r="A847" s="23" t="s">
        <v>844</v>
      </c>
      <c r="B847" s="26">
        <v>189.74</v>
      </c>
      <c r="C847" s="26">
        <v>217926894.77000001</v>
      </c>
      <c r="D847" s="22"/>
      <c r="E847" s="22"/>
    </row>
    <row r="848" spans="1:5" x14ac:dyDescent="0.2">
      <c r="A848" s="23" t="s">
        <v>845</v>
      </c>
      <c r="B848" s="26">
        <v>190.47</v>
      </c>
      <c r="C848" s="26">
        <v>219843817.03999999</v>
      </c>
      <c r="D848" s="22"/>
      <c r="E848" s="22"/>
    </row>
    <row r="849" spans="1:5" x14ac:dyDescent="0.2">
      <c r="A849" s="23" t="s">
        <v>846</v>
      </c>
      <c r="B849" s="26">
        <v>190.32</v>
      </c>
      <c r="C849" s="26">
        <v>219728787.78</v>
      </c>
      <c r="D849" s="22"/>
      <c r="E849" s="22"/>
    </row>
    <row r="850" spans="1:5" x14ac:dyDescent="0.2">
      <c r="A850" s="23" t="s">
        <v>847</v>
      </c>
      <c r="B850" s="26">
        <v>189.61</v>
      </c>
      <c r="C850" s="26">
        <v>218916111.03</v>
      </c>
      <c r="D850" s="22"/>
      <c r="E850" s="22"/>
    </row>
    <row r="851" spans="1:5" x14ac:dyDescent="0.2">
      <c r="A851" s="23" t="s">
        <v>848</v>
      </c>
      <c r="B851" s="26">
        <v>191.25</v>
      </c>
      <c r="C851" s="26">
        <v>224244851.93000001</v>
      </c>
      <c r="D851" s="22"/>
      <c r="E851" s="22"/>
    </row>
    <row r="852" spans="1:5" x14ac:dyDescent="0.2">
      <c r="A852" s="23" t="s">
        <v>849</v>
      </c>
      <c r="B852" s="26">
        <v>190.54</v>
      </c>
      <c r="C852" s="26">
        <v>225285275.59</v>
      </c>
      <c r="D852" s="22"/>
      <c r="E852" s="22"/>
    </row>
    <row r="853" spans="1:5" x14ac:dyDescent="0.2">
      <c r="A853" s="23" t="s">
        <v>850</v>
      </c>
      <c r="B853" s="26">
        <v>190.27</v>
      </c>
      <c r="C853" s="26">
        <v>226361788.08000001</v>
      </c>
      <c r="D853" s="22"/>
      <c r="E853" s="22"/>
    </row>
    <row r="854" spans="1:5" x14ac:dyDescent="0.2">
      <c r="A854" s="23" t="s">
        <v>851</v>
      </c>
      <c r="B854" s="26">
        <v>189.24</v>
      </c>
      <c r="C854" s="26">
        <v>225173974.91999999</v>
      </c>
      <c r="D854" s="22"/>
      <c r="E854" s="22"/>
    </row>
    <row r="855" spans="1:5" x14ac:dyDescent="0.2">
      <c r="A855" s="23" t="s">
        <v>852</v>
      </c>
      <c r="B855" s="26">
        <v>190.11</v>
      </c>
      <c r="C855" s="26">
        <v>227293452.00999999</v>
      </c>
      <c r="D855" s="22"/>
      <c r="E855" s="22"/>
    </row>
    <row r="856" spans="1:5" x14ac:dyDescent="0.2">
      <c r="A856" s="23" t="s">
        <v>853</v>
      </c>
      <c r="B856" s="26">
        <v>190.93</v>
      </c>
      <c r="C856" s="26">
        <v>228880327.75</v>
      </c>
      <c r="D856" s="22"/>
      <c r="E856" s="22"/>
    </row>
    <row r="857" spans="1:5" x14ac:dyDescent="0.2">
      <c r="A857" s="23" t="s">
        <v>854</v>
      </c>
      <c r="B857" s="26">
        <v>191.62</v>
      </c>
      <c r="C857" s="26">
        <v>230265118.28</v>
      </c>
      <c r="D857" s="22"/>
      <c r="E857" s="22"/>
    </row>
    <row r="858" spans="1:5" x14ac:dyDescent="0.2">
      <c r="A858" s="23" t="s">
        <v>855</v>
      </c>
      <c r="B858" s="26">
        <v>191.67</v>
      </c>
      <c r="C858" s="26">
        <v>232639393.5</v>
      </c>
      <c r="D858" s="22"/>
      <c r="E858" s="22"/>
    </row>
    <row r="859" spans="1:5" x14ac:dyDescent="0.2">
      <c r="A859" s="23" t="s">
        <v>856</v>
      </c>
      <c r="B859" s="26">
        <v>190.91</v>
      </c>
      <c r="C859" s="26">
        <v>231712393.31</v>
      </c>
      <c r="D859" s="22"/>
      <c r="E859" s="22"/>
    </row>
    <row r="860" spans="1:5" x14ac:dyDescent="0.2">
      <c r="A860" s="23" t="s">
        <v>857</v>
      </c>
      <c r="B860" s="26">
        <v>190.18</v>
      </c>
      <c r="C860" s="26">
        <v>231146850.28</v>
      </c>
      <c r="D860" s="22"/>
      <c r="E860" s="22"/>
    </row>
    <row r="861" spans="1:5" x14ac:dyDescent="0.2">
      <c r="A861" s="23" t="s">
        <v>858</v>
      </c>
      <c r="B861" s="26">
        <v>192.2</v>
      </c>
      <c r="C861" s="26">
        <v>234644245.11000001</v>
      </c>
      <c r="D861" s="22"/>
      <c r="E861" s="22"/>
    </row>
    <row r="862" spans="1:5" x14ac:dyDescent="0.2">
      <c r="A862" s="23" t="s">
        <v>859</v>
      </c>
      <c r="B862" s="26">
        <v>191.3</v>
      </c>
      <c r="C862" s="26">
        <v>234645268.84</v>
      </c>
      <c r="D862" s="22"/>
      <c r="E862" s="22"/>
    </row>
    <row r="863" spans="1:5" x14ac:dyDescent="0.2">
      <c r="A863" s="23" t="s">
        <v>860</v>
      </c>
      <c r="B863" s="26">
        <v>188.85</v>
      </c>
      <c r="C863" s="26">
        <v>231642021.52000001</v>
      </c>
      <c r="D863" s="22"/>
      <c r="E863" s="22"/>
    </row>
    <row r="864" spans="1:5" x14ac:dyDescent="0.2">
      <c r="A864" s="23" t="s">
        <v>861</v>
      </c>
      <c r="B864" s="26">
        <v>189.6</v>
      </c>
      <c r="C864" s="26">
        <v>236532173.06</v>
      </c>
      <c r="D864" s="22"/>
      <c r="E864" s="22"/>
    </row>
    <row r="865" spans="1:5" x14ac:dyDescent="0.2">
      <c r="A865" s="23" t="s">
        <v>862</v>
      </c>
      <c r="B865" s="26">
        <v>189.94</v>
      </c>
      <c r="C865" s="26">
        <v>236961501.03</v>
      </c>
      <c r="D865" s="22"/>
      <c r="E865" s="22"/>
    </row>
    <row r="866" spans="1:5" x14ac:dyDescent="0.2">
      <c r="A866" s="23" t="s">
        <v>863</v>
      </c>
      <c r="B866" s="26">
        <v>188.23</v>
      </c>
      <c r="C866" s="26">
        <v>234803081.52000001</v>
      </c>
      <c r="D866" s="22"/>
      <c r="E866" s="22"/>
    </row>
    <row r="867" spans="1:5" x14ac:dyDescent="0.2">
      <c r="A867" s="23" t="s">
        <v>864</v>
      </c>
      <c r="B867" s="26">
        <v>187.4</v>
      </c>
      <c r="C867" s="26">
        <v>233988255.77000001</v>
      </c>
      <c r="D867" s="22"/>
      <c r="E867" s="22"/>
    </row>
    <row r="868" spans="1:5" x14ac:dyDescent="0.2">
      <c r="A868" s="23" t="s">
        <v>865</v>
      </c>
      <c r="B868" s="26">
        <v>185.73</v>
      </c>
      <c r="C868" s="26">
        <v>231898971.69</v>
      </c>
      <c r="D868" s="22"/>
      <c r="E868" s="22"/>
    </row>
    <row r="869" spans="1:5" x14ac:dyDescent="0.2">
      <c r="A869" s="23" t="s">
        <v>866</v>
      </c>
      <c r="B869" s="26">
        <v>184.65</v>
      </c>
      <c r="C869" s="26">
        <v>232654530.53999999</v>
      </c>
      <c r="D869" s="22"/>
      <c r="E869" s="22"/>
    </row>
    <row r="870" spans="1:5" x14ac:dyDescent="0.2">
      <c r="A870" s="23" t="s">
        <v>867</v>
      </c>
      <c r="B870" s="26">
        <v>183.92</v>
      </c>
      <c r="C870" s="26">
        <v>232106431.83000001</v>
      </c>
      <c r="D870" s="22"/>
      <c r="E870" s="22"/>
    </row>
    <row r="871" spans="1:5" x14ac:dyDescent="0.2">
      <c r="A871" s="23" t="s">
        <v>868</v>
      </c>
      <c r="B871" s="26">
        <v>184.18</v>
      </c>
      <c r="C871" s="26">
        <v>232910279.78</v>
      </c>
      <c r="D871" s="22"/>
      <c r="E871" s="22"/>
    </row>
    <row r="872" spans="1:5" x14ac:dyDescent="0.2">
      <c r="A872" s="23" t="s">
        <v>869</v>
      </c>
      <c r="B872" s="26">
        <v>184.74</v>
      </c>
      <c r="C872" s="26">
        <v>233694319.02000001</v>
      </c>
      <c r="D872" s="22"/>
      <c r="E872" s="22"/>
    </row>
    <row r="873" spans="1:5" x14ac:dyDescent="0.2">
      <c r="A873" s="23" t="s">
        <v>870</v>
      </c>
      <c r="B873" s="26">
        <v>183.76</v>
      </c>
      <c r="C873" s="26">
        <v>233561757.78999999</v>
      </c>
      <c r="D873" s="22"/>
      <c r="E873" s="22"/>
    </row>
    <row r="874" spans="1:5" x14ac:dyDescent="0.2">
      <c r="A874" s="23" t="s">
        <v>871</v>
      </c>
      <c r="B874" s="26">
        <v>184.9</v>
      </c>
      <c r="C874" s="26">
        <v>235010081.94999999</v>
      </c>
      <c r="D874" s="22"/>
      <c r="E874" s="22"/>
    </row>
    <row r="875" spans="1:5" x14ac:dyDescent="0.2">
      <c r="A875" s="23" t="s">
        <v>872</v>
      </c>
      <c r="B875" s="26">
        <v>185.98</v>
      </c>
      <c r="C875" s="26">
        <v>236521242.31</v>
      </c>
      <c r="D875" s="22"/>
      <c r="E875" s="22"/>
    </row>
    <row r="876" spans="1:5" x14ac:dyDescent="0.2">
      <c r="A876" s="23" t="s">
        <v>873</v>
      </c>
      <c r="B876" s="26">
        <v>184.31</v>
      </c>
      <c r="C876" s="26">
        <v>234656359.56999999</v>
      </c>
      <c r="D876" s="22"/>
      <c r="E876" s="22"/>
    </row>
    <row r="877" spans="1:5" x14ac:dyDescent="0.2">
      <c r="A877" s="23" t="s">
        <v>874</v>
      </c>
      <c r="B877" s="26">
        <v>183.53</v>
      </c>
      <c r="C877" s="26">
        <v>233829970.41</v>
      </c>
      <c r="D877" s="22"/>
      <c r="E877" s="22"/>
    </row>
    <row r="878" spans="1:5" x14ac:dyDescent="0.2">
      <c r="A878" s="23" t="s">
        <v>875</v>
      </c>
      <c r="B878" s="26">
        <v>183.96</v>
      </c>
      <c r="C878" s="26">
        <v>234890335.05000001</v>
      </c>
      <c r="D878" s="22"/>
      <c r="E878" s="22"/>
    </row>
    <row r="879" spans="1:5" x14ac:dyDescent="0.2">
      <c r="A879" s="23" t="s">
        <v>876</v>
      </c>
      <c r="B879" s="26">
        <v>185.19</v>
      </c>
      <c r="C879" s="26">
        <v>238427061.21000001</v>
      </c>
      <c r="D879" s="22"/>
      <c r="E879" s="22"/>
    </row>
    <row r="880" spans="1:5" x14ac:dyDescent="0.2">
      <c r="A880" s="23" t="s">
        <v>877</v>
      </c>
      <c r="B880" s="26">
        <v>185.87</v>
      </c>
      <c r="C880" s="26">
        <v>242096933.94</v>
      </c>
      <c r="D880" s="22"/>
      <c r="E880" s="22"/>
    </row>
    <row r="881" spans="1:5" x14ac:dyDescent="0.2">
      <c r="A881" s="23" t="s">
        <v>878</v>
      </c>
      <c r="B881" s="26">
        <v>183.64</v>
      </c>
      <c r="C881" s="26">
        <v>239308482.30000001</v>
      </c>
      <c r="D881" s="22"/>
      <c r="E881" s="22"/>
    </row>
    <row r="882" spans="1:5" x14ac:dyDescent="0.2">
      <c r="A882" s="23" t="s">
        <v>879</v>
      </c>
      <c r="B882" s="26">
        <v>183.03</v>
      </c>
      <c r="C882" s="26">
        <v>238503759.88</v>
      </c>
      <c r="D882" s="22"/>
      <c r="E882" s="22"/>
    </row>
    <row r="883" spans="1:5" x14ac:dyDescent="0.2">
      <c r="A883" s="23" t="s">
        <v>880</v>
      </c>
      <c r="B883" s="26">
        <v>183.03</v>
      </c>
      <c r="C883" s="26">
        <v>239256407.02000001</v>
      </c>
      <c r="D883" s="22"/>
      <c r="E883" s="22"/>
    </row>
    <row r="884" spans="1:5" x14ac:dyDescent="0.2">
      <c r="A884" s="23" t="s">
        <v>881</v>
      </c>
      <c r="B884" s="26">
        <v>180.07</v>
      </c>
      <c r="C884" s="26">
        <v>236898899.25</v>
      </c>
      <c r="D884" s="22"/>
      <c r="E884" s="22"/>
    </row>
    <row r="885" spans="1:5" x14ac:dyDescent="0.2">
      <c r="A885" s="23" t="s">
        <v>882</v>
      </c>
      <c r="B885" s="26">
        <v>179.5</v>
      </c>
      <c r="C885" s="26">
        <v>236152872.44999999</v>
      </c>
      <c r="D885" s="22"/>
      <c r="E885" s="22"/>
    </row>
    <row r="886" spans="1:5" x14ac:dyDescent="0.2">
      <c r="A886" s="23" t="s">
        <v>883</v>
      </c>
      <c r="B886" s="26">
        <v>179.22</v>
      </c>
      <c r="C886" s="26">
        <v>236523401.41</v>
      </c>
      <c r="D886" s="22"/>
      <c r="E886" s="22"/>
    </row>
    <row r="887" spans="1:5" x14ac:dyDescent="0.2">
      <c r="A887" s="23" t="s">
        <v>884</v>
      </c>
      <c r="B887" s="26">
        <v>179.7</v>
      </c>
      <c r="C887" s="26">
        <v>237154742.16999999</v>
      </c>
      <c r="D887" s="22"/>
      <c r="E887" s="22"/>
    </row>
    <row r="888" spans="1:5" x14ac:dyDescent="0.2">
      <c r="A888" s="23" t="s">
        <v>885</v>
      </c>
      <c r="B888" s="26">
        <v>179.18</v>
      </c>
      <c r="C888" s="26">
        <v>235283585.71000001</v>
      </c>
      <c r="D888" s="22"/>
      <c r="E888" s="22"/>
    </row>
    <row r="889" spans="1:5" x14ac:dyDescent="0.2">
      <c r="A889" s="23" t="s">
        <v>886</v>
      </c>
      <c r="B889" s="26">
        <v>178.24</v>
      </c>
      <c r="C889" s="26">
        <v>234060864.13999999</v>
      </c>
      <c r="D889" s="22"/>
      <c r="E889" s="22"/>
    </row>
    <row r="890" spans="1:5" x14ac:dyDescent="0.2">
      <c r="A890" s="23" t="s">
        <v>887</v>
      </c>
      <c r="B890" s="26">
        <v>175.18</v>
      </c>
      <c r="C890" s="26">
        <v>229940473.38999999</v>
      </c>
      <c r="D890" s="22"/>
      <c r="E890" s="22"/>
    </row>
    <row r="891" spans="1:5" x14ac:dyDescent="0.2">
      <c r="A891" s="23" t="s">
        <v>888</v>
      </c>
      <c r="B891" s="26">
        <v>172.63</v>
      </c>
      <c r="C891" s="26">
        <v>226538992.41</v>
      </c>
      <c r="D891" s="22"/>
      <c r="E891" s="22"/>
    </row>
    <row r="892" spans="1:5" x14ac:dyDescent="0.2">
      <c r="A892" s="23" t="s">
        <v>889</v>
      </c>
      <c r="B892" s="26">
        <v>173.17</v>
      </c>
      <c r="C892" s="26">
        <v>227240170.63</v>
      </c>
      <c r="D892" s="22"/>
      <c r="E892" s="22"/>
    </row>
    <row r="893" spans="1:5" x14ac:dyDescent="0.2">
      <c r="A893" s="23" t="s">
        <v>890</v>
      </c>
      <c r="B893" s="26">
        <v>172.89</v>
      </c>
      <c r="C893" s="26">
        <v>227410104.66999999</v>
      </c>
      <c r="D893" s="22"/>
      <c r="E893" s="22"/>
    </row>
    <row r="894" spans="1:5" x14ac:dyDescent="0.2">
      <c r="A894" s="23" t="s">
        <v>891</v>
      </c>
      <c r="B894" s="26">
        <v>172.35</v>
      </c>
      <c r="C894" s="26">
        <v>226977654.88999999</v>
      </c>
      <c r="D894" s="22"/>
      <c r="E894" s="22"/>
    </row>
    <row r="895" spans="1:5" x14ac:dyDescent="0.2">
      <c r="A895" s="23" t="s">
        <v>892</v>
      </c>
      <c r="B895" s="26">
        <v>171.87</v>
      </c>
      <c r="C895" s="26">
        <v>226516204.61000001</v>
      </c>
      <c r="D895" s="22"/>
      <c r="E895" s="22"/>
    </row>
    <row r="896" spans="1:5" x14ac:dyDescent="0.2">
      <c r="A896" s="23" t="s">
        <v>893</v>
      </c>
      <c r="B896" s="26">
        <v>171.83</v>
      </c>
      <c r="C896" s="26">
        <v>226599454.94</v>
      </c>
      <c r="D896" s="22"/>
      <c r="E896" s="22"/>
    </row>
    <row r="897" spans="1:5" x14ac:dyDescent="0.2">
      <c r="A897" s="23" t="s">
        <v>894</v>
      </c>
      <c r="B897" s="26">
        <v>173.98</v>
      </c>
      <c r="C897" s="26">
        <v>229563439.86000001</v>
      </c>
      <c r="D897" s="22"/>
      <c r="E897" s="22"/>
    </row>
    <row r="898" spans="1:5" x14ac:dyDescent="0.2">
      <c r="A898" s="23" t="s">
        <v>895</v>
      </c>
      <c r="B898" s="26">
        <v>176.75</v>
      </c>
      <c r="C898" s="26">
        <v>233216671.40000001</v>
      </c>
      <c r="D898" s="22"/>
      <c r="E898" s="22"/>
    </row>
    <row r="899" spans="1:5" x14ac:dyDescent="0.2">
      <c r="A899" s="23" t="s">
        <v>896</v>
      </c>
      <c r="B899" s="26">
        <v>176.99</v>
      </c>
      <c r="C899" s="26">
        <v>234385076.71000001</v>
      </c>
      <c r="D899" s="22"/>
      <c r="E899" s="22"/>
    </row>
    <row r="900" spans="1:5" x14ac:dyDescent="0.2">
      <c r="A900" s="23" t="s">
        <v>897</v>
      </c>
      <c r="B900" s="26">
        <v>175.74</v>
      </c>
      <c r="C900" s="26">
        <v>233265994.91</v>
      </c>
      <c r="D900" s="22"/>
      <c r="E900" s="22"/>
    </row>
    <row r="901" spans="1:5" x14ac:dyDescent="0.2">
      <c r="A901" s="23" t="s">
        <v>898</v>
      </c>
      <c r="B901" s="26">
        <v>175.23</v>
      </c>
      <c r="C901" s="26">
        <v>232587174.49000001</v>
      </c>
      <c r="D901" s="22"/>
      <c r="E901" s="22"/>
    </row>
    <row r="902" spans="1:5" x14ac:dyDescent="0.2">
      <c r="A902" s="23" t="s">
        <v>899</v>
      </c>
      <c r="B902" s="26">
        <v>174.64</v>
      </c>
      <c r="C902" s="26">
        <v>232166754.93000001</v>
      </c>
      <c r="D902" s="22"/>
      <c r="E902" s="22"/>
    </row>
    <row r="903" spans="1:5" x14ac:dyDescent="0.2">
      <c r="A903" s="23" t="s">
        <v>900</v>
      </c>
      <c r="B903" s="26">
        <v>175.79</v>
      </c>
      <c r="C903" s="26">
        <v>247492316.02000001</v>
      </c>
      <c r="D903" s="22"/>
      <c r="E903" s="22"/>
    </row>
    <row r="904" spans="1:5" x14ac:dyDescent="0.2">
      <c r="A904" s="23" t="s">
        <v>901</v>
      </c>
      <c r="B904" s="26">
        <v>175.57</v>
      </c>
      <c r="C904" s="26">
        <v>248239673.16</v>
      </c>
      <c r="D904" s="22"/>
      <c r="E904" s="22"/>
    </row>
    <row r="905" spans="1:5" x14ac:dyDescent="0.2">
      <c r="A905" s="23" t="s">
        <v>902</v>
      </c>
      <c r="B905" s="26">
        <v>178.93</v>
      </c>
      <c r="C905" s="26">
        <v>254260334.02000001</v>
      </c>
      <c r="D905" s="22"/>
      <c r="E905" s="22"/>
    </row>
    <row r="906" spans="1:5" x14ac:dyDescent="0.2">
      <c r="A906" s="23" t="s">
        <v>903</v>
      </c>
      <c r="B906" s="26">
        <v>181.08</v>
      </c>
      <c r="C906" s="26">
        <v>257321559.44</v>
      </c>
      <c r="D906" s="22"/>
      <c r="E906" s="22"/>
    </row>
    <row r="907" spans="1:5" x14ac:dyDescent="0.2">
      <c r="A907" s="23" t="s">
        <v>904</v>
      </c>
      <c r="B907" s="26">
        <v>179.68</v>
      </c>
      <c r="C907" s="26">
        <v>255273715.62</v>
      </c>
      <c r="D907" s="22"/>
      <c r="E907" s="22"/>
    </row>
    <row r="908" spans="1:5" x14ac:dyDescent="0.2">
      <c r="A908" s="23" t="s">
        <v>905</v>
      </c>
      <c r="B908" s="26">
        <v>177.65</v>
      </c>
      <c r="C908" s="26">
        <v>252390574.36000001</v>
      </c>
      <c r="D908" s="22"/>
      <c r="E908" s="22"/>
    </row>
    <row r="909" spans="1:5" x14ac:dyDescent="0.2">
      <c r="A909" s="23" t="s">
        <v>906</v>
      </c>
      <c r="B909" s="26">
        <v>176.55</v>
      </c>
      <c r="C909" s="26">
        <v>252100016.41999999</v>
      </c>
      <c r="D909" s="22"/>
      <c r="E909" s="22"/>
    </row>
    <row r="910" spans="1:5" x14ac:dyDescent="0.2">
      <c r="A910" s="23" t="s">
        <v>907</v>
      </c>
      <c r="B910" s="26">
        <v>175.46</v>
      </c>
      <c r="C910" s="26">
        <v>250541143.05000001</v>
      </c>
      <c r="D910" s="22"/>
      <c r="E910" s="22"/>
    </row>
    <row r="911" spans="1:5" x14ac:dyDescent="0.2">
      <c r="A911" s="23" t="s">
        <v>908</v>
      </c>
      <c r="B911" s="26">
        <v>175.54</v>
      </c>
      <c r="C911" s="26">
        <v>250649404.93000001</v>
      </c>
      <c r="D911" s="22"/>
      <c r="E911" s="22"/>
    </row>
    <row r="912" spans="1:5" x14ac:dyDescent="0.2">
      <c r="A912" s="23" t="s">
        <v>909</v>
      </c>
      <c r="B912" s="26">
        <v>176.52</v>
      </c>
      <c r="C912" s="26">
        <v>253329744.72999999</v>
      </c>
      <c r="D912" s="22"/>
      <c r="E912" s="22"/>
    </row>
    <row r="913" spans="1:5" x14ac:dyDescent="0.2">
      <c r="A913" s="23" t="s">
        <v>910</v>
      </c>
      <c r="B913" s="26">
        <v>177.87</v>
      </c>
      <c r="C913" s="26">
        <v>255262721.09999999</v>
      </c>
      <c r="D913" s="22"/>
      <c r="E913" s="22"/>
    </row>
    <row r="914" spans="1:5" x14ac:dyDescent="0.2">
      <c r="A914" s="23" t="s">
        <v>911</v>
      </c>
      <c r="B914" s="26">
        <v>177.65</v>
      </c>
      <c r="C914" s="26">
        <v>254940136.84999999</v>
      </c>
      <c r="D914" s="22"/>
      <c r="E914" s="22"/>
    </row>
    <row r="915" spans="1:5" x14ac:dyDescent="0.2">
      <c r="A915" s="23" t="s">
        <v>912</v>
      </c>
      <c r="B915" s="26">
        <v>177.77</v>
      </c>
      <c r="C915" s="26">
        <v>255842348.96000001</v>
      </c>
      <c r="D915" s="22"/>
      <c r="E915" s="22"/>
    </row>
    <row r="916" spans="1:5" x14ac:dyDescent="0.2">
      <c r="A916" s="23" t="s">
        <v>913</v>
      </c>
      <c r="B916" s="26">
        <v>176.25</v>
      </c>
      <c r="C916" s="26">
        <v>260131663.81</v>
      </c>
      <c r="D916" s="22"/>
      <c r="E916" s="22"/>
    </row>
    <row r="917" spans="1:5" x14ac:dyDescent="0.2">
      <c r="A917" s="23" t="s">
        <v>914</v>
      </c>
      <c r="B917" s="26">
        <v>177.32</v>
      </c>
      <c r="C917" s="26">
        <v>262256177.25</v>
      </c>
      <c r="D917" s="22"/>
      <c r="E917" s="22"/>
    </row>
    <row r="918" spans="1:5" x14ac:dyDescent="0.2">
      <c r="A918" s="23" t="s">
        <v>915</v>
      </c>
      <c r="B918" s="26">
        <v>177.12</v>
      </c>
      <c r="C918" s="26">
        <v>261961820.78</v>
      </c>
      <c r="D918" s="22"/>
      <c r="E918" s="22"/>
    </row>
    <row r="919" spans="1:5" x14ac:dyDescent="0.2">
      <c r="A919" s="23" t="s">
        <v>916</v>
      </c>
      <c r="B919" s="26">
        <v>177.86</v>
      </c>
      <c r="C919" s="26">
        <v>263057930.59999999</v>
      </c>
      <c r="D919" s="22"/>
      <c r="E919" s="22"/>
    </row>
    <row r="920" spans="1:5" x14ac:dyDescent="0.2">
      <c r="A920" s="23" t="s">
        <v>917</v>
      </c>
      <c r="B920" s="26">
        <v>177.89</v>
      </c>
      <c r="C920" s="26">
        <v>262484950.34</v>
      </c>
      <c r="D920" s="22"/>
      <c r="E920" s="22"/>
    </row>
    <row r="921" spans="1:5" x14ac:dyDescent="0.2">
      <c r="A921" s="23" t="s">
        <v>918</v>
      </c>
      <c r="B921" s="26">
        <v>178.43</v>
      </c>
      <c r="C921" s="26">
        <v>263454558.37</v>
      </c>
      <c r="D921" s="22"/>
      <c r="E921" s="22"/>
    </row>
    <row r="922" spans="1:5" x14ac:dyDescent="0.2">
      <c r="A922" s="23" t="s">
        <v>919</v>
      </c>
      <c r="B922" s="26">
        <v>179.63</v>
      </c>
      <c r="C922" s="26">
        <v>265325871.21000001</v>
      </c>
      <c r="D922" s="22"/>
      <c r="E922" s="22"/>
    </row>
    <row r="923" spans="1:5" x14ac:dyDescent="0.2">
      <c r="A923" s="23" t="s">
        <v>920</v>
      </c>
      <c r="B923" s="26">
        <v>176.09</v>
      </c>
      <c r="C923" s="26">
        <v>259546563.28999999</v>
      </c>
      <c r="D923" s="22"/>
      <c r="E923" s="22"/>
    </row>
    <row r="924" spans="1:5" x14ac:dyDescent="0.2">
      <c r="A924" s="23" t="s">
        <v>921</v>
      </c>
      <c r="B924" s="26">
        <v>175.62</v>
      </c>
      <c r="C924" s="26">
        <v>258858416.12</v>
      </c>
      <c r="D924" s="22"/>
      <c r="E924" s="22"/>
    </row>
    <row r="925" spans="1:5" x14ac:dyDescent="0.2">
      <c r="A925" s="23" t="s">
        <v>922</v>
      </c>
      <c r="B925" s="26">
        <v>175.16</v>
      </c>
      <c r="C925" s="26">
        <v>258181866.31</v>
      </c>
      <c r="D925" s="22"/>
      <c r="E925" s="22"/>
    </row>
    <row r="926" spans="1:5" x14ac:dyDescent="0.2">
      <c r="A926" s="23" t="s">
        <v>923</v>
      </c>
      <c r="B926" s="26">
        <v>175.96</v>
      </c>
      <c r="C926" s="26">
        <v>259349293.27000001</v>
      </c>
      <c r="D926" s="22"/>
      <c r="E926" s="22"/>
    </row>
    <row r="927" spans="1:5" x14ac:dyDescent="0.2">
      <c r="A927" s="23" t="s">
        <v>924</v>
      </c>
      <c r="B927" s="26">
        <v>175.46</v>
      </c>
      <c r="C927" s="26">
        <v>260417829.37</v>
      </c>
      <c r="D927" s="22"/>
      <c r="E927" s="22"/>
    </row>
    <row r="928" spans="1:5" x14ac:dyDescent="0.2">
      <c r="A928" s="23" t="s">
        <v>925</v>
      </c>
      <c r="B928" s="26">
        <v>174.87</v>
      </c>
      <c r="C928" s="26">
        <v>258558863.83000001</v>
      </c>
      <c r="D928" s="22"/>
      <c r="E928" s="22"/>
    </row>
    <row r="929" spans="1:5" x14ac:dyDescent="0.2">
      <c r="A929" s="23" t="s">
        <v>926</v>
      </c>
      <c r="B929" s="26">
        <v>173.45</v>
      </c>
      <c r="C929" s="26">
        <v>256462790.18000001</v>
      </c>
      <c r="D929" s="22"/>
      <c r="E929" s="22"/>
    </row>
    <row r="930" spans="1:5" x14ac:dyDescent="0.2">
      <c r="A930" s="23" t="s">
        <v>927</v>
      </c>
      <c r="B930" s="26">
        <v>170.51</v>
      </c>
      <c r="C930" s="26">
        <v>252109222.69</v>
      </c>
      <c r="D930" s="22"/>
      <c r="E930" s="22"/>
    </row>
    <row r="931" spans="1:5" x14ac:dyDescent="0.2">
      <c r="A931" s="23" t="s">
        <v>928</v>
      </c>
      <c r="B931" s="26">
        <v>168.35</v>
      </c>
      <c r="C931" s="26">
        <v>255274586.66</v>
      </c>
      <c r="D931" s="22"/>
      <c r="E931" s="22"/>
    </row>
    <row r="932" spans="1:5" x14ac:dyDescent="0.2">
      <c r="A932" s="23" t="s">
        <v>929</v>
      </c>
      <c r="B932" s="26">
        <v>169.55</v>
      </c>
      <c r="C932" s="26">
        <v>259091004.31</v>
      </c>
      <c r="D932" s="22"/>
      <c r="E932" s="22"/>
    </row>
    <row r="933" spans="1:5" x14ac:dyDescent="0.2">
      <c r="A933" s="23" t="s">
        <v>930</v>
      </c>
      <c r="B933" s="26">
        <v>168.54</v>
      </c>
      <c r="C933" s="26">
        <v>257537266.81</v>
      </c>
      <c r="D933" s="22"/>
      <c r="E933" s="22"/>
    </row>
    <row r="934" spans="1:5" x14ac:dyDescent="0.2">
      <c r="A934" s="23" t="s">
        <v>931</v>
      </c>
      <c r="B934" s="26">
        <v>168.65</v>
      </c>
      <c r="C934" s="26">
        <v>257764901.56</v>
      </c>
      <c r="D934" s="22"/>
      <c r="E934" s="22"/>
    </row>
    <row r="935" spans="1:5" x14ac:dyDescent="0.2">
      <c r="A935" s="23" t="s">
        <v>932</v>
      </c>
      <c r="B935" s="26">
        <v>167.51</v>
      </c>
      <c r="C935" s="26">
        <v>256099520.31</v>
      </c>
      <c r="D935" s="22"/>
      <c r="E935" s="22"/>
    </row>
    <row r="936" spans="1:5" x14ac:dyDescent="0.2">
      <c r="A936" s="23" t="s">
        <v>933</v>
      </c>
      <c r="B936" s="26">
        <v>167.12</v>
      </c>
      <c r="C936" s="26">
        <v>255490272.63999999</v>
      </c>
      <c r="D936" s="22"/>
      <c r="E936" s="22"/>
    </row>
    <row r="937" spans="1:5" x14ac:dyDescent="0.2">
      <c r="A937" s="23" t="s">
        <v>934</v>
      </c>
      <c r="B937" s="26">
        <v>167.6</v>
      </c>
      <c r="C937" s="26">
        <v>256309189.88</v>
      </c>
      <c r="D937" s="22"/>
      <c r="E937" s="22"/>
    </row>
    <row r="938" spans="1:5" x14ac:dyDescent="0.2">
      <c r="A938" s="23" t="s">
        <v>935</v>
      </c>
      <c r="B938" s="26">
        <v>166.96</v>
      </c>
      <c r="C938" s="26">
        <v>253472204.30000001</v>
      </c>
      <c r="D938" s="22"/>
      <c r="E938" s="22"/>
    </row>
    <row r="939" spans="1:5" x14ac:dyDescent="0.2">
      <c r="A939" s="23" t="s">
        <v>936</v>
      </c>
      <c r="B939" s="26">
        <v>164.98</v>
      </c>
      <c r="C939" s="26">
        <v>250550302.43000001</v>
      </c>
      <c r="D939" s="22"/>
      <c r="E939" s="22"/>
    </row>
    <row r="940" spans="1:5" x14ac:dyDescent="0.2">
      <c r="A940" s="23" t="s">
        <v>937</v>
      </c>
      <c r="B940" s="26">
        <v>163.30000000000001</v>
      </c>
      <c r="C940" s="26">
        <v>248002085.72999999</v>
      </c>
      <c r="D940" s="22"/>
      <c r="E940" s="22"/>
    </row>
    <row r="941" spans="1:5" x14ac:dyDescent="0.2">
      <c r="A941" s="23" t="s">
        <v>938</v>
      </c>
      <c r="B941" s="26">
        <v>162.08000000000001</v>
      </c>
      <c r="C941" s="26">
        <v>246149086.83000001</v>
      </c>
      <c r="D941" s="22"/>
      <c r="E941" s="22"/>
    </row>
    <row r="942" spans="1:5" x14ac:dyDescent="0.2">
      <c r="A942" s="23" t="s">
        <v>939</v>
      </c>
      <c r="B942" s="26">
        <v>160.66999999999999</v>
      </c>
      <c r="C942" s="26">
        <v>245912413.30000001</v>
      </c>
      <c r="D942" s="22"/>
      <c r="E942" s="22"/>
    </row>
    <row r="943" spans="1:5" x14ac:dyDescent="0.2">
      <c r="A943" s="23" t="s">
        <v>940</v>
      </c>
      <c r="B943" s="26">
        <v>160.91999999999999</v>
      </c>
      <c r="C943" s="26">
        <v>246441602.94</v>
      </c>
      <c r="D943" s="22"/>
      <c r="E943" s="22"/>
    </row>
    <row r="944" spans="1:5" x14ac:dyDescent="0.2">
      <c r="A944" s="23" t="s">
        <v>941</v>
      </c>
      <c r="B944" s="26">
        <v>162.13999999999999</v>
      </c>
      <c r="C944" s="26">
        <v>248076415.65000001</v>
      </c>
      <c r="D944" s="22"/>
      <c r="E944" s="22"/>
    </row>
    <row r="945" spans="1:5" x14ac:dyDescent="0.2">
      <c r="A945" s="23" t="s">
        <v>942</v>
      </c>
      <c r="B945" s="26">
        <v>162.52000000000001</v>
      </c>
      <c r="C945" s="26">
        <v>248659295.69</v>
      </c>
      <c r="D945" s="22"/>
      <c r="E945" s="22"/>
    </row>
    <row r="946" spans="1:5" x14ac:dyDescent="0.2">
      <c r="A946" s="23" t="s">
        <v>943</v>
      </c>
      <c r="B946" s="26">
        <v>165.75</v>
      </c>
      <c r="C946" s="26">
        <v>253207169.34</v>
      </c>
      <c r="D946" s="22"/>
      <c r="E946" s="22"/>
    </row>
    <row r="947" spans="1:5" x14ac:dyDescent="0.2">
      <c r="A947" s="23" t="s">
        <v>944</v>
      </c>
      <c r="B947" s="26">
        <v>167.15</v>
      </c>
      <c r="C947" s="26">
        <v>255338929.40000001</v>
      </c>
      <c r="D947" s="22"/>
      <c r="E947" s="22"/>
    </row>
    <row r="948" spans="1:5" x14ac:dyDescent="0.2">
      <c r="A948" s="23" t="s">
        <v>945</v>
      </c>
      <c r="B948" s="26">
        <v>166.08</v>
      </c>
      <c r="C948" s="26">
        <v>251796349.06</v>
      </c>
      <c r="D948" s="22"/>
      <c r="E948" s="22"/>
    </row>
    <row r="949" spans="1:5" x14ac:dyDescent="0.2">
      <c r="A949" s="23" t="s">
        <v>946</v>
      </c>
      <c r="B949" s="26">
        <v>162.51</v>
      </c>
      <c r="C949" s="26">
        <v>246379484.59999999</v>
      </c>
      <c r="D949" s="22"/>
      <c r="E949" s="22"/>
    </row>
    <row r="950" spans="1:5" x14ac:dyDescent="0.2">
      <c r="A950" s="23" t="s">
        <v>947</v>
      </c>
      <c r="B950" s="26">
        <v>160.36000000000001</v>
      </c>
      <c r="C950" s="26">
        <v>243121732.46000001</v>
      </c>
      <c r="D950" s="22"/>
      <c r="E950" s="22"/>
    </row>
    <row r="951" spans="1:5" x14ac:dyDescent="0.2">
      <c r="A951" s="23" t="s">
        <v>948</v>
      </c>
      <c r="B951" s="26">
        <v>163.07</v>
      </c>
      <c r="C951" s="26">
        <v>247068419.03999999</v>
      </c>
      <c r="D951" s="22"/>
      <c r="E951" s="22"/>
    </row>
    <row r="952" spans="1:5" x14ac:dyDescent="0.2">
      <c r="A952" s="23" t="s">
        <v>949</v>
      </c>
      <c r="B952" s="26">
        <v>167.14</v>
      </c>
      <c r="C952" s="26">
        <v>253237072.06999999</v>
      </c>
      <c r="D952" s="22"/>
      <c r="E952" s="22"/>
    </row>
    <row r="953" spans="1:5" x14ac:dyDescent="0.2">
      <c r="A953" s="23" t="s">
        <v>950</v>
      </c>
      <c r="B953" s="26">
        <v>166.25</v>
      </c>
      <c r="C953" s="26">
        <v>251882102.78</v>
      </c>
      <c r="D953" s="22"/>
      <c r="E953" s="22"/>
    </row>
    <row r="954" spans="1:5" x14ac:dyDescent="0.2">
      <c r="A954" s="23" t="s">
        <v>951</v>
      </c>
      <c r="B954" s="26">
        <v>164.73</v>
      </c>
      <c r="C954" s="26">
        <v>249666100.94</v>
      </c>
      <c r="D954" s="22"/>
      <c r="E954" s="22"/>
    </row>
    <row r="955" spans="1:5" x14ac:dyDescent="0.2">
      <c r="A955" s="23" t="s">
        <v>952</v>
      </c>
      <c r="B955" s="26">
        <v>165.39</v>
      </c>
      <c r="C955" s="26">
        <v>250752502.55000001</v>
      </c>
      <c r="D955" s="22"/>
      <c r="E955" s="22"/>
    </row>
    <row r="956" spans="1:5" x14ac:dyDescent="0.2">
      <c r="A956" s="23" t="s">
        <v>953</v>
      </c>
      <c r="B956" s="26">
        <v>167.27</v>
      </c>
      <c r="C956" s="26">
        <v>253799360.99000001</v>
      </c>
      <c r="D956" s="22"/>
      <c r="E956" s="22"/>
    </row>
    <row r="957" spans="1:5" x14ac:dyDescent="0.2">
      <c r="A957" s="23" t="s">
        <v>954</v>
      </c>
      <c r="B957" s="26">
        <v>165.78</v>
      </c>
      <c r="C957" s="26">
        <v>250863882.46000001</v>
      </c>
      <c r="D957" s="22"/>
      <c r="E957" s="22"/>
    </row>
    <row r="958" spans="1:5" x14ac:dyDescent="0.2">
      <c r="A958" s="23" t="s">
        <v>955</v>
      </c>
      <c r="B958" s="26">
        <v>167.97</v>
      </c>
      <c r="C958" s="26">
        <v>254181176.27000001</v>
      </c>
      <c r="D958" s="22"/>
      <c r="E958" s="22"/>
    </row>
    <row r="959" spans="1:5" x14ac:dyDescent="0.2">
      <c r="A959" s="23" t="s">
        <v>956</v>
      </c>
      <c r="B959" s="26">
        <v>169.25</v>
      </c>
      <c r="C959" s="26">
        <v>256107478.88999999</v>
      </c>
      <c r="D959" s="22"/>
      <c r="E959" s="22"/>
    </row>
    <row r="960" spans="1:5" x14ac:dyDescent="0.2">
      <c r="A960" s="23" t="s">
        <v>957</v>
      </c>
      <c r="B960" s="26">
        <v>170.74</v>
      </c>
      <c r="C960" s="26">
        <v>259531634.34999999</v>
      </c>
      <c r="D960" s="22"/>
      <c r="E960" s="22"/>
    </row>
    <row r="961" spans="1:5" x14ac:dyDescent="0.2">
      <c r="A961" s="23" t="s">
        <v>958</v>
      </c>
      <c r="B961" s="26">
        <v>172.67</v>
      </c>
      <c r="C961" s="26">
        <v>251250864.33000001</v>
      </c>
      <c r="D961" s="22"/>
      <c r="E961" s="22"/>
    </row>
    <row r="962" spans="1:5" x14ac:dyDescent="0.2">
      <c r="A962" s="23" t="s">
        <v>959</v>
      </c>
      <c r="B962" s="26">
        <v>169.63</v>
      </c>
      <c r="C962" s="26">
        <v>248725564.69</v>
      </c>
      <c r="D962" s="22"/>
      <c r="E962" s="22"/>
    </row>
    <row r="963" spans="1:5" x14ac:dyDescent="0.2">
      <c r="A963" s="23" t="s">
        <v>960</v>
      </c>
      <c r="B963" s="26">
        <v>170.38</v>
      </c>
      <c r="C963" s="26">
        <v>249831437.44</v>
      </c>
      <c r="D963" s="22"/>
      <c r="E963" s="22"/>
    </row>
    <row r="964" spans="1:5" x14ac:dyDescent="0.2">
      <c r="A964" s="23" t="s">
        <v>961</v>
      </c>
      <c r="B964" s="26">
        <v>172.07</v>
      </c>
      <c r="C964" s="26">
        <v>265110523.80000001</v>
      </c>
      <c r="D964" s="22"/>
      <c r="E964" s="22"/>
    </row>
    <row r="965" spans="1:5" x14ac:dyDescent="0.2">
      <c r="A965" s="23" t="s">
        <v>962</v>
      </c>
      <c r="B965" s="26">
        <v>175.34</v>
      </c>
      <c r="C965" s="26">
        <v>272003919.36000001</v>
      </c>
      <c r="D965" s="22"/>
      <c r="E965" s="22"/>
    </row>
    <row r="966" spans="1:5" x14ac:dyDescent="0.2">
      <c r="A966" s="23" t="s">
        <v>963</v>
      </c>
      <c r="B966" s="26">
        <v>172.31</v>
      </c>
      <c r="C966" s="26">
        <v>267297676.78999999</v>
      </c>
      <c r="D966" s="22"/>
      <c r="E966" s="22"/>
    </row>
    <row r="967" spans="1:5" x14ac:dyDescent="0.2">
      <c r="A967" s="23" t="s">
        <v>964</v>
      </c>
      <c r="B967" s="26">
        <v>170.8</v>
      </c>
      <c r="C967" s="26">
        <v>264974245.80000001</v>
      </c>
      <c r="D967" s="22"/>
      <c r="E967" s="22"/>
    </row>
    <row r="968" spans="1:5" x14ac:dyDescent="0.2">
      <c r="A968" s="23" t="s">
        <v>965</v>
      </c>
      <c r="B968" s="26">
        <v>170.92</v>
      </c>
      <c r="C968" s="26">
        <v>264587505.61000001</v>
      </c>
      <c r="D968" s="22"/>
      <c r="E968" s="22"/>
    </row>
    <row r="969" spans="1:5" x14ac:dyDescent="0.2">
      <c r="A969" s="23" t="s">
        <v>966</v>
      </c>
      <c r="B969" s="26">
        <v>169.66</v>
      </c>
      <c r="C969" s="26">
        <v>260726184.47</v>
      </c>
      <c r="D969" s="22"/>
      <c r="E969" s="22"/>
    </row>
    <row r="970" spans="1:5" x14ac:dyDescent="0.2">
      <c r="A970" s="23" t="s">
        <v>967</v>
      </c>
      <c r="B970" s="26">
        <v>171.41</v>
      </c>
      <c r="C970" s="26">
        <v>265395335.25999999</v>
      </c>
      <c r="D970" s="22"/>
      <c r="E970" s="22"/>
    </row>
    <row r="971" spans="1:5" x14ac:dyDescent="0.2">
      <c r="A971" s="23" t="s">
        <v>968</v>
      </c>
      <c r="B971" s="26">
        <v>172.67</v>
      </c>
      <c r="C971" s="26">
        <v>267339184.31</v>
      </c>
      <c r="D971" s="22"/>
      <c r="E971" s="22"/>
    </row>
    <row r="972" spans="1:5" x14ac:dyDescent="0.2">
      <c r="A972" s="23" t="s">
        <v>969</v>
      </c>
      <c r="B972" s="26">
        <v>171.56</v>
      </c>
      <c r="C972" s="26">
        <v>266008021.56999999</v>
      </c>
      <c r="D972" s="22"/>
      <c r="E972" s="22"/>
    </row>
    <row r="973" spans="1:5" x14ac:dyDescent="0.2">
      <c r="A973" s="23" t="s">
        <v>970</v>
      </c>
      <c r="B973" s="26">
        <v>172.86</v>
      </c>
      <c r="C973" s="26">
        <v>268075729.02000001</v>
      </c>
      <c r="D973" s="22"/>
      <c r="E973" s="22"/>
    </row>
    <row r="974" spans="1:5" x14ac:dyDescent="0.2">
      <c r="A974" s="23" t="s">
        <v>971</v>
      </c>
      <c r="B974" s="26">
        <v>171.49</v>
      </c>
      <c r="C974" s="26">
        <v>265941698.47999999</v>
      </c>
      <c r="D974" s="22"/>
      <c r="E974" s="22"/>
    </row>
    <row r="975" spans="1:5" x14ac:dyDescent="0.2">
      <c r="A975" s="23" t="s">
        <v>972</v>
      </c>
      <c r="B975" s="26">
        <v>170.87</v>
      </c>
      <c r="C975" s="26">
        <v>264879506.88999999</v>
      </c>
      <c r="D975" s="22"/>
      <c r="E975" s="22"/>
    </row>
    <row r="976" spans="1:5" x14ac:dyDescent="0.2">
      <c r="A976" s="23" t="s">
        <v>973</v>
      </c>
      <c r="B976" s="26">
        <v>166.87</v>
      </c>
      <c r="C976" s="26">
        <v>257705041.46000001</v>
      </c>
      <c r="D976" s="22"/>
      <c r="E976" s="22"/>
    </row>
    <row r="977" spans="1:5" x14ac:dyDescent="0.2">
      <c r="A977" s="23" t="s">
        <v>974</v>
      </c>
      <c r="B977" s="26">
        <v>166.28</v>
      </c>
      <c r="C977" s="26">
        <v>256196093.36000001</v>
      </c>
      <c r="D977" s="22"/>
      <c r="E977" s="22"/>
    </row>
    <row r="978" spans="1:5" x14ac:dyDescent="0.2">
      <c r="A978" s="23" t="s">
        <v>975</v>
      </c>
      <c r="B978" s="26">
        <v>165.87</v>
      </c>
      <c r="C978" s="26">
        <v>255586676.84</v>
      </c>
      <c r="D978" s="22"/>
      <c r="E978" s="22"/>
    </row>
    <row r="979" spans="1:5" x14ac:dyDescent="0.2">
      <c r="A979" s="23" t="s">
        <v>976</v>
      </c>
      <c r="B979" s="26">
        <v>166.88</v>
      </c>
      <c r="C979" s="26">
        <v>257275721.16999999</v>
      </c>
      <c r="D979" s="22"/>
      <c r="E979" s="22"/>
    </row>
    <row r="980" spans="1:5" x14ac:dyDescent="0.2">
      <c r="A980" s="23" t="s">
        <v>977</v>
      </c>
      <c r="B980" s="26">
        <v>165.11</v>
      </c>
      <c r="C980" s="26">
        <v>255950380.53999999</v>
      </c>
      <c r="D980" s="22"/>
      <c r="E980" s="22"/>
    </row>
    <row r="981" spans="1:5" x14ac:dyDescent="0.2">
      <c r="A981" s="23" t="s">
        <v>978</v>
      </c>
      <c r="B981" s="26">
        <v>161.72999999999999</v>
      </c>
      <c r="C981" s="26">
        <v>251021285.56999999</v>
      </c>
      <c r="D981" s="22"/>
      <c r="E981" s="22"/>
    </row>
    <row r="982" spans="1:5" x14ac:dyDescent="0.2">
      <c r="A982" s="23" t="s">
        <v>979</v>
      </c>
      <c r="B982" s="26">
        <v>162.96</v>
      </c>
      <c r="C982" s="26">
        <v>252377644.33000001</v>
      </c>
      <c r="D982" s="22"/>
      <c r="E982" s="22"/>
    </row>
    <row r="983" spans="1:5" x14ac:dyDescent="0.2">
      <c r="A983" s="23" t="s">
        <v>980</v>
      </c>
      <c r="B983" s="26">
        <v>162.41999999999999</v>
      </c>
      <c r="C983" s="26">
        <v>251543409.50999999</v>
      </c>
      <c r="D983" s="22"/>
      <c r="E983" s="22"/>
    </row>
    <row r="984" spans="1:5" x14ac:dyDescent="0.2">
      <c r="A984" s="23" t="s">
        <v>981</v>
      </c>
      <c r="B984" s="26">
        <v>162.44</v>
      </c>
      <c r="C984" s="26">
        <v>252008269.75</v>
      </c>
      <c r="D984" s="22"/>
      <c r="E984" s="22"/>
    </row>
    <row r="985" spans="1:5" x14ac:dyDescent="0.2">
      <c r="A985" s="23" t="s">
        <v>982</v>
      </c>
      <c r="B985" s="26">
        <v>161.49</v>
      </c>
      <c r="C985" s="26">
        <v>250535937.36000001</v>
      </c>
      <c r="D985" s="22"/>
      <c r="E985" s="22"/>
    </row>
    <row r="986" spans="1:5" x14ac:dyDescent="0.2">
      <c r="A986" s="23" t="s">
        <v>983</v>
      </c>
      <c r="B986" s="26">
        <v>162.88</v>
      </c>
      <c r="C986" s="26">
        <v>252687804.86000001</v>
      </c>
      <c r="D986" s="22"/>
      <c r="E986" s="22"/>
    </row>
    <row r="987" spans="1:5" x14ac:dyDescent="0.2">
      <c r="A987" s="23" t="s">
        <v>984</v>
      </c>
      <c r="B987" s="26">
        <v>163.88</v>
      </c>
      <c r="C987" s="26">
        <v>254388644.53999999</v>
      </c>
      <c r="D987" s="22"/>
      <c r="E987" s="22"/>
    </row>
    <row r="988" spans="1:5" x14ac:dyDescent="0.2">
      <c r="A988" s="23" t="s">
        <v>985</v>
      </c>
      <c r="B988" s="26">
        <v>167.07</v>
      </c>
      <c r="C988" s="26">
        <v>259430603.47</v>
      </c>
      <c r="D988" s="22"/>
      <c r="E988" s="22"/>
    </row>
    <row r="989" spans="1:5" x14ac:dyDescent="0.2">
      <c r="A989" s="23" t="s">
        <v>986</v>
      </c>
      <c r="B989" s="26">
        <v>169.34</v>
      </c>
      <c r="C989" s="26">
        <v>262855219.69</v>
      </c>
      <c r="D989" s="22"/>
      <c r="E989" s="22"/>
    </row>
    <row r="990" spans="1:5" x14ac:dyDescent="0.2">
      <c r="A990" s="23" t="s">
        <v>987</v>
      </c>
      <c r="B990" s="26">
        <v>170.12</v>
      </c>
      <c r="C990" s="26">
        <v>264742698.31999999</v>
      </c>
      <c r="D990" s="22"/>
      <c r="E990" s="22"/>
    </row>
    <row r="991" spans="1:5" x14ac:dyDescent="0.2">
      <c r="A991" s="23" t="s">
        <v>988</v>
      </c>
      <c r="B991" s="26">
        <v>169.35</v>
      </c>
      <c r="C991" s="26">
        <v>263530331.97999999</v>
      </c>
      <c r="D991" s="22"/>
      <c r="E991" s="22"/>
    </row>
    <row r="992" spans="1:5" x14ac:dyDescent="0.2">
      <c r="A992" s="23" t="s">
        <v>989</v>
      </c>
      <c r="B992" s="26">
        <v>168.16</v>
      </c>
      <c r="C992" s="26">
        <v>265308046.11000001</v>
      </c>
      <c r="D992" s="22"/>
      <c r="E992" s="22"/>
    </row>
    <row r="993" spans="1:5" x14ac:dyDescent="0.2">
      <c r="A993" s="23" t="s">
        <v>990</v>
      </c>
      <c r="B993" s="26">
        <v>167.66</v>
      </c>
      <c r="C993" s="26">
        <v>264933413.94999999</v>
      </c>
      <c r="D993" s="22"/>
      <c r="E993" s="22"/>
    </row>
    <row r="994" spans="1:5" x14ac:dyDescent="0.2">
      <c r="A994" s="23" t="s">
        <v>991</v>
      </c>
      <c r="B994" s="26">
        <v>168.95</v>
      </c>
      <c r="C994" s="26">
        <v>267012559.22</v>
      </c>
      <c r="D994" s="22"/>
      <c r="E994" s="22"/>
    </row>
    <row r="995" spans="1:5" x14ac:dyDescent="0.2">
      <c r="A995" s="23" t="s">
        <v>992</v>
      </c>
      <c r="B995" s="26">
        <v>169.13</v>
      </c>
      <c r="C995" s="26">
        <v>267249381.75999999</v>
      </c>
      <c r="D995" s="22"/>
      <c r="E995" s="22"/>
    </row>
    <row r="996" spans="1:5" x14ac:dyDescent="0.2">
      <c r="A996" s="23" t="s">
        <v>993</v>
      </c>
      <c r="B996" s="26">
        <v>169.07</v>
      </c>
      <c r="C996" s="26">
        <v>265314711.91999999</v>
      </c>
      <c r="D996" s="22"/>
      <c r="E996" s="22"/>
    </row>
    <row r="997" spans="1:5" x14ac:dyDescent="0.2">
      <c r="A997" s="23" t="s">
        <v>994</v>
      </c>
      <c r="B997" s="26">
        <v>169.41</v>
      </c>
      <c r="C997" s="26">
        <v>265640146.25999999</v>
      </c>
      <c r="D997" s="22"/>
      <c r="E997" s="22"/>
    </row>
    <row r="998" spans="1:5" x14ac:dyDescent="0.2">
      <c r="A998" s="23" t="s">
        <v>995</v>
      </c>
      <c r="B998" s="26">
        <v>169.57</v>
      </c>
      <c r="C998" s="26">
        <v>265894061.18000001</v>
      </c>
      <c r="D998" s="22"/>
      <c r="E998" s="22"/>
    </row>
    <row r="999" spans="1:5" x14ac:dyDescent="0.2">
      <c r="A999" s="23" t="s">
        <v>996</v>
      </c>
      <c r="B999" s="26">
        <v>168.09</v>
      </c>
      <c r="C999" s="26">
        <v>263670655.91</v>
      </c>
      <c r="D999" s="22"/>
      <c r="E999" s="22"/>
    </row>
    <row r="1000" spans="1:5" x14ac:dyDescent="0.2">
      <c r="A1000" s="23" t="s">
        <v>997</v>
      </c>
      <c r="B1000" s="26">
        <v>165.66</v>
      </c>
      <c r="C1000" s="26">
        <v>261873530.11000001</v>
      </c>
      <c r="D1000" s="22"/>
      <c r="E1000" s="22"/>
    </row>
    <row r="1001" spans="1:5" x14ac:dyDescent="0.2">
      <c r="A1001" s="23" t="s">
        <v>998</v>
      </c>
      <c r="B1001" s="26">
        <v>166.44</v>
      </c>
      <c r="C1001" s="26">
        <v>263109038.84999999</v>
      </c>
      <c r="D1001" s="22"/>
      <c r="E1001" s="22"/>
    </row>
    <row r="1002" spans="1:5" x14ac:dyDescent="0.2">
      <c r="A1002" s="23" t="s">
        <v>999</v>
      </c>
      <c r="B1002" s="26">
        <v>169.35</v>
      </c>
      <c r="C1002" s="26">
        <v>267697086.50999999</v>
      </c>
      <c r="D1002" s="22"/>
      <c r="E1002" s="22"/>
    </row>
    <row r="1003" spans="1:5" x14ac:dyDescent="0.2">
      <c r="A1003" s="23" t="s">
        <v>1000</v>
      </c>
      <c r="B1003" s="26">
        <v>169.69</v>
      </c>
      <c r="C1003" s="26">
        <v>268572670.69</v>
      </c>
      <c r="D1003" s="22"/>
      <c r="E1003" s="22"/>
    </row>
    <row r="1004" spans="1:5" x14ac:dyDescent="0.2">
      <c r="A1004" s="23" t="s">
        <v>1001</v>
      </c>
      <c r="B1004" s="26">
        <v>171.93</v>
      </c>
      <c r="C1004" s="26">
        <v>272118407.98000002</v>
      </c>
      <c r="D1004" s="22"/>
      <c r="E1004" s="22"/>
    </row>
    <row r="1005" spans="1:5" x14ac:dyDescent="0.2">
      <c r="A1005" s="23" t="s">
        <v>1002</v>
      </c>
      <c r="B1005" s="26">
        <v>171.15</v>
      </c>
      <c r="C1005" s="26">
        <v>268887448.56999999</v>
      </c>
      <c r="D1005" s="22"/>
      <c r="E1005" s="22"/>
    </row>
    <row r="1006" spans="1:5" x14ac:dyDescent="0.2">
      <c r="A1006" s="23" t="s">
        <v>1003</v>
      </c>
      <c r="B1006" s="26">
        <v>172.3</v>
      </c>
      <c r="C1006" s="26">
        <v>270809971.91000003</v>
      </c>
      <c r="D1006" s="22"/>
      <c r="E1006" s="22"/>
    </row>
    <row r="1007" spans="1:5" x14ac:dyDescent="0.2">
      <c r="A1007" s="23" t="s">
        <v>1004</v>
      </c>
      <c r="B1007" s="26">
        <v>172.51</v>
      </c>
      <c r="C1007" s="26">
        <v>271146835.57999998</v>
      </c>
      <c r="D1007" s="22"/>
      <c r="E1007" s="22"/>
    </row>
    <row r="1008" spans="1:5" x14ac:dyDescent="0.2">
      <c r="A1008" s="23" t="s">
        <v>1005</v>
      </c>
      <c r="B1008" s="26">
        <v>177.7</v>
      </c>
      <c r="C1008" s="26">
        <v>279793074.16000003</v>
      </c>
      <c r="D1008" s="22"/>
      <c r="E1008" s="22"/>
    </row>
    <row r="1009" spans="1:5" x14ac:dyDescent="0.2">
      <c r="A1009" s="23" t="s">
        <v>1006</v>
      </c>
      <c r="B1009" s="26">
        <v>177.51</v>
      </c>
      <c r="C1009" s="26">
        <v>279646702.49000001</v>
      </c>
      <c r="D1009" s="22"/>
      <c r="E1009" s="22"/>
    </row>
    <row r="1010" spans="1:5" x14ac:dyDescent="0.2">
      <c r="A1010" s="23" t="s">
        <v>1007</v>
      </c>
      <c r="B1010" s="26">
        <v>177.02</v>
      </c>
      <c r="C1010" s="26">
        <v>279195847.64999998</v>
      </c>
      <c r="D1010" s="22"/>
      <c r="E1010" s="22"/>
    </row>
    <row r="1011" spans="1:5" x14ac:dyDescent="0.2">
      <c r="A1011" s="23" t="s">
        <v>1008</v>
      </c>
      <c r="B1011" s="26">
        <v>177.32</v>
      </c>
      <c r="C1011" s="26">
        <v>279676647.83999997</v>
      </c>
      <c r="D1011" s="22"/>
      <c r="E1011" s="22"/>
    </row>
    <row r="1012" spans="1:5" x14ac:dyDescent="0.2">
      <c r="A1012" s="23" t="s">
        <v>1009</v>
      </c>
      <c r="B1012" s="26">
        <v>178.8</v>
      </c>
      <c r="C1012" s="26">
        <v>282866362.93000001</v>
      </c>
      <c r="D1012" s="22"/>
      <c r="E1012" s="22"/>
    </row>
    <row r="1013" spans="1:5" x14ac:dyDescent="0.2">
      <c r="A1013" s="23" t="s">
        <v>1010</v>
      </c>
      <c r="B1013" s="26">
        <v>177.58</v>
      </c>
      <c r="C1013" s="26">
        <v>281008280.47000003</v>
      </c>
      <c r="D1013" s="22"/>
      <c r="E1013" s="22"/>
    </row>
    <row r="1014" spans="1:5" x14ac:dyDescent="0.2">
      <c r="A1014" s="23" t="s">
        <v>1011</v>
      </c>
      <c r="B1014" s="26">
        <v>176.45</v>
      </c>
      <c r="C1014" s="26">
        <v>279213246.85000002</v>
      </c>
      <c r="D1014" s="22"/>
      <c r="E1014" s="22"/>
    </row>
    <row r="1015" spans="1:5" x14ac:dyDescent="0.2">
      <c r="A1015" s="23" t="s">
        <v>1012</v>
      </c>
      <c r="B1015" s="26">
        <v>174.11</v>
      </c>
      <c r="C1015" s="26">
        <v>275584859.06</v>
      </c>
      <c r="D1015" s="22"/>
      <c r="E1015" s="22"/>
    </row>
    <row r="1016" spans="1:5" x14ac:dyDescent="0.2">
      <c r="A1016" s="23" t="s">
        <v>1013</v>
      </c>
      <c r="B1016" s="26">
        <v>172.68</v>
      </c>
      <c r="C1016" s="26">
        <v>273457001.85000002</v>
      </c>
      <c r="D1016" s="22"/>
      <c r="E1016" s="22"/>
    </row>
    <row r="1017" spans="1:5" x14ac:dyDescent="0.2">
      <c r="A1017" s="23" t="s">
        <v>1014</v>
      </c>
      <c r="B1017" s="26">
        <v>172.99</v>
      </c>
      <c r="C1017" s="26">
        <v>273952913.47000003</v>
      </c>
      <c r="D1017" s="22"/>
      <c r="E1017" s="22"/>
    </row>
    <row r="1018" spans="1:5" x14ac:dyDescent="0.2">
      <c r="A1018" s="23" t="s">
        <v>1015</v>
      </c>
      <c r="B1018" s="26">
        <v>174.19</v>
      </c>
      <c r="C1018" s="26">
        <v>276126708.89999998</v>
      </c>
      <c r="D1018" s="22"/>
      <c r="E1018" s="22"/>
    </row>
    <row r="1019" spans="1:5" x14ac:dyDescent="0.2">
      <c r="A1019" s="23" t="s">
        <v>1016</v>
      </c>
      <c r="B1019" s="26">
        <v>173.13</v>
      </c>
      <c r="C1019" s="26">
        <v>274466023.01999998</v>
      </c>
      <c r="D1019" s="22"/>
      <c r="E1019" s="22"/>
    </row>
    <row r="1020" spans="1:5" x14ac:dyDescent="0.2">
      <c r="A1020" s="23" t="s">
        <v>1017</v>
      </c>
      <c r="B1020" s="26">
        <v>173.12</v>
      </c>
      <c r="C1020" s="26">
        <v>274465151.04000002</v>
      </c>
      <c r="D1020" s="22"/>
      <c r="E1020" s="22"/>
    </row>
    <row r="1021" spans="1:5" x14ac:dyDescent="0.2">
      <c r="A1021" s="23" t="s">
        <v>1018</v>
      </c>
      <c r="B1021" s="26">
        <v>175.32</v>
      </c>
      <c r="C1021" s="26">
        <v>278332646.50999999</v>
      </c>
      <c r="D1021" s="22"/>
      <c r="E1021" s="22"/>
    </row>
    <row r="1022" spans="1:5" x14ac:dyDescent="0.2">
      <c r="A1022" s="23" t="s">
        <v>1019</v>
      </c>
      <c r="B1022" s="26">
        <v>175.14</v>
      </c>
      <c r="C1022" s="26">
        <v>277809050.36000001</v>
      </c>
      <c r="D1022" s="22"/>
      <c r="E1022" s="22"/>
    </row>
    <row r="1023" spans="1:5" x14ac:dyDescent="0.2">
      <c r="A1023" s="23" t="s">
        <v>1020</v>
      </c>
      <c r="B1023" s="26">
        <v>174.45</v>
      </c>
      <c r="C1023" s="26">
        <v>276895135.75</v>
      </c>
      <c r="D1023" s="22"/>
      <c r="E1023" s="22"/>
    </row>
    <row r="1024" spans="1:5" x14ac:dyDescent="0.2">
      <c r="A1024" s="23" t="s">
        <v>1021</v>
      </c>
      <c r="B1024" s="26">
        <v>177.91</v>
      </c>
      <c r="C1024" s="26">
        <v>283946897.23000002</v>
      </c>
      <c r="D1024" s="22"/>
      <c r="E1024" s="22"/>
    </row>
    <row r="1025" spans="1:5" x14ac:dyDescent="0.2">
      <c r="A1025" s="23" t="s">
        <v>1022</v>
      </c>
      <c r="B1025" s="26">
        <v>178.1</v>
      </c>
      <c r="C1025" s="26">
        <v>286650669.88</v>
      </c>
      <c r="D1025" s="22"/>
      <c r="E1025" s="22"/>
    </row>
    <row r="1026" spans="1:5" x14ac:dyDescent="0.2">
      <c r="A1026" s="23" t="s">
        <v>1023</v>
      </c>
      <c r="B1026" s="26">
        <v>177.15</v>
      </c>
      <c r="C1026" s="26">
        <v>292435532.13</v>
      </c>
      <c r="D1026" s="22"/>
      <c r="E1026" s="22"/>
    </row>
    <row r="1027" spans="1:5" x14ac:dyDescent="0.2">
      <c r="A1027" s="23" t="s">
        <v>1024</v>
      </c>
      <c r="B1027" s="26">
        <v>178.08</v>
      </c>
      <c r="C1027" s="26">
        <v>296036549.32999998</v>
      </c>
      <c r="D1027" s="22"/>
      <c r="E1027" s="22"/>
    </row>
    <row r="1028" spans="1:5" x14ac:dyDescent="0.2">
      <c r="A1028" s="23" t="s">
        <v>1025</v>
      </c>
      <c r="B1028" s="26">
        <v>179.27</v>
      </c>
      <c r="C1028" s="26">
        <v>298382794.07999998</v>
      </c>
      <c r="D1028" s="22"/>
      <c r="E1028" s="22"/>
    </row>
    <row r="1029" spans="1:5" x14ac:dyDescent="0.2">
      <c r="A1029" s="23" t="s">
        <v>1026</v>
      </c>
      <c r="B1029" s="26">
        <v>179.46</v>
      </c>
      <c r="C1029" s="26">
        <v>298783721.69</v>
      </c>
      <c r="D1029" s="22"/>
      <c r="E1029" s="22"/>
    </row>
    <row r="1030" spans="1:5" x14ac:dyDescent="0.2">
      <c r="A1030" s="23" t="s">
        <v>1027</v>
      </c>
      <c r="B1030" s="26">
        <v>178.5</v>
      </c>
      <c r="C1030" s="26">
        <v>297185903.54000002</v>
      </c>
      <c r="D1030" s="22"/>
      <c r="E1030" s="22"/>
    </row>
    <row r="1031" spans="1:5" x14ac:dyDescent="0.2">
      <c r="A1031" s="23" t="s">
        <v>1028</v>
      </c>
      <c r="B1031" s="26">
        <v>178.2</v>
      </c>
      <c r="C1031" s="26">
        <v>294861754.68000001</v>
      </c>
      <c r="D1031" s="22"/>
      <c r="E1031" s="22"/>
    </row>
    <row r="1032" spans="1:5" x14ac:dyDescent="0.2">
      <c r="A1032" s="23" t="s">
        <v>1029</v>
      </c>
      <c r="B1032" s="26">
        <v>177.34</v>
      </c>
      <c r="C1032" s="26">
        <v>293513713.25999999</v>
      </c>
      <c r="D1032" s="22"/>
      <c r="E1032" s="22"/>
    </row>
    <row r="1033" spans="1:5" x14ac:dyDescent="0.2">
      <c r="A1033" s="23" t="s">
        <v>1030</v>
      </c>
      <c r="B1033" s="26">
        <v>177.74</v>
      </c>
      <c r="C1033" s="26">
        <v>294232081.11000001</v>
      </c>
      <c r="D1033" s="22"/>
      <c r="E1033" s="22"/>
    </row>
    <row r="1034" spans="1:5" x14ac:dyDescent="0.2">
      <c r="A1034" s="23" t="s">
        <v>1031</v>
      </c>
      <c r="B1034" s="26">
        <v>178.43</v>
      </c>
      <c r="C1034" s="26">
        <v>295360079.85000002</v>
      </c>
      <c r="D1034" s="22"/>
      <c r="E1034" s="22"/>
    </row>
    <row r="1035" spans="1:5" x14ac:dyDescent="0.2">
      <c r="A1035" s="23" t="s">
        <v>1032</v>
      </c>
      <c r="B1035" s="26">
        <v>177.36</v>
      </c>
      <c r="C1035" s="26">
        <v>293604027.38</v>
      </c>
      <c r="D1035" s="22"/>
      <c r="E1035" s="22"/>
    </row>
    <row r="1036" spans="1:5" x14ac:dyDescent="0.2">
      <c r="A1036" s="23" t="s">
        <v>1033</v>
      </c>
      <c r="B1036" s="26">
        <v>177.73</v>
      </c>
      <c r="C1036" s="26">
        <v>294222231.88999999</v>
      </c>
      <c r="D1036" s="22"/>
      <c r="E1036" s="22"/>
    </row>
    <row r="1037" spans="1:5" x14ac:dyDescent="0.2">
      <c r="A1037" s="23" t="s">
        <v>1034</v>
      </c>
      <c r="B1037" s="26">
        <v>177.93</v>
      </c>
      <c r="C1037" s="26">
        <v>295185041.79000002</v>
      </c>
      <c r="D1037" s="22"/>
      <c r="E1037" s="22"/>
    </row>
    <row r="1038" spans="1:5" x14ac:dyDescent="0.2">
      <c r="A1038" s="23" t="s">
        <v>1035</v>
      </c>
      <c r="B1038" s="26">
        <v>175.99</v>
      </c>
      <c r="C1038" s="26">
        <v>291968897.12</v>
      </c>
      <c r="D1038" s="22"/>
      <c r="E1038" s="22"/>
    </row>
    <row r="1039" spans="1:5" x14ac:dyDescent="0.2">
      <c r="A1039" s="23" t="s">
        <v>1036</v>
      </c>
      <c r="B1039" s="26">
        <v>176.45</v>
      </c>
      <c r="C1039" s="26">
        <v>293654508.01999998</v>
      </c>
      <c r="D1039" s="22"/>
      <c r="E1039" s="22"/>
    </row>
    <row r="1040" spans="1:5" x14ac:dyDescent="0.2">
      <c r="A1040" s="23" t="s">
        <v>1037</v>
      </c>
      <c r="B1040" s="26">
        <v>176.88</v>
      </c>
      <c r="C1040" s="26">
        <v>296045595.45999998</v>
      </c>
      <c r="D1040" s="22"/>
      <c r="E1040" s="22"/>
    </row>
    <row r="1041" spans="1:5" x14ac:dyDescent="0.2">
      <c r="A1041" s="23" t="s">
        <v>1038</v>
      </c>
      <c r="B1041" s="26">
        <v>177.11</v>
      </c>
      <c r="C1041" s="26">
        <v>297854813.27999997</v>
      </c>
      <c r="D1041" s="22"/>
      <c r="E1041" s="22"/>
    </row>
    <row r="1042" spans="1:5" x14ac:dyDescent="0.2">
      <c r="A1042" s="23" t="s">
        <v>1039</v>
      </c>
      <c r="B1042" s="26">
        <v>176.27</v>
      </c>
      <c r="C1042" s="26">
        <v>298770799.43000001</v>
      </c>
      <c r="D1042" s="22"/>
      <c r="E1042" s="22"/>
    </row>
    <row r="1043" spans="1:5" x14ac:dyDescent="0.2">
      <c r="A1043" s="23" t="s">
        <v>1040</v>
      </c>
      <c r="B1043" s="26">
        <v>175.31</v>
      </c>
      <c r="C1043" s="26">
        <v>302281297.16000003</v>
      </c>
      <c r="D1043" s="22"/>
      <c r="E1043" s="22"/>
    </row>
    <row r="1044" spans="1:5" x14ac:dyDescent="0.2">
      <c r="A1044" s="23" t="s">
        <v>1041</v>
      </c>
      <c r="B1044" s="26">
        <v>175.39</v>
      </c>
      <c r="C1044" s="26">
        <v>302577028.98000002</v>
      </c>
      <c r="D1044" s="22"/>
      <c r="E1044" s="22"/>
    </row>
    <row r="1045" spans="1:5" x14ac:dyDescent="0.2">
      <c r="A1045" s="23" t="s">
        <v>1042</v>
      </c>
      <c r="B1045" s="26">
        <v>174.26</v>
      </c>
      <c r="C1045" s="26">
        <v>305974473.50999999</v>
      </c>
      <c r="D1045" s="22"/>
      <c r="E1045" s="22"/>
    </row>
    <row r="1046" spans="1:5" x14ac:dyDescent="0.2">
      <c r="A1046" s="23" t="s">
        <v>1043</v>
      </c>
      <c r="B1046" s="26">
        <v>175.93</v>
      </c>
      <c r="C1046" s="26">
        <v>309083166.5</v>
      </c>
      <c r="D1046" s="22"/>
      <c r="E1046" s="22"/>
    </row>
    <row r="1047" spans="1:5" x14ac:dyDescent="0.2">
      <c r="A1047" s="23" t="s">
        <v>1044</v>
      </c>
      <c r="B1047" s="26">
        <v>175.29</v>
      </c>
      <c r="C1047" s="26">
        <v>307956135.76999998</v>
      </c>
      <c r="D1047" s="22"/>
      <c r="E1047" s="22"/>
    </row>
    <row r="1048" spans="1:5" x14ac:dyDescent="0.2">
      <c r="A1048" s="23" t="s">
        <v>1045</v>
      </c>
      <c r="B1048" s="26">
        <v>173.05</v>
      </c>
      <c r="C1048" s="26">
        <v>304271319.06999999</v>
      </c>
      <c r="D1048" s="22"/>
      <c r="E1048" s="22"/>
    </row>
    <row r="1049" spans="1:5" x14ac:dyDescent="0.2">
      <c r="A1049" s="23" t="s">
        <v>1046</v>
      </c>
      <c r="B1049" s="26">
        <v>171.68</v>
      </c>
      <c r="C1049" s="26">
        <v>304094318.51999998</v>
      </c>
      <c r="D1049" s="22"/>
      <c r="E1049" s="22"/>
    </row>
    <row r="1050" spans="1:5" x14ac:dyDescent="0.2">
      <c r="A1050" s="23" t="s">
        <v>1047</v>
      </c>
      <c r="B1050" s="26">
        <v>171.42</v>
      </c>
      <c r="C1050" s="26">
        <v>303190197.26999998</v>
      </c>
      <c r="D1050" s="22"/>
      <c r="E1050" s="22"/>
    </row>
    <row r="1051" spans="1:5" x14ac:dyDescent="0.2">
      <c r="A1051" s="23" t="s">
        <v>1048</v>
      </c>
      <c r="B1051" s="26">
        <v>171.1</v>
      </c>
      <c r="C1051" s="26">
        <v>302886911.29000002</v>
      </c>
      <c r="D1051" s="22"/>
      <c r="E1051" s="22"/>
    </row>
    <row r="1052" spans="1:5" x14ac:dyDescent="0.2">
      <c r="A1052" s="23" t="s">
        <v>1049</v>
      </c>
      <c r="B1052" s="26">
        <v>169.67</v>
      </c>
      <c r="C1052" s="26">
        <v>302126422.26999998</v>
      </c>
      <c r="D1052" s="22"/>
      <c r="E1052" s="22"/>
    </row>
    <row r="1053" spans="1:5" x14ac:dyDescent="0.2">
      <c r="A1053" s="23" t="s">
        <v>1050</v>
      </c>
      <c r="B1053" s="26">
        <v>169.56</v>
      </c>
      <c r="C1053" s="26">
        <v>303149629.52999997</v>
      </c>
      <c r="D1053" s="22"/>
      <c r="E1053" s="22"/>
    </row>
    <row r="1054" spans="1:5" x14ac:dyDescent="0.2">
      <c r="A1054" s="23" t="s">
        <v>1051</v>
      </c>
      <c r="B1054" s="26">
        <v>169.37</v>
      </c>
      <c r="C1054" s="26">
        <v>302808084.38</v>
      </c>
      <c r="D1054" s="22"/>
      <c r="E1054" s="22"/>
    </row>
    <row r="1055" spans="1:5" x14ac:dyDescent="0.2">
      <c r="A1055" s="23" t="s">
        <v>1052</v>
      </c>
      <c r="B1055" s="26">
        <v>164.47</v>
      </c>
      <c r="C1055" s="26">
        <v>294052537.29000002</v>
      </c>
      <c r="D1055" s="22"/>
      <c r="E1055" s="22"/>
    </row>
    <row r="1056" spans="1:5" x14ac:dyDescent="0.2">
      <c r="A1056" s="23" t="s">
        <v>1053</v>
      </c>
      <c r="B1056" s="26">
        <v>164.13</v>
      </c>
      <c r="C1056" s="26">
        <v>294713437.79000002</v>
      </c>
      <c r="D1056" s="22"/>
      <c r="E1056" s="22"/>
    </row>
    <row r="1057" spans="1:5" x14ac:dyDescent="0.2">
      <c r="A1057" s="23" t="s">
        <v>1054</v>
      </c>
      <c r="B1057" s="26">
        <v>164.02</v>
      </c>
      <c r="C1057" s="26">
        <v>292548003.61000001</v>
      </c>
      <c r="D1057" s="22"/>
      <c r="E1057" s="22"/>
    </row>
    <row r="1058" spans="1:5" x14ac:dyDescent="0.2">
      <c r="A1058" s="23" t="s">
        <v>1055</v>
      </c>
      <c r="B1058" s="26">
        <v>163.32</v>
      </c>
      <c r="C1058" s="26">
        <v>291401222.87</v>
      </c>
      <c r="D1058" s="22"/>
      <c r="E1058" s="22"/>
    </row>
    <row r="1059" spans="1:5" x14ac:dyDescent="0.2">
      <c r="A1059" s="23" t="s">
        <v>1056</v>
      </c>
      <c r="B1059" s="26">
        <v>162.75</v>
      </c>
      <c r="C1059" s="26">
        <v>290498311.48000002</v>
      </c>
      <c r="D1059" s="22"/>
      <c r="E1059" s="22"/>
    </row>
    <row r="1060" spans="1:5" x14ac:dyDescent="0.2">
      <c r="A1060" s="23" t="s">
        <v>1057</v>
      </c>
      <c r="B1060" s="26">
        <v>163.29</v>
      </c>
      <c r="C1060" s="26">
        <v>292873171.31999999</v>
      </c>
      <c r="D1060" s="22"/>
      <c r="E1060" s="22"/>
    </row>
    <row r="1061" spans="1:5" x14ac:dyDescent="0.2">
      <c r="A1061" s="23" t="s">
        <v>1058</v>
      </c>
      <c r="B1061" s="26">
        <v>163.44999999999999</v>
      </c>
      <c r="C1061" s="26">
        <v>293976899.85000002</v>
      </c>
      <c r="D1061" s="22"/>
      <c r="E1061" s="22"/>
    </row>
    <row r="1062" spans="1:5" x14ac:dyDescent="0.2">
      <c r="A1062" s="23" t="s">
        <v>1059</v>
      </c>
      <c r="B1062" s="26">
        <v>163.99</v>
      </c>
      <c r="C1062" s="26">
        <v>295165063.73000002</v>
      </c>
      <c r="D1062" s="22"/>
      <c r="E1062" s="22"/>
    </row>
    <row r="1063" spans="1:5" x14ac:dyDescent="0.2">
      <c r="A1063" s="23" t="s">
        <v>1060</v>
      </c>
      <c r="B1063" s="26">
        <v>164.15</v>
      </c>
      <c r="C1063" s="26">
        <v>299633528.82999998</v>
      </c>
      <c r="D1063" s="22"/>
      <c r="E1063" s="22"/>
    </row>
    <row r="1064" spans="1:5" x14ac:dyDescent="0.2">
      <c r="A1064" s="23" t="s">
        <v>1061</v>
      </c>
      <c r="B1064" s="26">
        <v>164.13</v>
      </c>
      <c r="C1064" s="26">
        <v>300742018.97000003</v>
      </c>
      <c r="D1064" s="22"/>
      <c r="E1064" s="22"/>
    </row>
    <row r="1065" spans="1:5" x14ac:dyDescent="0.2">
      <c r="A1065" s="23" t="s">
        <v>1062</v>
      </c>
      <c r="B1065" s="26">
        <v>162.29</v>
      </c>
      <c r="C1065" s="26">
        <v>298083476.66000003</v>
      </c>
      <c r="D1065" s="22"/>
      <c r="E1065" s="22"/>
    </row>
    <row r="1066" spans="1:5" x14ac:dyDescent="0.2">
      <c r="A1066" s="23" t="s">
        <v>1063</v>
      </c>
      <c r="B1066" s="26">
        <v>162.19999999999999</v>
      </c>
      <c r="C1066" s="26">
        <v>297920708.74000001</v>
      </c>
      <c r="D1066" s="22"/>
      <c r="E1066" s="22"/>
    </row>
    <row r="1067" spans="1:5" x14ac:dyDescent="0.2">
      <c r="A1067" s="23" t="s">
        <v>1064</v>
      </c>
      <c r="B1067" s="26">
        <v>161.63999999999999</v>
      </c>
      <c r="C1067" s="26">
        <v>299248386.17000002</v>
      </c>
      <c r="D1067" s="22"/>
      <c r="E1067" s="22"/>
    </row>
    <row r="1068" spans="1:5" x14ac:dyDescent="0.2">
      <c r="A1068" s="23" t="s">
        <v>1065</v>
      </c>
      <c r="B1068" s="26">
        <v>161.61000000000001</v>
      </c>
      <c r="C1068" s="26">
        <v>299361860.25999999</v>
      </c>
      <c r="D1068" s="22"/>
      <c r="E1068" s="22"/>
    </row>
    <row r="1069" spans="1:5" x14ac:dyDescent="0.2">
      <c r="A1069" s="23" t="s">
        <v>1066</v>
      </c>
      <c r="B1069" s="26">
        <v>159.81</v>
      </c>
      <c r="C1069" s="26">
        <v>296019044.57999998</v>
      </c>
      <c r="D1069" s="22"/>
      <c r="E1069" s="22"/>
    </row>
    <row r="1070" spans="1:5" x14ac:dyDescent="0.2">
      <c r="A1070" s="23" t="s">
        <v>1067</v>
      </c>
      <c r="B1070" s="26">
        <v>160.09</v>
      </c>
      <c r="C1070" s="26">
        <v>297182449.68000001</v>
      </c>
      <c r="D1070" s="22"/>
      <c r="E1070" s="22"/>
    </row>
    <row r="1071" spans="1:5" x14ac:dyDescent="0.2">
      <c r="A1071" s="23" t="s">
        <v>1068</v>
      </c>
      <c r="B1071" s="26">
        <v>159.31</v>
      </c>
      <c r="C1071" s="26">
        <v>295731658.25999999</v>
      </c>
      <c r="D1071" s="22"/>
      <c r="E1071" s="22"/>
    </row>
    <row r="1072" spans="1:5" x14ac:dyDescent="0.2">
      <c r="A1072" s="23" t="s">
        <v>1069</v>
      </c>
      <c r="B1072" s="26">
        <v>160.34</v>
      </c>
      <c r="C1072" s="26">
        <v>297649350.80000001</v>
      </c>
      <c r="D1072" s="22"/>
      <c r="E1072" s="22"/>
    </row>
    <row r="1073" spans="1:5" x14ac:dyDescent="0.2">
      <c r="A1073" s="23" t="s">
        <v>1070</v>
      </c>
      <c r="B1073" s="26">
        <v>160.03</v>
      </c>
      <c r="C1073" s="26">
        <v>297150942.25</v>
      </c>
      <c r="D1073" s="22"/>
      <c r="E1073" s="22"/>
    </row>
    <row r="1074" spans="1:5" x14ac:dyDescent="0.2">
      <c r="A1074" s="23" t="s">
        <v>1071</v>
      </c>
      <c r="B1074" s="26">
        <v>157.96</v>
      </c>
      <c r="C1074" s="26">
        <v>294528108.82999998</v>
      </c>
      <c r="D1074" s="22"/>
      <c r="E1074" s="22"/>
    </row>
    <row r="1075" spans="1:5" x14ac:dyDescent="0.2">
      <c r="A1075" s="23" t="s">
        <v>1072</v>
      </c>
      <c r="B1075" s="26">
        <v>158.02000000000001</v>
      </c>
      <c r="C1075" s="26">
        <v>294648420.99000001</v>
      </c>
      <c r="D1075" s="22"/>
      <c r="E1075" s="22"/>
    </row>
    <row r="1076" spans="1:5" x14ac:dyDescent="0.2">
      <c r="A1076" s="23" t="s">
        <v>1073</v>
      </c>
      <c r="B1076" s="26">
        <v>156.80000000000001</v>
      </c>
      <c r="C1076" s="26">
        <v>294098249.20999998</v>
      </c>
      <c r="D1076" s="22"/>
      <c r="E1076" s="22"/>
    </row>
    <row r="1077" spans="1:5" x14ac:dyDescent="0.2">
      <c r="A1077" s="23" t="s">
        <v>1074</v>
      </c>
      <c r="B1077" s="26">
        <v>155.1</v>
      </c>
      <c r="C1077" s="26">
        <v>291406412.19999999</v>
      </c>
      <c r="D1077" s="22"/>
      <c r="E1077" s="22"/>
    </row>
    <row r="1078" spans="1:5" x14ac:dyDescent="0.2">
      <c r="A1078" s="23" t="s">
        <v>1075</v>
      </c>
      <c r="B1078" s="26">
        <v>154.74</v>
      </c>
      <c r="C1078" s="26">
        <v>290726905.41000003</v>
      </c>
      <c r="D1078" s="22"/>
      <c r="E1078" s="22"/>
    </row>
    <row r="1079" spans="1:5" x14ac:dyDescent="0.2">
      <c r="A1079" s="23" t="s">
        <v>1076</v>
      </c>
      <c r="B1079" s="26">
        <v>156.41999999999999</v>
      </c>
      <c r="C1079" s="26">
        <v>293612146.80000001</v>
      </c>
      <c r="D1079" s="22"/>
      <c r="E1079" s="22"/>
    </row>
    <row r="1080" spans="1:5" x14ac:dyDescent="0.2">
      <c r="A1080" s="23" t="s">
        <v>1077</v>
      </c>
      <c r="B1080" s="26">
        <v>157.04</v>
      </c>
      <c r="C1080" s="26">
        <v>294776281.63</v>
      </c>
      <c r="D1080" s="22"/>
      <c r="E1080" s="22"/>
    </row>
    <row r="1081" spans="1:5" x14ac:dyDescent="0.2">
      <c r="A1081" s="23" t="s">
        <v>1078</v>
      </c>
      <c r="B1081" s="26">
        <v>157.72</v>
      </c>
      <c r="C1081" s="26">
        <v>296359378.93000001</v>
      </c>
      <c r="D1081" s="22"/>
      <c r="E1081" s="22"/>
    </row>
    <row r="1082" spans="1:5" x14ac:dyDescent="0.2">
      <c r="A1082" s="23" t="s">
        <v>1079</v>
      </c>
      <c r="B1082" s="26">
        <v>157.22</v>
      </c>
      <c r="C1082" s="26">
        <v>295135344.68000001</v>
      </c>
      <c r="D1082" s="22"/>
      <c r="E1082" s="22"/>
    </row>
    <row r="1083" spans="1:5" x14ac:dyDescent="0.2">
      <c r="A1083" s="23" t="s">
        <v>1080</v>
      </c>
      <c r="B1083" s="26">
        <v>156.93</v>
      </c>
      <c r="C1083" s="26">
        <v>317087538.41000003</v>
      </c>
      <c r="D1083" s="22"/>
      <c r="E1083" s="22"/>
    </row>
    <row r="1084" spans="1:5" x14ac:dyDescent="0.2">
      <c r="A1084" s="23" t="s">
        <v>1081</v>
      </c>
      <c r="B1084" s="26">
        <v>156.41</v>
      </c>
      <c r="C1084" s="26">
        <v>315656025.99000001</v>
      </c>
      <c r="D1084" s="22"/>
      <c r="E1084" s="22"/>
    </row>
    <row r="1085" spans="1:5" x14ac:dyDescent="0.2">
      <c r="A1085" s="23" t="s">
        <v>1082</v>
      </c>
      <c r="B1085" s="26">
        <v>156.47999999999999</v>
      </c>
      <c r="C1085" s="26">
        <v>315754023.30000001</v>
      </c>
      <c r="D1085" s="22"/>
      <c r="E1085" s="22"/>
    </row>
    <row r="1086" spans="1:5" x14ac:dyDescent="0.2">
      <c r="A1086" s="23" t="s">
        <v>1083</v>
      </c>
      <c r="B1086" s="26">
        <v>154.88</v>
      </c>
      <c r="C1086" s="26">
        <v>313045841.56</v>
      </c>
      <c r="D1086" s="22"/>
      <c r="E1086" s="22"/>
    </row>
    <row r="1087" spans="1:5" x14ac:dyDescent="0.2">
      <c r="A1087" s="23" t="s">
        <v>1084</v>
      </c>
      <c r="B1087" s="26">
        <v>153.4</v>
      </c>
      <c r="C1087" s="26">
        <v>310068800.16000003</v>
      </c>
      <c r="D1087" s="22"/>
      <c r="E1087" s="22"/>
    </row>
    <row r="1088" spans="1:5" x14ac:dyDescent="0.2">
      <c r="A1088" s="23" t="s">
        <v>1085</v>
      </c>
      <c r="B1088" s="26">
        <v>153.66</v>
      </c>
      <c r="C1088" s="26">
        <v>310539703.48000002</v>
      </c>
      <c r="D1088" s="22"/>
      <c r="E1088" s="22"/>
    </row>
    <row r="1089" spans="1:5" x14ac:dyDescent="0.2">
      <c r="A1089" s="23" t="s">
        <v>1086</v>
      </c>
      <c r="B1089" s="26">
        <v>155.59</v>
      </c>
      <c r="C1089" s="26">
        <v>314455898.68000001</v>
      </c>
      <c r="D1089" s="22"/>
      <c r="E1089" s="22"/>
    </row>
    <row r="1090" spans="1:5" x14ac:dyDescent="0.2">
      <c r="A1090" s="23" t="s">
        <v>1087</v>
      </c>
      <c r="B1090" s="26">
        <v>157.35</v>
      </c>
      <c r="C1090" s="26">
        <v>318053665.18000001</v>
      </c>
      <c r="D1090" s="22"/>
      <c r="E1090" s="22"/>
    </row>
    <row r="1091" spans="1:5" x14ac:dyDescent="0.2">
      <c r="A1091" s="23" t="s">
        <v>1088</v>
      </c>
      <c r="B1091" s="26">
        <v>156.63999999999999</v>
      </c>
      <c r="C1091" s="26">
        <v>316480884.98000002</v>
      </c>
      <c r="D1091" s="22"/>
      <c r="E1091" s="22"/>
    </row>
    <row r="1092" spans="1:5" x14ac:dyDescent="0.2">
      <c r="A1092" s="23" t="s">
        <v>1089</v>
      </c>
      <c r="B1092" s="26">
        <v>158.4</v>
      </c>
      <c r="C1092" s="26">
        <v>320041435.43000001</v>
      </c>
      <c r="D1092" s="22"/>
      <c r="E1092" s="22"/>
    </row>
    <row r="1093" spans="1:5" x14ac:dyDescent="0.2">
      <c r="A1093" s="23" t="s">
        <v>1090</v>
      </c>
      <c r="B1093" s="26">
        <v>161.44999999999999</v>
      </c>
      <c r="C1093" s="26">
        <v>326187896.19999999</v>
      </c>
      <c r="D1093" s="22"/>
      <c r="E1093" s="22"/>
    </row>
    <row r="1094" spans="1:5" x14ac:dyDescent="0.2">
      <c r="A1094" s="23" t="s">
        <v>1091</v>
      </c>
      <c r="B1094" s="26">
        <v>162.13</v>
      </c>
      <c r="C1094" s="26">
        <v>329716017.70999998</v>
      </c>
      <c r="D1094" s="22"/>
      <c r="E1094" s="22"/>
    </row>
    <row r="1095" spans="1:5" x14ac:dyDescent="0.2">
      <c r="A1095" s="23" t="s">
        <v>1092</v>
      </c>
      <c r="B1095" s="26">
        <v>161</v>
      </c>
      <c r="C1095" s="26">
        <v>327396658.02999997</v>
      </c>
      <c r="D1095" s="22"/>
      <c r="E1095" s="22"/>
    </row>
    <row r="1096" spans="1:5" x14ac:dyDescent="0.2">
      <c r="A1096" s="23" t="s">
        <v>1093</v>
      </c>
      <c r="B1096" s="26">
        <v>159.52000000000001</v>
      </c>
      <c r="C1096" s="26">
        <v>325264158.06</v>
      </c>
      <c r="D1096" s="22"/>
      <c r="E1096" s="22"/>
    </row>
    <row r="1097" spans="1:5" x14ac:dyDescent="0.2">
      <c r="A1097" s="23" t="s">
        <v>1094</v>
      </c>
      <c r="B1097" s="26">
        <v>161.1</v>
      </c>
      <c r="C1097" s="26">
        <v>328647228.39999998</v>
      </c>
      <c r="D1097" s="22"/>
      <c r="E1097" s="22"/>
    </row>
    <row r="1098" spans="1:5" x14ac:dyDescent="0.2">
      <c r="A1098" s="23" t="s">
        <v>1095</v>
      </c>
      <c r="B1098" s="26">
        <v>160.1</v>
      </c>
      <c r="C1098" s="26">
        <v>326958782.60000002</v>
      </c>
      <c r="D1098" s="22"/>
      <c r="E1098" s="22"/>
    </row>
    <row r="1099" spans="1:5" x14ac:dyDescent="0.2">
      <c r="A1099" s="23" t="s">
        <v>1096</v>
      </c>
      <c r="B1099" s="26">
        <v>160.4</v>
      </c>
      <c r="C1099" s="26">
        <v>328372144.33999997</v>
      </c>
      <c r="D1099" s="22"/>
      <c r="E1099" s="22"/>
    </row>
    <row r="1100" spans="1:5" x14ac:dyDescent="0.2">
      <c r="A1100" s="23" t="s">
        <v>1097</v>
      </c>
      <c r="B1100" s="26">
        <v>160.76</v>
      </c>
      <c r="C1100" s="26">
        <v>329342464.27999997</v>
      </c>
      <c r="D1100" s="22"/>
      <c r="E1100" s="22"/>
    </row>
    <row r="1101" spans="1:5" x14ac:dyDescent="0.2">
      <c r="A1101" s="23" t="s">
        <v>1098</v>
      </c>
      <c r="B1101" s="26">
        <v>162.88999999999999</v>
      </c>
      <c r="C1101" s="26">
        <v>333616675.56</v>
      </c>
      <c r="D1101" s="22"/>
      <c r="E1101" s="22"/>
    </row>
    <row r="1102" spans="1:5" x14ac:dyDescent="0.2">
      <c r="A1102" s="23" t="s">
        <v>1099</v>
      </c>
      <c r="B1102" s="26">
        <v>162.91999999999999</v>
      </c>
      <c r="C1102" s="26">
        <v>335618434.87</v>
      </c>
      <c r="D1102" s="22"/>
      <c r="E1102" s="22"/>
    </row>
    <row r="1103" spans="1:5" x14ac:dyDescent="0.2">
      <c r="A1103" s="23" t="s">
        <v>1100</v>
      </c>
      <c r="B1103" s="26">
        <v>165.51</v>
      </c>
      <c r="C1103" s="26">
        <v>341063685.25</v>
      </c>
      <c r="D1103" s="22"/>
      <c r="E1103" s="22"/>
    </row>
    <row r="1104" spans="1:5" x14ac:dyDescent="0.2">
      <c r="A1104" s="23" t="s">
        <v>1101</v>
      </c>
      <c r="B1104" s="26">
        <v>168.43</v>
      </c>
      <c r="C1104" s="26">
        <v>346248199.82999998</v>
      </c>
      <c r="D1104" s="22"/>
      <c r="E1104" s="22"/>
    </row>
    <row r="1105" spans="1:5" x14ac:dyDescent="0.2">
      <c r="A1105" s="23" t="s">
        <v>1102</v>
      </c>
      <c r="B1105" s="26">
        <v>168.77</v>
      </c>
      <c r="C1105" s="26">
        <v>347486915.80000001</v>
      </c>
      <c r="D1105" s="22"/>
      <c r="E1105" s="22"/>
    </row>
    <row r="1106" spans="1:5" x14ac:dyDescent="0.2">
      <c r="A1106" s="23" t="s">
        <v>1103</v>
      </c>
      <c r="B1106" s="26">
        <v>170.25</v>
      </c>
      <c r="C1106" s="26">
        <v>351358367.54000002</v>
      </c>
      <c r="D1106" s="22"/>
      <c r="E1106" s="22"/>
    </row>
    <row r="1107" spans="1:5" x14ac:dyDescent="0.2">
      <c r="A1107" s="23" t="s">
        <v>1104</v>
      </c>
      <c r="B1107" s="26">
        <v>169.17</v>
      </c>
      <c r="C1107" s="26">
        <v>349123490.14999998</v>
      </c>
      <c r="D1107" s="22"/>
      <c r="E1107" s="22"/>
    </row>
    <row r="1108" spans="1:5" x14ac:dyDescent="0.2">
      <c r="A1108" s="23" t="s">
        <v>1105</v>
      </c>
      <c r="B1108" s="26">
        <v>166.68</v>
      </c>
      <c r="C1108" s="26">
        <v>342870177.94999999</v>
      </c>
      <c r="D1108" s="22"/>
      <c r="E1108" s="22"/>
    </row>
    <row r="1109" spans="1:5" x14ac:dyDescent="0.2">
      <c r="A1109" s="23" t="s">
        <v>1106</v>
      </c>
      <c r="B1109" s="26">
        <v>166.94</v>
      </c>
      <c r="C1109" s="26">
        <v>343573624.70999998</v>
      </c>
      <c r="D1109" s="22"/>
      <c r="E1109" s="22"/>
    </row>
    <row r="1110" spans="1:5" x14ac:dyDescent="0.2">
      <c r="A1110" s="23" t="s">
        <v>1107</v>
      </c>
      <c r="B1110" s="26">
        <v>167.26</v>
      </c>
      <c r="C1110" s="26">
        <v>344229321.26999998</v>
      </c>
      <c r="D1110" s="22"/>
      <c r="E1110" s="22"/>
    </row>
    <row r="1111" spans="1:5" x14ac:dyDescent="0.2">
      <c r="A1111" s="23" t="s">
        <v>1108</v>
      </c>
      <c r="B1111" s="26">
        <v>168.55</v>
      </c>
      <c r="C1111" s="26">
        <v>346887991</v>
      </c>
      <c r="D1111" s="22"/>
      <c r="E1111" s="22"/>
    </row>
    <row r="1112" spans="1:5" x14ac:dyDescent="0.2">
      <c r="A1112" s="23" t="s">
        <v>1109</v>
      </c>
      <c r="B1112" s="26">
        <v>168.44</v>
      </c>
      <c r="C1112" s="26">
        <v>347699582.69</v>
      </c>
      <c r="D1112" s="22"/>
      <c r="E1112" s="22"/>
    </row>
    <row r="1113" spans="1:5" x14ac:dyDescent="0.2">
      <c r="A1113" s="23" t="s">
        <v>1110</v>
      </c>
      <c r="B1113" s="26">
        <v>169.77</v>
      </c>
      <c r="C1113" s="26">
        <v>350174010.18000001</v>
      </c>
      <c r="D1113" s="22"/>
      <c r="E1113" s="22"/>
    </row>
    <row r="1114" spans="1:5" x14ac:dyDescent="0.2">
      <c r="A1114" s="23" t="s">
        <v>1111</v>
      </c>
      <c r="B1114" s="26">
        <v>169.4</v>
      </c>
      <c r="C1114" s="26">
        <v>349405174.75</v>
      </c>
      <c r="D1114" s="22"/>
      <c r="E1114" s="22"/>
    </row>
    <row r="1115" spans="1:5" x14ac:dyDescent="0.2">
      <c r="A1115" s="23" t="s">
        <v>1112</v>
      </c>
      <c r="B1115" s="26">
        <v>170.61</v>
      </c>
      <c r="C1115" s="26">
        <v>351895347.20999998</v>
      </c>
      <c r="D1115" s="22"/>
      <c r="E1115" s="22"/>
    </row>
    <row r="1116" spans="1:5" x14ac:dyDescent="0.2">
      <c r="A1116" s="23" t="s">
        <v>1113</v>
      </c>
      <c r="B1116" s="26">
        <v>168.67</v>
      </c>
      <c r="C1116" s="26">
        <v>347963769.41000003</v>
      </c>
      <c r="D1116" s="22"/>
      <c r="E1116" s="22"/>
    </row>
    <row r="1117" spans="1:5" x14ac:dyDescent="0.2">
      <c r="A1117" s="23" t="s">
        <v>1114</v>
      </c>
      <c r="B1117" s="26">
        <v>169.92</v>
      </c>
      <c r="C1117" s="26">
        <v>350534884.20999998</v>
      </c>
      <c r="D1117" s="22"/>
      <c r="E1117" s="22"/>
    </row>
    <row r="1118" spans="1:5" x14ac:dyDescent="0.2">
      <c r="A1118" s="23" t="s">
        <v>1115</v>
      </c>
      <c r="B1118" s="26">
        <v>170.38</v>
      </c>
      <c r="C1118" s="26">
        <v>350819337.20999998</v>
      </c>
      <c r="D1118" s="22"/>
      <c r="E1118" s="22"/>
    </row>
    <row r="1119" spans="1:5" x14ac:dyDescent="0.2">
      <c r="A1119" s="23" t="s">
        <v>1116</v>
      </c>
      <c r="B1119" s="26">
        <v>169.17</v>
      </c>
      <c r="C1119" s="26">
        <v>340321552.98000002</v>
      </c>
      <c r="D1119" s="22"/>
      <c r="E1119" s="22"/>
    </row>
    <row r="1120" spans="1:5" x14ac:dyDescent="0.2">
      <c r="A1120" s="23" t="s">
        <v>1117</v>
      </c>
      <c r="B1120" s="26">
        <v>167.69</v>
      </c>
      <c r="C1120" s="26">
        <v>337356996.16000003</v>
      </c>
      <c r="D1120" s="22"/>
      <c r="E1120" s="22"/>
    </row>
    <row r="1121" spans="1:5" x14ac:dyDescent="0.2">
      <c r="A1121" s="23" t="s">
        <v>1118</v>
      </c>
      <c r="B1121" s="26">
        <v>166.82</v>
      </c>
      <c r="C1121" s="26">
        <v>335443075.13999999</v>
      </c>
      <c r="D1121" s="22"/>
      <c r="E1121" s="22"/>
    </row>
    <row r="1122" spans="1:5" x14ac:dyDescent="0.2">
      <c r="A1122" s="23" t="s">
        <v>1119</v>
      </c>
      <c r="B1122" s="26">
        <v>167.11</v>
      </c>
      <c r="C1122" s="26">
        <v>339447570.49000001</v>
      </c>
      <c r="D1122" s="22"/>
      <c r="E1122" s="22"/>
    </row>
    <row r="1123" spans="1:5" x14ac:dyDescent="0.2">
      <c r="A1123" s="23" t="s">
        <v>1120</v>
      </c>
      <c r="B1123" s="26">
        <v>170.87</v>
      </c>
      <c r="C1123" s="26">
        <v>345181418.39999998</v>
      </c>
      <c r="D1123" s="22"/>
      <c r="E1123" s="22"/>
    </row>
    <row r="1124" spans="1:5" x14ac:dyDescent="0.2">
      <c r="A1124" s="23" t="s">
        <v>1121</v>
      </c>
      <c r="B1124" s="26">
        <v>170.97</v>
      </c>
      <c r="C1124" s="26">
        <v>345372420.20999998</v>
      </c>
      <c r="D1124" s="22"/>
      <c r="E1124" s="22"/>
    </row>
    <row r="1125" spans="1:5" x14ac:dyDescent="0.2">
      <c r="A1125" s="23" t="s">
        <v>1122</v>
      </c>
      <c r="B1125" s="26">
        <v>171.77</v>
      </c>
      <c r="C1125" s="26">
        <v>348901696.38</v>
      </c>
      <c r="D1125" s="22"/>
      <c r="E1125" s="22"/>
    </row>
    <row r="1126" spans="1:5" x14ac:dyDescent="0.2">
      <c r="A1126" s="23" t="s">
        <v>1123</v>
      </c>
      <c r="B1126" s="26">
        <v>170.78</v>
      </c>
      <c r="C1126" s="26">
        <v>346897231.94999999</v>
      </c>
      <c r="D1126" s="22"/>
      <c r="E1126" s="22"/>
    </row>
    <row r="1127" spans="1:5" x14ac:dyDescent="0.2">
      <c r="A1127" s="23" t="s">
        <v>1124</v>
      </c>
      <c r="B1127" s="26">
        <v>172.82</v>
      </c>
      <c r="C1127" s="26">
        <v>359552228.56</v>
      </c>
      <c r="D1127" s="22"/>
      <c r="E1127" s="22"/>
    </row>
    <row r="1128" spans="1:5" x14ac:dyDescent="0.2">
      <c r="A1128" s="23" t="s">
        <v>1125</v>
      </c>
      <c r="B1128" s="26">
        <v>176.06</v>
      </c>
      <c r="C1128" s="26">
        <v>366368442.42000002</v>
      </c>
      <c r="D1128" s="22"/>
      <c r="E1128" s="22"/>
    </row>
    <row r="1129" spans="1:5" x14ac:dyDescent="0.2">
      <c r="A1129" s="23" t="s">
        <v>1126</v>
      </c>
      <c r="B1129" s="26">
        <v>177.62</v>
      </c>
      <c r="C1129" s="26">
        <v>368758312.30000001</v>
      </c>
      <c r="D1129" s="22"/>
      <c r="E1129" s="22"/>
    </row>
    <row r="1130" spans="1:5" x14ac:dyDescent="0.2">
      <c r="A1130" s="23" t="s">
        <v>1127</v>
      </c>
      <c r="B1130" s="26">
        <v>176.71</v>
      </c>
      <c r="C1130" s="26">
        <v>367223004</v>
      </c>
      <c r="D1130" s="22"/>
      <c r="E1130" s="22"/>
    </row>
    <row r="1131" spans="1:5" x14ac:dyDescent="0.2">
      <c r="A1131" s="23" t="s">
        <v>1128</v>
      </c>
      <c r="B1131" s="26">
        <v>171.31</v>
      </c>
      <c r="C1131" s="26">
        <v>353699918.64999998</v>
      </c>
      <c r="D1131" s="22"/>
      <c r="E1131" s="22"/>
    </row>
    <row r="1132" spans="1:5" x14ac:dyDescent="0.2">
      <c r="A1132" s="23" t="s">
        <v>1129</v>
      </c>
      <c r="B1132" s="26">
        <v>172.18</v>
      </c>
      <c r="C1132" s="26">
        <v>355421944.08999997</v>
      </c>
      <c r="D1132" s="22"/>
      <c r="E1132" s="22"/>
    </row>
    <row r="1133" spans="1:5" x14ac:dyDescent="0.2">
      <c r="A1133" s="23" t="s">
        <v>1130</v>
      </c>
      <c r="B1133" s="26">
        <v>171.72</v>
      </c>
      <c r="C1133" s="26">
        <v>354452147.44999999</v>
      </c>
      <c r="D1133" s="22"/>
      <c r="E1133" s="22"/>
    </row>
    <row r="1134" spans="1:5" x14ac:dyDescent="0.2">
      <c r="A1134" s="23" t="s">
        <v>1131</v>
      </c>
      <c r="B1134" s="26">
        <v>171.31</v>
      </c>
      <c r="C1134" s="26">
        <v>352994426.87</v>
      </c>
      <c r="D1134" s="22"/>
      <c r="E1134" s="22"/>
    </row>
    <row r="1135" spans="1:5" x14ac:dyDescent="0.2">
      <c r="A1135" s="23" t="s">
        <v>1132</v>
      </c>
      <c r="B1135" s="26">
        <v>171.37</v>
      </c>
      <c r="C1135" s="26">
        <v>355602940.38999999</v>
      </c>
      <c r="D1135" s="22"/>
      <c r="E1135" s="22"/>
    </row>
    <row r="1136" spans="1:5" x14ac:dyDescent="0.2">
      <c r="A1136" s="23" t="s">
        <v>1133</v>
      </c>
      <c r="B1136" s="26">
        <v>168.6</v>
      </c>
      <c r="C1136" s="26">
        <v>349862962.18000001</v>
      </c>
      <c r="D1136" s="22"/>
      <c r="E1136" s="22"/>
    </row>
    <row r="1137" spans="1:5" x14ac:dyDescent="0.2">
      <c r="A1137" s="23" t="s">
        <v>1134</v>
      </c>
      <c r="B1137" s="26">
        <v>166.42</v>
      </c>
      <c r="C1137" s="26">
        <v>347034477.10000002</v>
      </c>
      <c r="D1137" s="22"/>
      <c r="E1137" s="22"/>
    </row>
    <row r="1138" spans="1:5" x14ac:dyDescent="0.2">
      <c r="A1138" s="23" t="s">
        <v>1135</v>
      </c>
      <c r="B1138" s="26">
        <v>167.11</v>
      </c>
      <c r="C1138" s="26">
        <v>348445510.60000002</v>
      </c>
      <c r="D1138" s="22"/>
      <c r="E1138" s="22"/>
    </row>
    <row r="1139" spans="1:5" x14ac:dyDescent="0.2">
      <c r="A1139" s="23" t="s">
        <v>1136</v>
      </c>
      <c r="B1139" s="26">
        <v>166.34</v>
      </c>
      <c r="C1139" s="26">
        <v>348691930.31999999</v>
      </c>
      <c r="D1139" s="22"/>
      <c r="E1139" s="22"/>
    </row>
    <row r="1140" spans="1:5" x14ac:dyDescent="0.2">
      <c r="A1140" s="23" t="s">
        <v>1137</v>
      </c>
      <c r="B1140" s="26">
        <v>164.75</v>
      </c>
      <c r="C1140" s="26">
        <v>345681886.86000001</v>
      </c>
      <c r="D1140" s="22"/>
      <c r="E1140" s="22"/>
    </row>
    <row r="1141" spans="1:5" x14ac:dyDescent="0.2">
      <c r="A1141" s="23" t="s">
        <v>1138</v>
      </c>
      <c r="B1141" s="26">
        <v>164.35</v>
      </c>
      <c r="C1141" s="26">
        <v>344844129.11000001</v>
      </c>
      <c r="D1141" s="22"/>
      <c r="E1141" s="22"/>
    </row>
    <row r="1142" spans="1:5" x14ac:dyDescent="0.2">
      <c r="A1142" s="23" t="s">
        <v>1139</v>
      </c>
      <c r="B1142" s="26">
        <v>165.64</v>
      </c>
      <c r="C1142" s="26">
        <v>355915176.83999997</v>
      </c>
      <c r="D1142" s="22"/>
      <c r="E1142" s="22"/>
    </row>
    <row r="1143" spans="1:5" x14ac:dyDescent="0.2">
      <c r="A1143" s="23" t="s">
        <v>1140</v>
      </c>
      <c r="B1143" s="26">
        <v>164.84</v>
      </c>
      <c r="C1143" s="26">
        <v>354184658.83999997</v>
      </c>
      <c r="D1143" s="22"/>
      <c r="E1143" s="22"/>
    </row>
    <row r="1144" spans="1:5" x14ac:dyDescent="0.2">
      <c r="A1144" s="23" t="s">
        <v>1141</v>
      </c>
      <c r="B1144" s="26">
        <v>164.48</v>
      </c>
      <c r="C1144" s="26">
        <v>358196085.17000002</v>
      </c>
      <c r="D1144" s="22"/>
      <c r="E1144" s="22"/>
    </row>
    <row r="1145" spans="1:5" x14ac:dyDescent="0.2">
      <c r="A1145" s="23" t="s">
        <v>1142</v>
      </c>
      <c r="B1145" s="26">
        <v>163.41999999999999</v>
      </c>
      <c r="C1145" s="26">
        <v>356477305.52999997</v>
      </c>
      <c r="D1145" s="22"/>
      <c r="E1145" s="22"/>
    </row>
    <row r="1146" spans="1:5" x14ac:dyDescent="0.2">
      <c r="A1146" s="23" t="s">
        <v>1143</v>
      </c>
      <c r="B1146" s="26">
        <v>164.9</v>
      </c>
      <c r="C1146" s="26">
        <v>359771118.02999997</v>
      </c>
      <c r="D1146" s="22"/>
      <c r="E1146" s="22"/>
    </row>
    <row r="1147" spans="1:5" x14ac:dyDescent="0.2">
      <c r="A1147" s="23" t="s">
        <v>1144</v>
      </c>
      <c r="B1147" s="26">
        <v>162.65</v>
      </c>
      <c r="C1147" s="26">
        <v>354870450.73000002</v>
      </c>
      <c r="D1147" s="22"/>
      <c r="E1147" s="22"/>
    </row>
    <row r="1148" spans="1:5" x14ac:dyDescent="0.2">
      <c r="A1148" s="23" t="s">
        <v>1145</v>
      </c>
      <c r="B1148" s="26">
        <v>163.21</v>
      </c>
      <c r="C1148" s="26">
        <v>355906018.44</v>
      </c>
      <c r="D1148" s="22"/>
      <c r="E1148" s="22"/>
    </row>
    <row r="1149" spans="1:5" x14ac:dyDescent="0.2">
      <c r="A1149" s="23" t="s">
        <v>1146</v>
      </c>
      <c r="B1149" s="26">
        <v>160.18</v>
      </c>
      <c r="C1149" s="26">
        <v>349602804.66000003</v>
      </c>
      <c r="D1149" s="22"/>
      <c r="E1149" s="22"/>
    </row>
    <row r="1150" spans="1:5" x14ac:dyDescent="0.2">
      <c r="A1150" s="23" t="s">
        <v>1147</v>
      </c>
      <c r="B1150" s="26">
        <v>161.94999999999999</v>
      </c>
      <c r="C1150" s="26">
        <v>354573544.06999999</v>
      </c>
      <c r="D1150" s="22"/>
      <c r="E1150" s="22"/>
    </row>
    <row r="1151" spans="1:5" x14ac:dyDescent="0.2">
      <c r="A1151" s="23" t="s">
        <v>1148</v>
      </c>
      <c r="B1151" s="26">
        <v>162.43</v>
      </c>
      <c r="C1151" s="26">
        <v>359409282.19999999</v>
      </c>
      <c r="D1151" s="22"/>
      <c r="E1151" s="22"/>
    </row>
    <row r="1152" spans="1:5" x14ac:dyDescent="0.2">
      <c r="A1152" s="23" t="s">
        <v>1149</v>
      </c>
      <c r="B1152" s="26">
        <v>161.56</v>
      </c>
      <c r="C1152" s="26">
        <v>357472241.12</v>
      </c>
      <c r="D1152" s="22"/>
      <c r="E1152" s="22"/>
    </row>
    <row r="1153" spans="1:5" x14ac:dyDescent="0.2">
      <c r="A1153" s="23" t="s">
        <v>1150</v>
      </c>
      <c r="B1153" s="26">
        <v>163.28</v>
      </c>
      <c r="C1153" s="26">
        <v>361700043.16000003</v>
      </c>
      <c r="D1153" s="22"/>
      <c r="E1153" s="22"/>
    </row>
    <row r="1154" spans="1:5" x14ac:dyDescent="0.2">
      <c r="A1154" s="23" t="s">
        <v>1151</v>
      </c>
      <c r="B1154" s="26">
        <v>162.69999999999999</v>
      </c>
      <c r="C1154" s="26">
        <v>360416564.95999998</v>
      </c>
      <c r="D1154" s="22"/>
      <c r="E1154" s="22"/>
    </row>
    <row r="1155" spans="1:5" x14ac:dyDescent="0.2">
      <c r="A1155" s="23" t="s">
        <v>1152</v>
      </c>
      <c r="B1155" s="26">
        <v>160.94999999999999</v>
      </c>
      <c r="C1155" s="26">
        <v>358301055.10000002</v>
      </c>
      <c r="D1155" s="22"/>
      <c r="E1155" s="22"/>
    </row>
    <row r="1156" spans="1:5" x14ac:dyDescent="0.2">
      <c r="A1156" s="23" t="s">
        <v>1153</v>
      </c>
      <c r="B1156" s="26">
        <v>162.43</v>
      </c>
      <c r="C1156" s="26">
        <v>361690149.48000002</v>
      </c>
      <c r="D1156" s="22"/>
      <c r="E1156" s="22"/>
    </row>
    <row r="1157" spans="1:5" x14ac:dyDescent="0.2">
      <c r="A1157" s="23" t="s">
        <v>1154</v>
      </c>
      <c r="B1157" s="26">
        <v>161.71</v>
      </c>
      <c r="C1157" s="26">
        <v>360189571.18000001</v>
      </c>
      <c r="D1157" s="22"/>
      <c r="E1157" s="22"/>
    </row>
    <row r="1158" spans="1:5" x14ac:dyDescent="0.2">
      <c r="A1158" s="23" t="s">
        <v>1155</v>
      </c>
      <c r="B1158" s="26">
        <v>161.22</v>
      </c>
      <c r="C1158" s="26">
        <v>359323451.69</v>
      </c>
      <c r="D1158" s="22"/>
      <c r="E1158" s="22"/>
    </row>
    <row r="1159" spans="1:5" x14ac:dyDescent="0.2">
      <c r="A1159" s="23" t="s">
        <v>1156</v>
      </c>
      <c r="B1159" s="26">
        <v>160.47999999999999</v>
      </c>
      <c r="C1159" s="26">
        <v>359930120.69</v>
      </c>
      <c r="D1159" s="22"/>
      <c r="E1159" s="22"/>
    </row>
    <row r="1160" spans="1:5" x14ac:dyDescent="0.2">
      <c r="A1160" s="23" t="s">
        <v>1157</v>
      </c>
      <c r="B1160" s="26">
        <v>157.69999999999999</v>
      </c>
      <c r="C1160" s="26">
        <v>353868696.35000002</v>
      </c>
      <c r="D1160" s="22"/>
      <c r="E1160" s="22"/>
    </row>
    <row r="1161" spans="1:5" x14ac:dyDescent="0.2">
      <c r="A1161" s="23" t="s">
        <v>1158</v>
      </c>
      <c r="B1161" s="26">
        <v>157.51</v>
      </c>
      <c r="C1161" s="26">
        <v>353494785.80000001</v>
      </c>
      <c r="D1161" s="22"/>
      <c r="E1161" s="22"/>
    </row>
    <row r="1162" spans="1:5" x14ac:dyDescent="0.2">
      <c r="A1162" s="23" t="s">
        <v>1159</v>
      </c>
      <c r="B1162" s="26">
        <v>157.62</v>
      </c>
      <c r="C1162" s="26">
        <v>344480704.25999999</v>
      </c>
      <c r="D1162" s="22"/>
      <c r="E1162" s="22"/>
    </row>
    <row r="1163" spans="1:5" x14ac:dyDescent="0.2">
      <c r="A1163" s="23" t="s">
        <v>1160</v>
      </c>
      <c r="B1163" s="26">
        <v>157.77000000000001</v>
      </c>
      <c r="C1163" s="26">
        <v>345021528.42000002</v>
      </c>
      <c r="D1163" s="22"/>
      <c r="E1163" s="22"/>
    </row>
    <row r="1164" spans="1:5" x14ac:dyDescent="0.2">
      <c r="A1164" s="23" t="s">
        <v>1161</v>
      </c>
      <c r="B1164" s="26">
        <v>158.30000000000001</v>
      </c>
      <c r="C1164" s="26">
        <v>346180086.29000002</v>
      </c>
      <c r="D1164" s="22"/>
      <c r="E1164" s="22"/>
    </row>
    <row r="1165" spans="1:5" x14ac:dyDescent="0.2">
      <c r="A1165" s="23" t="s">
        <v>1162</v>
      </c>
      <c r="B1165" s="26">
        <v>155.76</v>
      </c>
      <c r="C1165" s="26">
        <v>340626832.44999999</v>
      </c>
      <c r="D1165" s="22"/>
      <c r="E1165" s="22"/>
    </row>
    <row r="1166" spans="1:5" x14ac:dyDescent="0.2">
      <c r="A1166" s="23" t="s">
        <v>1163</v>
      </c>
      <c r="B1166" s="26">
        <v>152.84</v>
      </c>
      <c r="C1166" s="26">
        <v>334403320.52999997</v>
      </c>
      <c r="D1166" s="22"/>
      <c r="E1166" s="22"/>
    </row>
    <row r="1167" spans="1:5" x14ac:dyDescent="0.2">
      <c r="A1167" s="23" t="s">
        <v>1164</v>
      </c>
      <c r="B1167" s="26">
        <v>152.01</v>
      </c>
      <c r="C1167" s="26">
        <v>336935217.24000001</v>
      </c>
      <c r="D1167" s="22"/>
      <c r="E1167" s="22"/>
    </row>
    <row r="1168" spans="1:5" x14ac:dyDescent="0.2">
      <c r="A1168" s="23" t="s">
        <v>1165</v>
      </c>
      <c r="B1168" s="26">
        <v>151.09</v>
      </c>
      <c r="C1168" s="26">
        <v>334898970.79000002</v>
      </c>
      <c r="D1168" s="22"/>
      <c r="E1168" s="22"/>
    </row>
    <row r="1169" spans="1:5" x14ac:dyDescent="0.2">
      <c r="A1169" s="23" t="s">
        <v>1166</v>
      </c>
      <c r="B1169" s="26">
        <v>151.87</v>
      </c>
      <c r="C1169" s="26">
        <v>337114681.11000001</v>
      </c>
      <c r="D1169" s="22"/>
      <c r="E1169" s="22"/>
    </row>
    <row r="1170" spans="1:5" x14ac:dyDescent="0.2">
      <c r="A1170" s="23" t="s">
        <v>1167</v>
      </c>
      <c r="B1170" s="26">
        <v>156.1</v>
      </c>
      <c r="C1170" s="26">
        <v>346418219.57999998</v>
      </c>
      <c r="D1170" s="22"/>
      <c r="E1170" s="22"/>
    </row>
    <row r="1171" spans="1:5" x14ac:dyDescent="0.2">
      <c r="A1171" s="23" t="s">
        <v>1168</v>
      </c>
      <c r="B1171" s="26">
        <v>157.97999999999999</v>
      </c>
      <c r="C1171" s="26">
        <v>350543305.64999998</v>
      </c>
      <c r="D1171" s="22"/>
      <c r="E1171" s="22"/>
    </row>
    <row r="1172" spans="1:5" x14ac:dyDescent="0.2">
      <c r="A1172" s="23" t="s">
        <v>1169</v>
      </c>
      <c r="B1172" s="26">
        <v>156.56</v>
      </c>
      <c r="C1172" s="26">
        <v>347403987.04000002</v>
      </c>
      <c r="D1172" s="22"/>
      <c r="E1172" s="22"/>
    </row>
    <row r="1173" spans="1:5" x14ac:dyDescent="0.2">
      <c r="A1173" s="23" t="s">
        <v>1170</v>
      </c>
      <c r="B1173" s="26">
        <v>156.99</v>
      </c>
      <c r="C1173" s="26">
        <v>350077370.26999998</v>
      </c>
      <c r="D1173" s="22"/>
      <c r="E1173" s="22"/>
    </row>
    <row r="1174" spans="1:5" x14ac:dyDescent="0.2">
      <c r="A1174" s="23" t="s">
        <v>1171</v>
      </c>
      <c r="B1174" s="26">
        <v>155.52000000000001</v>
      </c>
      <c r="C1174" s="26">
        <v>346907792.01999998</v>
      </c>
      <c r="D1174" s="22"/>
      <c r="E1174" s="22"/>
    </row>
    <row r="1175" spans="1:5" x14ac:dyDescent="0.2">
      <c r="A1175" s="23" t="s">
        <v>1172</v>
      </c>
      <c r="B1175" s="26">
        <v>153.84</v>
      </c>
      <c r="C1175" s="26">
        <v>345165460.31999999</v>
      </c>
      <c r="D1175" s="22"/>
      <c r="E1175" s="22"/>
    </row>
    <row r="1176" spans="1:5" x14ac:dyDescent="0.2">
      <c r="A1176" s="23" t="s">
        <v>1173</v>
      </c>
      <c r="B1176" s="26">
        <v>151.79</v>
      </c>
      <c r="C1176" s="26">
        <v>340450331.24000001</v>
      </c>
      <c r="D1176" s="22"/>
      <c r="E1176" s="22"/>
    </row>
    <row r="1177" spans="1:5" x14ac:dyDescent="0.2">
      <c r="A1177" s="23" t="s">
        <v>1174</v>
      </c>
      <c r="B1177" s="26">
        <v>152.56</v>
      </c>
      <c r="C1177" s="26">
        <v>342786864.75999999</v>
      </c>
      <c r="D1177" s="22"/>
      <c r="E1177" s="22"/>
    </row>
    <row r="1178" spans="1:5" x14ac:dyDescent="0.2">
      <c r="A1178" s="23" t="s">
        <v>1175</v>
      </c>
      <c r="B1178" s="26">
        <v>153.49</v>
      </c>
      <c r="C1178" s="26">
        <v>344777897.31</v>
      </c>
      <c r="D1178" s="22"/>
      <c r="E1178" s="22"/>
    </row>
    <row r="1179" spans="1:5" x14ac:dyDescent="0.2">
      <c r="A1179" s="23" t="s">
        <v>1176</v>
      </c>
      <c r="B1179" s="26">
        <v>152.34</v>
      </c>
      <c r="C1179" s="26">
        <v>342192816.5</v>
      </c>
      <c r="D1179" s="22"/>
      <c r="E1179" s="22"/>
    </row>
    <row r="1180" spans="1:5" x14ac:dyDescent="0.2">
      <c r="A1180" s="23" t="s">
        <v>1177</v>
      </c>
      <c r="B1180" s="26">
        <v>152.47</v>
      </c>
      <c r="C1180" s="26">
        <v>342478620.18000001</v>
      </c>
      <c r="D1180" s="22"/>
      <c r="E1180" s="22"/>
    </row>
    <row r="1181" spans="1:5" x14ac:dyDescent="0.2">
      <c r="A1181" s="23" t="s">
        <v>1178</v>
      </c>
      <c r="B1181" s="26">
        <v>154.91</v>
      </c>
      <c r="C1181" s="26">
        <v>348539972.45999998</v>
      </c>
      <c r="D1181" s="22"/>
      <c r="E1181" s="22"/>
    </row>
    <row r="1182" spans="1:5" x14ac:dyDescent="0.2">
      <c r="A1182" s="23" t="s">
        <v>1179</v>
      </c>
      <c r="B1182" s="26">
        <v>155.01</v>
      </c>
      <c r="C1182" s="26">
        <v>347865178.19999999</v>
      </c>
      <c r="D1182" s="22"/>
      <c r="E1182" s="22"/>
    </row>
    <row r="1183" spans="1:5" x14ac:dyDescent="0.2">
      <c r="A1183" s="23" t="s">
        <v>1180</v>
      </c>
      <c r="B1183" s="26">
        <v>154.81</v>
      </c>
      <c r="C1183" s="26">
        <v>346871324.00999999</v>
      </c>
      <c r="D1183" s="22"/>
      <c r="E1183" s="22"/>
    </row>
    <row r="1184" spans="1:5" x14ac:dyDescent="0.2">
      <c r="A1184" s="23" t="s">
        <v>1181</v>
      </c>
      <c r="B1184" s="26">
        <v>151.74</v>
      </c>
      <c r="C1184" s="26">
        <v>339746184.98000002</v>
      </c>
      <c r="D1184" s="22"/>
      <c r="E1184" s="22"/>
    </row>
    <row r="1185" spans="1:5" x14ac:dyDescent="0.2">
      <c r="A1185" s="23" t="s">
        <v>1182</v>
      </c>
      <c r="B1185" s="26">
        <v>148.91</v>
      </c>
      <c r="C1185" s="26">
        <v>333531677.47000003</v>
      </c>
      <c r="D1185" s="22"/>
      <c r="E1185" s="22"/>
    </row>
    <row r="1186" spans="1:5" x14ac:dyDescent="0.2">
      <c r="A1186" s="23" t="s">
        <v>1183</v>
      </c>
      <c r="B1186" s="26">
        <v>146.22</v>
      </c>
      <c r="C1186" s="26">
        <v>327494822.32999998</v>
      </c>
      <c r="D1186" s="22"/>
      <c r="E1186" s="22"/>
    </row>
    <row r="1187" spans="1:5" x14ac:dyDescent="0.2">
      <c r="A1187" s="23" t="s">
        <v>1184</v>
      </c>
      <c r="B1187" s="26">
        <v>146.69</v>
      </c>
      <c r="C1187" s="26">
        <v>328998470.00999999</v>
      </c>
      <c r="D1187" s="22"/>
      <c r="E1187" s="22"/>
    </row>
    <row r="1188" spans="1:5" x14ac:dyDescent="0.2">
      <c r="A1188" s="23" t="s">
        <v>1185</v>
      </c>
      <c r="B1188" s="26">
        <v>146.08000000000001</v>
      </c>
      <c r="C1188" s="26">
        <v>326808622.13999999</v>
      </c>
      <c r="D1188" s="22"/>
      <c r="E1188" s="22"/>
    </row>
    <row r="1189" spans="1:5" x14ac:dyDescent="0.2">
      <c r="A1189" s="23" t="s">
        <v>1186</v>
      </c>
      <c r="B1189" s="26">
        <v>145</v>
      </c>
      <c r="C1189" s="26">
        <v>324389198.01999998</v>
      </c>
      <c r="D1189" s="22"/>
      <c r="E1189" s="22"/>
    </row>
    <row r="1190" spans="1:5" x14ac:dyDescent="0.2">
      <c r="A1190" s="23" t="s">
        <v>1187</v>
      </c>
      <c r="B1190" s="26">
        <v>145.44</v>
      </c>
      <c r="C1190" s="26">
        <v>325287259.64999998</v>
      </c>
      <c r="D1190" s="22"/>
      <c r="E1190" s="22"/>
    </row>
    <row r="1191" spans="1:5" x14ac:dyDescent="0.2">
      <c r="A1191" s="23" t="s">
        <v>1188</v>
      </c>
      <c r="B1191" s="26">
        <v>147.6</v>
      </c>
      <c r="C1191" s="26">
        <v>330262688.54000002</v>
      </c>
      <c r="D1191" s="22"/>
      <c r="E1191" s="22"/>
    </row>
    <row r="1192" spans="1:5" x14ac:dyDescent="0.2">
      <c r="A1192" s="23" t="s">
        <v>1189</v>
      </c>
      <c r="B1192" s="26">
        <v>149.09</v>
      </c>
      <c r="C1192" s="26">
        <v>333274613.77999997</v>
      </c>
      <c r="D1192" s="22"/>
      <c r="E1192" s="22"/>
    </row>
    <row r="1193" spans="1:5" x14ac:dyDescent="0.2">
      <c r="A1193" s="23" t="s">
        <v>1190</v>
      </c>
      <c r="B1193" s="26">
        <v>150.56</v>
      </c>
      <c r="C1193" s="26">
        <v>336555609.11000001</v>
      </c>
      <c r="D1193" s="22"/>
      <c r="E1193" s="22"/>
    </row>
    <row r="1194" spans="1:5" x14ac:dyDescent="0.2">
      <c r="A1194" s="23" t="s">
        <v>1191</v>
      </c>
      <c r="B1194" s="26">
        <v>150.55000000000001</v>
      </c>
      <c r="C1194" s="26">
        <v>338089944.66000003</v>
      </c>
      <c r="D1194" s="22"/>
      <c r="E1194" s="22"/>
    </row>
    <row r="1195" spans="1:5" x14ac:dyDescent="0.2">
      <c r="A1195" s="23" t="s">
        <v>1192</v>
      </c>
      <c r="B1195" s="26">
        <v>148.86000000000001</v>
      </c>
      <c r="C1195" s="26">
        <v>335490220.98000002</v>
      </c>
      <c r="D1195" s="22"/>
      <c r="E1195" s="22"/>
    </row>
    <row r="1196" spans="1:5" x14ac:dyDescent="0.2">
      <c r="A1196" s="23" t="s">
        <v>1193</v>
      </c>
      <c r="B1196" s="26">
        <v>145.99</v>
      </c>
      <c r="C1196" s="26">
        <v>329100000.63999999</v>
      </c>
      <c r="D1196" s="22"/>
      <c r="E1196" s="22"/>
    </row>
    <row r="1197" spans="1:5" x14ac:dyDescent="0.2">
      <c r="A1197" s="23" t="s">
        <v>1194</v>
      </c>
      <c r="B1197" s="26">
        <v>146.83000000000001</v>
      </c>
      <c r="C1197" s="26">
        <v>331052352.06</v>
      </c>
      <c r="D1197" s="22"/>
      <c r="E1197" s="22"/>
    </row>
    <row r="1198" spans="1:5" x14ac:dyDescent="0.2">
      <c r="A1198" s="23" t="s">
        <v>1195</v>
      </c>
      <c r="B1198" s="26">
        <v>146.5</v>
      </c>
      <c r="C1198" s="26">
        <v>325220515.47000003</v>
      </c>
      <c r="D1198" s="22"/>
      <c r="E1198" s="22"/>
    </row>
    <row r="1199" spans="1:5" x14ac:dyDescent="0.2">
      <c r="A1199" s="23" t="s">
        <v>1196</v>
      </c>
      <c r="B1199" s="26">
        <v>144.52000000000001</v>
      </c>
      <c r="C1199" s="26">
        <v>318803950.30000001</v>
      </c>
      <c r="D1199" s="22"/>
      <c r="E1199" s="22"/>
    </row>
    <row r="1200" spans="1:5" x14ac:dyDescent="0.2">
      <c r="A1200" s="23" t="s">
        <v>1197</v>
      </c>
      <c r="B1200" s="26">
        <v>143.19999999999999</v>
      </c>
      <c r="C1200" s="26">
        <v>315758001.52999997</v>
      </c>
      <c r="D1200" s="22"/>
      <c r="E1200" s="22"/>
    </row>
    <row r="1201" spans="1:5" x14ac:dyDescent="0.2">
      <c r="A1201" s="23" t="s">
        <v>1198</v>
      </c>
      <c r="B1201" s="26">
        <v>140.77000000000001</v>
      </c>
      <c r="C1201" s="26">
        <v>309392280.50999999</v>
      </c>
      <c r="D1201" s="22"/>
      <c r="E1201" s="22"/>
    </row>
    <row r="1202" spans="1:5" x14ac:dyDescent="0.2">
      <c r="A1202" s="23" t="s">
        <v>1199</v>
      </c>
      <c r="B1202" s="26">
        <v>140.19999999999999</v>
      </c>
      <c r="C1202" s="26">
        <v>308100341.38</v>
      </c>
      <c r="D1202" s="22"/>
      <c r="E1202" s="22"/>
    </row>
    <row r="1203" spans="1:5" x14ac:dyDescent="0.2">
      <c r="A1203" s="23" t="s">
        <v>1200</v>
      </c>
      <c r="B1203" s="26">
        <v>139.36000000000001</v>
      </c>
      <c r="C1203" s="26">
        <v>313101163.14999998</v>
      </c>
      <c r="D1203" s="22"/>
      <c r="E1203" s="22"/>
    </row>
    <row r="1204" spans="1:5" x14ac:dyDescent="0.2">
      <c r="A1204" s="23" t="s">
        <v>1201</v>
      </c>
      <c r="B1204" s="26">
        <v>140.02000000000001</v>
      </c>
      <c r="C1204" s="26">
        <v>315299059.05000001</v>
      </c>
      <c r="D1204" s="22"/>
      <c r="E1204" s="22"/>
    </row>
    <row r="1205" spans="1:5" x14ac:dyDescent="0.2">
      <c r="A1205" s="23" t="s">
        <v>1202</v>
      </c>
      <c r="B1205" s="26">
        <v>143.1</v>
      </c>
      <c r="C1205" s="26">
        <v>322173914.12</v>
      </c>
      <c r="D1205" s="22"/>
      <c r="E1205" s="22"/>
    </row>
    <row r="1206" spans="1:5" x14ac:dyDescent="0.2">
      <c r="A1206" s="23" t="s">
        <v>1203</v>
      </c>
      <c r="B1206" s="26">
        <v>143.22999999999999</v>
      </c>
      <c r="C1206" s="26">
        <v>323040985.95999998</v>
      </c>
      <c r="D1206" s="22"/>
      <c r="E1206" s="22"/>
    </row>
    <row r="1207" spans="1:5" x14ac:dyDescent="0.2">
      <c r="A1207" s="23" t="s">
        <v>1204</v>
      </c>
      <c r="B1207" s="26">
        <v>143.72</v>
      </c>
      <c r="C1207" s="26">
        <v>325281407.19</v>
      </c>
      <c r="D1207" s="22"/>
      <c r="E1207" s="22"/>
    </row>
    <row r="1208" spans="1:5" x14ac:dyDescent="0.2">
      <c r="A1208" s="23" t="s">
        <v>1205</v>
      </c>
      <c r="B1208" s="26">
        <v>142.21</v>
      </c>
      <c r="C1208" s="26">
        <v>321367373.44999999</v>
      </c>
      <c r="D1208" s="22"/>
      <c r="E1208" s="22"/>
    </row>
    <row r="1209" spans="1:5" x14ac:dyDescent="0.2">
      <c r="A1209" s="23" t="s">
        <v>1206</v>
      </c>
      <c r="B1209" s="26">
        <v>140.58000000000001</v>
      </c>
      <c r="C1209" s="26">
        <v>319475261.18000001</v>
      </c>
      <c r="D1209" s="22"/>
      <c r="E1209" s="22"/>
    </row>
    <row r="1210" spans="1:5" x14ac:dyDescent="0.2">
      <c r="A1210" s="23" t="s">
        <v>1207</v>
      </c>
      <c r="B1210" s="26">
        <v>137.93</v>
      </c>
      <c r="C1210" s="26">
        <v>313461011.14999998</v>
      </c>
      <c r="D1210" s="22"/>
      <c r="E1210" s="22"/>
    </row>
    <row r="1211" spans="1:5" x14ac:dyDescent="0.2">
      <c r="A1211" s="23" t="s">
        <v>1208</v>
      </c>
      <c r="B1211" s="26">
        <v>139.30000000000001</v>
      </c>
      <c r="C1211" s="26">
        <v>314405833.12</v>
      </c>
      <c r="D1211" s="22"/>
      <c r="E1211" s="22"/>
    </row>
    <row r="1212" spans="1:5" x14ac:dyDescent="0.2">
      <c r="A1212" s="23" t="s">
        <v>1209</v>
      </c>
      <c r="B1212" s="26">
        <v>142.66</v>
      </c>
      <c r="C1212" s="26">
        <v>322008153.27999997</v>
      </c>
      <c r="D1212" s="22"/>
      <c r="E1212" s="22"/>
    </row>
    <row r="1213" spans="1:5" x14ac:dyDescent="0.2">
      <c r="A1213" s="23" t="s">
        <v>1210</v>
      </c>
      <c r="B1213" s="26">
        <v>140.16</v>
      </c>
      <c r="C1213" s="26">
        <v>316328488.60000002</v>
      </c>
      <c r="D1213" s="22"/>
      <c r="E1213" s="22"/>
    </row>
    <row r="1214" spans="1:5" x14ac:dyDescent="0.2">
      <c r="A1214" s="23" t="s">
        <v>1211</v>
      </c>
      <c r="B1214" s="26">
        <v>138.65</v>
      </c>
      <c r="C1214" s="26">
        <v>311025040.45999998</v>
      </c>
      <c r="D1214" s="22"/>
      <c r="E1214" s="22"/>
    </row>
    <row r="1215" spans="1:5" x14ac:dyDescent="0.2">
      <c r="A1215" s="23" t="s">
        <v>1212</v>
      </c>
      <c r="B1215" s="26">
        <v>141.97</v>
      </c>
      <c r="C1215" s="26">
        <v>318975081.81</v>
      </c>
      <c r="D1215" s="22"/>
      <c r="E1215" s="22"/>
    </row>
    <row r="1216" spans="1:5" x14ac:dyDescent="0.2">
      <c r="A1216" s="23" t="s">
        <v>1213</v>
      </c>
      <c r="B1216" s="26">
        <v>144.91999999999999</v>
      </c>
      <c r="C1216" s="26">
        <v>326846582.85000002</v>
      </c>
      <c r="D1216" s="22"/>
      <c r="E1216" s="22"/>
    </row>
    <row r="1217" spans="1:5" x14ac:dyDescent="0.2">
      <c r="A1217" s="23" t="s">
        <v>1214</v>
      </c>
      <c r="B1217" s="26">
        <v>145.94999999999999</v>
      </c>
      <c r="C1217" s="26">
        <v>329467604.49000001</v>
      </c>
      <c r="D1217" s="22"/>
      <c r="E1217" s="22"/>
    </row>
    <row r="1218" spans="1:5" x14ac:dyDescent="0.2">
      <c r="A1218" s="23" t="s">
        <v>1215</v>
      </c>
      <c r="B1218" s="26">
        <v>149.28</v>
      </c>
      <c r="C1218" s="26">
        <v>337151918.92000002</v>
      </c>
      <c r="D1218" s="22"/>
      <c r="E1218" s="22"/>
    </row>
    <row r="1219" spans="1:5" x14ac:dyDescent="0.2">
      <c r="A1219" s="23" t="s">
        <v>1216</v>
      </c>
      <c r="B1219" s="26">
        <v>152.55000000000001</v>
      </c>
      <c r="C1219" s="26">
        <v>345786513.20999998</v>
      </c>
      <c r="D1219" s="22"/>
      <c r="E1219" s="22"/>
    </row>
    <row r="1220" spans="1:5" x14ac:dyDescent="0.2">
      <c r="A1220" s="23" t="s">
        <v>1217</v>
      </c>
      <c r="B1220" s="26">
        <v>153.22999999999999</v>
      </c>
      <c r="C1220" s="26">
        <v>347686614.87</v>
      </c>
      <c r="D1220" s="22"/>
      <c r="E1220" s="22"/>
    </row>
    <row r="1221" spans="1:5" x14ac:dyDescent="0.2">
      <c r="A1221" s="23" t="s">
        <v>1218</v>
      </c>
      <c r="B1221" s="26">
        <v>155.47</v>
      </c>
      <c r="C1221" s="26">
        <v>354859289.56999999</v>
      </c>
      <c r="D1221" s="22"/>
      <c r="E1221" s="22"/>
    </row>
    <row r="1222" spans="1:5" x14ac:dyDescent="0.2">
      <c r="A1222" s="23" t="s">
        <v>1219</v>
      </c>
      <c r="B1222" s="26">
        <v>154.46</v>
      </c>
      <c r="C1222" s="26">
        <v>352530603.94999999</v>
      </c>
      <c r="D1222" s="22"/>
      <c r="E1222" s="22"/>
    </row>
    <row r="1223" spans="1:5" x14ac:dyDescent="0.2">
      <c r="A1223" s="23" t="s">
        <v>1220</v>
      </c>
      <c r="B1223" s="26">
        <v>156.69999999999999</v>
      </c>
      <c r="C1223" s="26">
        <v>357604071.29000002</v>
      </c>
      <c r="D1223" s="22"/>
      <c r="E1223" s="22"/>
    </row>
    <row r="1224" spans="1:5" x14ac:dyDescent="0.2">
      <c r="A1224" s="23" t="s">
        <v>1221</v>
      </c>
      <c r="B1224" s="26">
        <v>160.27000000000001</v>
      </c>
      <c r="C1224" s="26">
        <v>365725194.37</v>
      </c>
      <c r="D1224" s="22"/>
      <c r="E1224" s="22"/>
    </row>
    <row r="1225" spans="1:5" x14ac:dyDescent="0.2">
      <c r="A1225" s="23" t="s">
        <v>1222</v>
      </c>
      <c r="B1225" s="26">
        <v>163.19</v>
      </c>
      <c r="C1225" s="26">
        <v>372782440.76999998</v>
      </c>
      <c r="D1225" s="22"/>
      <c r="E1225" s="22"/>
    </row>
    <row r="1226" spans="1:5" x14ac:dyDescent="0.2">
      <c r="A1226" s="23" t="s">
        <v>1223</v>
      </c>
      <c r="B1226" s="26">
        <v>163.56</v>
      </c>
      <c r="C1226" s="26">
        <v>373618590.87</v>
      </c>
      <c r="D1226" s="22"/>
      <c r="E1226" s="22"/>
    </row>
    <row r="1227" spans="1:5" x14ac:dyDescent="0.2">
      <c r="A1227" s="23" t="s">
        <v>1224</v>
      </c>
      <c r="B1227" s="26">
        <v>162.69999999999999</v>
      </c>
      <c r="C1227" s="26">
        <v>371761872.64999998</v>
      </c>
      <c r="D1227" s="22"/>
      <c r="E1227" s="22"/>
    </row>
    <row r="1228" spans="1:5" x14ac:dyDescent="0.2">
      <c r="A1228" s="23" t="s">
        <v>1225</v>
      </c>
      <c r="B1228" s="26">
        <v>162.58000000000001</v>
      </c>
      <c r="C1228" s="26">
        <v>371240136.57999998</v>
      </c>
      <c r="D1228" s="22"/>
      <c r="E1228" s="22"/>
    </row>
    <row r="1229" spans="1:5" x14ac:dyDescent="0.2">
      <c r="A1229" s="23" t="s">
        <v>1226</v>
      </c>
      <c r="B1229" s="26">
        <v>164.3</v>
      </c>
      <c r="C1229" s="26">
        <v>375013155.17000002</v>
      </c>
      <c r="D1229" s="22"/>
      <c r="E1229" s="22"/>
    </row>
    <row r="1230" spans="1:5" x14ac:dyDescent="0.2">
      <c r="A1230" s="23" t="s">
        <v>1227</v>
      </c>
      <c r="B1230" s="26">
        <v>164.42</v>
      </c>
      <c r="C1230" s="26">
        <v>373314367.22000003</v>
      </c>
      <c r="D1230" s="22"/>
      <c r="E1230" s="22"/>
    </row>
    <row r="1231" spans="1:5" x14ac:dyDescent="0.2">
      <c r="A1231" s="23" t="s">
        <v>1228</v>
      </c>
      <c r="B1231" s="26">
        <v>167.02</v>
      </c>
      <c r="C1231" s="26">
        <v>381310312.94999999</v>
      </c>
      <c r="D1231" s="22"/>
      <c r="E1231" s="22"/>
    </row>
    <row r="1232" spans="1:5" x14ac:dyDescent="0.2">
      <c r="A1232" s="23" t="s">
        <v>1229</v>
      </c>
      <c r="B1232" s="26">
        <v>168.44</v>
      </c>
      <c r="C1232" s="26">
        <v>384923850.94999999</v>
      </c>
      <c r="D1232" s="22"/>
      <c r="E1232" s="22"/>
    </row>
    <row r="1233" spans="1:5" x14ac:dyDescent="0.2">
      <c r="A1233" s="23" t="s">
        <v>1230</v>
      </c>
      <c r="B1233" s="26">
        <v>168.09</v>
      </c>
      <c r="C1233" s="26">
        <v>388348551.00999999</v>
      </c>
      <c r="D1233" s="22"/>
      <c r="E1233" s="22"/>
    </row>
    <row r="1234" spans="1:5" x14ac:dyDescent="0.2">
      <c r="A1234" s="23" t="s">
        <v>1231</v>
      </c>
      <c r="B1234" s="26">
        <v>167.46</v>
      </c>
      <c r="C1234" s="26">
        <v>386996626.74000001</v>
      </c>
      <c r="D1234" s="22"/>
      <c r="E1234" s="22"/>
    </row>
    <row r="1235" spans="1:5" x14ac:dyDescent="0.2">
      <c r="A1235" s="23" t="s">
        <v>1232</v>
      </c>
      <c r="B1235" s="26">
        <v>167.12</v>
      </c>
      <c r="C1235" s="26">
        <v>388151995.69999999</v>
      </c>
      <c r="D1235" s="22"/>
      <c r="E1235" s="22"/>
    </row>
    <row r="1236" spans="1:5" x14ac:dyDescent="0.2">
      <c r="A1236" s="23" t="s">
        <v>1233</v>
      </c>
      <c r="B1236" s="26">
        <v>168.17</v>
      </c>
      <c r="C1236" s="26">
        <v>391387758.70999998</v>
      </c>
      <c r="D1236" s="22"/>
      <c r="E1236" s="22"/>
    </row>
    <row r="1237" spans="1:5" x14ac:dyDescent="0.2">
      <c r="A1237" s="23" t="s">
        <v>1234</v>
      </c>
      <c r="B1237" s="26">
        <v>169.4</v>
      </c>
      <c r="C1237" s="26">
        <v>382766477</v>
      </c>
      <c r="D1237" s="22"/>
      <c r="E1237" s="22"/>
    </row>
    <row r="1238" spans="1:5" x14ac:dyDescent="0.2">
      <c r="A1238" s="23" t="s">
        <v>1235</v>
      </c>
      <c r="B1238" s="26">
        <v>168.38</v>
      </c>
      <c r="C1238" s="26">
        <v>380821760.43000001</v>
      </c>
      <c r="D1238" s="22"/>
      <c r="E1238" s="22"/>
    </row>
    <row r="1239" spans="1:5" x14ac:dyDescent="0.2">
      <c r="A1239" s="23" t="s">
        <v>1236</v>
      </c>
      <c r="B1239" s="26">
        <v>168.97</v>
      </c>
      <c r="C1239" s="26">
        <v>384543446.86000001</v>
      </c>
      <c r="D1239" s="22"/>
      <c r="E1239" s="22"/>
    </row>
    <row r="1240" spans="1:5" x14ac:dyDescent="0.2">
      <c r="A1240" s="23" t="s">
        <v>1237</v>
      </c>
      <c r="B1240" s="26">
        <v>169.76</v>
      </c>
      <c r="C1240" s="26">
        <v>389799329.86000001</v>
      </c>
      <c r="D1240" s="22"/>
      <c r="E1240" s="22"/>
    </row>
    <row r="1241" spans="1:5" x14ac:dyDescent="0.2">
      <c r="A1241" s="23" t="s">
        <v>1238</v>
      </c>
      <c r="B1241" s="26">
        <v>167.98</v>
      </c>
      <c r="C1241" s="26">
        <v>384835997.62</v>
      </c>
      <c r="D1241" s="22"/>
      <c r="E1241" s="22"/>
    </row>
    <row r="1242" spans="1:5" x14ac:dyDescent="0.2">
      <c r="A1242" s="23" t="s">
        <v>1239</v>
      </c>
      <c r="B1242" s="26">
        <v>170.28</v>
      </c>
      <c r="C1242" s="26">
        <v>391447402.55000001</v>
      </c>
      <c r="D1242" s="22"/>
      <c r="E1242" s="22"/>
    </row>
    <row r="1243" spans="1:5" x14ac:dyDescent="0.2">
      <c r="A1243" s="23" t="s">
        <v>1240</v>
      </c>
      <c r="B1243" s="26">
        <v>170.25</v>
      </c>
      <c r="C1243" s="26">
        <v>394362331.62</v>
      </c>
      <c r="D1243" s="22"/>
      <c r="E1243" s="22"/>
    </row>
    <row r="1244" spans="1:5" x14ac:dyDescent="0.2">
      <c r="A1244" s="23" t="s">
        <v>1241</v>
      </c>
      <c r="B1244" s="26">
        <v>170.93</v>
      </c>
      <c r="C1244" s="26">
        <v>395989167.70999998</v>
      </c>
      <c r="D1244" s="22"/>
      <c r="E1244" s="22"/>
    </row>
    <row r="1245" spans="1:5" x14ac:dyDescent="0.2">
      <c r="A1245" s="23" t="s">
        <v>1242</v>
      </c>
      <c r="B1245" s="26">
        <v>173.06</v>
      </c>
      <c r="C1245" s="26">
        <v>400915514.37</v>
      </c>
      <c r="D1245" s="22"/>
      <c r="E1245" s="22"/>
    </row>
    <row r="1246" spans="1:5" x14ac:dyDescent="0.2">
      <c r="A1246" s="23" t="s">
        <v>1243</v>
      </c>
      <c r="B1246" s="26">
        <v>171.38</v>
      </c>
      <c r="C1246" s="26">
        <v>398659286.63999999</v>
      </c>
      <c r="D1246" s="22"/>
      <c r="E1246" s="22"/>
    </row>
    <row r="1247" spans="1:5" x14ac:dyDescent="0.2">
      <c r="A1247" s="23" t="s">
        <v>1244</v>
      </c>
      <c r="B1247" s="26">
        <v>171.06</v>
      </c>
      <c r="C1247" s="26">
        <v>397909896.64999998</v>
      </c>
      <c r="D1247" s="22"/>
      <c r="E1247" s="22"/>
    </row>
    <row r="1248" spans="1:5" x14ac:dyDescent="0.2">
      <c r="A1248" s="23" t="s">
        <v>1245</v>
      </c>
      <c r="B1248" s="26">
        <v>169.19</v>
      </c>
      <c r="C1248" s="26">
        <v>393385662.61000001</v>
      </c>
      <c r="D1248" s="22"/>
      <c r="E1248" s="22"/>
    </row>
    <row r="1249" spans="1:5" x14ac:dyDescent="0.2">
      <c r="A1249" s="23" t="s">
        <v>1246</v>
      </c>
      <c r="B1249" s="26">
        <v>172.4</v>
      </c>
      <c r="C1249" s="26">
        <v>398768520.86000001</v>
      </c>
      <c r="D1249" s="22"/>
      <c r="E1249" s="22"/>
    </row>
    <row r="1250" spans="1:5" x14ac:dyDescent="0.2">
      <c r="A1250" s="23" t="s">
        <v>1247</v>
      </c>
      <c r="B1250" s="26">
        <v>174.55</v>
      </c>
      <c r="C1250" s="26">
        <v>404220485.63</v>
      </c>
      <c r="D1250" s="22"/>
      <c r="E1250" s="22"/>
    </row>
    <row r="1251" spans="1:5" x14ac:dyDescent="0.2">
      <c r="A1251" s="23" t="s">
        <v>1248</v>
      </c>
      <c r="B1251" s="26">
        <v>173.6</v>
      </c>
      <c r="C1251" s="26">
        <v>402934260.82999998</v>
      </c>
      <c r="D1251" s="22"/>
      <c r="E1251" s="22"/>
    </row>
    <row r="1252" spans="1:5" x14ac:dyDescent="0.2">
      <c r="A1252" s="23" t="s">
        <v>1249</v>
      </c>
      <c r="B1252" s="26">
        <v>171.37</v>
      </c>
      <c r="C1252" s="26">
        <v>398049272.12</v>
      </c>
      <c r="D1252" s="22"/>
      <c r="E1252" s="22"/>
    </row>
    <row r="1253" spans="1:5" x14ac:dyDescent="0.2">
      <c r="A1253" s="23" t="s">
        <v>1250</v>
      </c>
      <c r="B1253" s="26">
        <v>172.15</v>
      </c>
      <c r="C1253" s="26">
        <v>403316667.44999999</v>
      </c>
      <c r="D1253" s="22"/>
      <c r="E1253" s="22"/>
    </row>
    <row r="1254" spans="1:5" x14ac:dyDescent="0.2">
      <c r="A1254" s="23" t="s">
        <v>1251</v>
      </c>
      <c r="B1254" s="26">
        <v>174.2</v>
      </c>
      <c r="C1254" s="26">
        <v>407969033.99000001</v>
      </c>
      <c r="D1254" s="22"/>
      <c r="E1254" s="22"/>
    </row>
    <row r="1255" spans="1:5" x14ac:dyDescent="0.2">
      <c r="A1255" s="23" t="s">
        <v>1252</v>
      </c>
      <c r="B1255" s="26">
        <v>175.09</v>
      </c>
      <c r="C1255" s="26">
        <v>410236291.44999999</v>
      </c>
      <c r="D1255" s="22"/>
      <c r="E1255" s="22"/>
    </row>
    <row r="1256" spans="1:5" x14ac:dyDescent="0.2">
      <c r="A1256" s="23" t="s">
        <v>1253</v>
      </c>
      <c r="B1256" s="26">
        <v>177.49</v>
      </c>
      <c r="C1256" s="26">
        <v>415982828.52999997</v>
      </c>
      <c r="D1256" s="22"/>
      <c r="E1256" s="22"/>
    </row>
    <row r="1257" spans="1:5" x14ac:dyDescent="0.2">
      <c r="A1257" s="23" t="s">
        <v>1254</v>
      </c>
      <c r="B1257" s="26">
        <v>179.33</v>
      </c>
      <c r="C1257" s="26">
        <v>420500009.06999999</v>
      </c>
      <c r="D1257" s="22"/>
      <c r="E1257" s="22"/>
    </row>
    <row r="1258" spans="1:5" x14ac:dyDescent="0.2">
      <c r="A1258" s="23" t="s">
        <v>1255</v>
      </c>
      <c r="B1258" s="26">
        <v>180.18</v>
      </c>
      <c r="C1258" s="26">
        <v>421001392.47000003</v>
      </c>
      <c r="D1258" s="22"/>
      <c r="E1258" s="22"/>
    </row>
    <row r="1259" spans="1:5" x14ac:dyDescent="0.2">
      <c r="A1259" s="23" t="s">
        <v>1256</v>
      </c>
      <c r="B1259" s="26">
        <v>180.28</v>
      </c>
      <c r="C1259" s="26">
        <v>421856396.38999999</v>
      </c>
      <c r="D1259" s="22"/>
      <c r="E1259" s="22"/>
    </row>
    <row r="1260" spans="1:5" x14ac:dyDescent="0.2">
      <c r="A1260" s="23" t="s">
        <v>1257</v>
      </c>
      <c r="B1260" s="26">
        <v>178.67</v>
      </c>
      <c r="C1260" s="26">
        <v>402190504.38999999</v>
      </c>
      <c r="D1260" s="22"/>
      <c r="E1260" s="22"/>
    </row>
    <row r="1261" spans="1:5" x14ac:dyDescent="0.2">
      <c r="A1261" s="23" t="s">
        <v>1258</v>
      </c>
      <c r="B1261" s="26">
        <v>177.73</v>
      </c>
      <c r="C1261" s="26">
        <v>398874382.22000003</v>
      </c>
      <c r="D1261" s="22"/>
      <c r="E1261" s="22"/>
    </row>
    <row r="1262" spans="1:5" x14ac:dyDescent="0.2">
      <c r="A1262" s="23" t="s">
        <v>1259</v>
      </c>
      <c r="B1262" s="26">
        <v>177.09</v>
      </c>
      <c r="C1262" s="26">
        <v>399905248.29000002</v>
      </c>
      <c r="D1262" s="22"/>
      <c r="E1262" s="22"/>
    </row>
    <row r="1263" spans="1:5" x14ac:dyDescent="0.2">
      <c r="A1263" s="23" t="s">
        <v>1260</v>
      </c>
      <c r="B1263" s="26">
        <v>173.62</v>
      </c>
      <c r="C1263" s="26">
        <v>392112858.49000001</v>
      </c>
      <c r="D1263" s="22"/>
      <c r="E1263" s="22"/>
    </row>
    <row r="1264" spans="1:5" x14ac:dyDescent="0.2">
      <c r="A1264" s="23" t="s">
        <v>1261</v>
      </c>
      <c r="B1264" s="26">
        <v>175.43</v>
      </c>
      <c r="C1264" s="26">
        <v>396823387.01999998</v>
      </c>
      <c r="D1264" s="22"/>
      <c r="E1264" s="22"/>
    </row>
    <row r="1265" spans="1:5" x14ac:dyDescent="0.2">
      <c r="A1265" s="23" t="s">
        <v>1262</v>
      </c>
      <c r="B1265" s="26">
        <v>178.96</v>
      </c>
      <c r="C1265" s="26">
        <v>404545597.73000002</v>
      </c>
      <c r="D1265" s="22"/>
      <c r="E1265" s="22"/>
    </row>
    <row r="1266" spans="1:5" x14ac:dyDescent="0.2">
      <c r="A1266" s="23" t="s">
        <v>1263</v>
      </c>
      <c r="B1266" s="26">
        <v>177.15</v>
      </c>
      <c r="C1266" s="26">
        <v>405631635.33999997</v>
      </c>
      <c r="D1266" s="22"/>
      <c r="E1266" s="22"/>
    </row>
    <row r="1267" spans="1:5" x14ac:dyDescent="0.2">
      <c r="A1267" s="23" t="s">
        <v>1264</v>
      </c>
      <c r="B1267" s="26">
        <v>175.86</v>
      </c>
      <c r="C1267" s="26">
        <v>396850040.16000003</v>
      </c>
      <c r="D1267" s="22"/>
      <c r="E1267" s="22"/>
    </row>
    <row r="1268" spans="1:5" x14ac:dyDescent="0.2">
      <c r="A1268" s="23" t="s">
        <v>1265</v>
      </c>
      <c r="B1268" s="26">
        <v>176.37</v>
      </c>
      <c r="C1268" s="26">
        <v>398092857.07999998</v>
      </c>
      <c r="D1268" s="22"/>
      <c r="E1268" s="22"/>
    </row>
    <row r="1269" spans="1:5" x14ac:dyDescent="0.2">
      <c r="A1269" s="23" t="s">
        <v>1266</v>
      </c>
      <c r="B1269" s="26">
        <v>175.53</v>
      </c>
      <c r="C1269" s="26">
        <v>387000265.79000002</v>
      </c>
      <c r="D1269" s="22"/>
      <c r="E1269" s="22"/>
    </row>
    <row r="1270" spans="1:5" x14ac:dyDescent="0.2">
      <c r="A1270" s="23" t="s">
        <v>1267</v>
      </c>
      <c r="B1270" s="26">
        <v>176.35</v>
      </c>
      <c r="C1270" s="26">
        <v>389638352.88</v>
      </c>
      <c r="D1270" s="22"/>
      <c r="E1270" s="22"/>
    </row>
    <row r="1271" spans="1:5" x14ac:dyDescent="0.2">
      <c r="A1271" s="23" t="s">
        <v>1268</v>
      </c>
      <c r="B1271" s="26">
        <v>174.89</v>
      </c>
      <c r="C1271" s="26">
        <v>386710489.29000002</v>
      </c>
      <c r="D1271" s="22"/>
      <c r="E1271" s="22"/>
    </row>
    <row r="1272" spans="1:5" x14ac:dyDescent="0.2">
      <c r="A1272" s="23" t="s">
        <v>1269</v>
      </c>
      <c r="B1272" s="26">
        <v>173.37</v>
      </c>
      <c r="C1272" s="26">
        <v>385933405.54000002</v>
      </c>
      <c r="D1272" s="22"/>
      <c r="E1272" s="22"/>
    </row>
    <row r="1273" spans="1:5" x14ac:dyDescent="0.2">
      <c r="A1273" s="23" t="s">
        <v>1270</v>
      </c>
      <c r="B1273" s="26">
        <v>174.88</v>
      </c>
      <c r="C1273" s="26">
        <v>387868618.38</v>
      </c>
      <c r="D1273" s="22"/>
      <c r="E1273" s="22"/>
    </row>
    <row r="1274" spans="1:5" x14ac:dyDescent="0.2">
      <c r="A1274" s="23" t="s">
        <v>1271</v>
      </c>
      <c r="B1274" s="26">
        <v>176.11</v>
      </c>
      <c r="C1274" s="26">
        <v>388581258.18000001</v>
      </c>
      <c r="D1274" s="22"/>
      <c r="E1274" s="22"/>
    </row>
    <row r="1275" spans="1:5" x14ac:dyDescent="0.2">
      <c r="A1275" s="23" t="s">
        <v>1272</v>
      </c>
      <c r="B1275" s="26">
        <v>174.99</v>
      </c>
      <c r="C1275" s="26">
        <v>389175077.64999998</v>
      </c>
      <c r="D1275" s="22"/>
      <c r="E1275" s="22"/>
    </row>
    <row r="1276" spans="1:5" x14ac:dyDescent="0.2">
      <c r="A1276" s="23" t="s">
        <v>1273</v>
      </c>
      <c r="B1276" s="26">
        <v>174.22</v>
      </c>
      <c r="C1276" s="26">
        <v>386371986.29000002</v>
      </c>
      <c r="D1276" s="22"/>
      <c r="E1276" s="22"/>
    </row>
    <row r="1277" spans="1:5" x14ac:dyDescent="0.2">
      <c r="A1277" s="23" t="s">
        <v>1274</v>
      </c>
      <c r="B1277" s="26">
        <v>176.1</v>
      </c>
      <c r="C1277" s="26">
        <v>390835277.43000001</v>
      </c>
      <c r="D1277" s="22"/>
      <c r="E1277" s="22"/>
    </row>
    <row r="1278" spans="1:5" x14ac:dyDescent="0.2">
      <c r="A1278" s="23" t="s">
        <v>1275</v>
      </c>
      <c r="B1278" s="26">
        <v>174.87</v>
      </c>
      <c r="C1278" s="26">
        <v>388116283.86000001</v>
      </c>
      <c r="D1278" s="22"/>
      <c r="E1278" s="22"/>
    </row>
    <row r="1279" spans="1:5" x14ac:dyDescent="0.2">
      <c r="A1279" s="23" t="s">
        <v>1276</v>
      </c>
      <c r="B1279" s="26">
        <v>173.48</v>
      </c>
      <c r="C1279" s="26">
        <v>385530172.02999997</v>
      </c>
      <c r="D1279" s="22"/>
      <c r="E1279" s="22"/>
    </row>
    <row r="1280" spans="1:5" x14ac:dyDescent="0.2">
      <c r="A1280" s="23" t="s">
        <v>1277</v>
      </c>
      <c r="B1280" s="26">
        <v>171.17</v>
      </c>
      <c r="C1280" s="26">
        <v>373662537.31</v>
      </c>
      <c r="D1280" s="22"/>
      <c r="E1280" s="22"/>
    </row>
    <row r="1281" spans="1:5" x14ac:dyDescent="0.2">
      <c r="A1281" s="23" t="s">
        <v>1278</v>
      </c>
      <c r="B1281" s="26">
        <v>173.06</v>
      </c>
      <c r="C1281" s="26">
        <v>377928604.69</v>
      </c>
      <c r="D1281" s="22"/>
      <c r="E1281" s="22"/>
    </row>
    <row r="1282" spans="1:5" x14ac:dyDescent="0.2">
      <c r="A1282" s="23" t="s">
        <v>1279</v>
      </c>
      <c r="B1282" s="26">
        <v>173.8</v>
      </c>
      <c r="C1282" s="26">
        <v>378776477.99000001</v>
      </c>
      <c r="D1282" s="22"/>
      <c r="E1282" s="22"/>
    </row>
    <row r="1283" spans="1:5" x14ac:dyDescent="0.2">
      <c r="A1283" s="23" t="s">
        <v>1280</v>
      </c>
      <c r="B1283" s="26">
        <v>172.38</v>
      </c>
      <c r="C1283" s="26">
        <v>376139141.94999999</v>
      </c>
      <c r="D1283" s="22"/>
      <c r="E1283" s="22"/>
    </row>
    <row r="1284" spans="1:5" x14ac:dyDescent="0.2">
      <c r="A1284" s="23" t="s">
        <v>1281</v>
      </c>
      <c r="B1284" s="26">
        <v>172.37</v>
      </c>
      <c r="C1284" s="26">
        <v>376261094.41000003</v>
      </c>
      <c r="D1284" s="22"/>
      <c r="E1284" s="22"/>
    </row>
    <row r="1285" spans="1:5" x14ac:dyDescent="0.2">
      <c r="A1285" s="23" t="s">
        <v>1282</v>
      </c>
      <c r="B1285" s="26">
        <v>170.61</v>
      </c>
      <c r="C1285" s="26">
        <v>365497025.75999999</v>
      </c>
      <c r="D1285" s="22"/>
      <c r="E1285" s="22"/>
    </row>
    <row r="1286" spans="1:5" x14ac:dyDescent="0.2">
      <c r="A1286" s="23" t="s">
        <v>1283</v>
      </c>
      <c r="B1286" s="26">
        <v>169.46</v>
      </c>
      <c r="C1286" s="26">
        <v>362865182.25999999</v>
      </c>
      <c r="D1286" s="22"/>
      <c r="E1286" s="22"/>
    </row>
    <row r="1287" spans="1:5" x14ac:dyDescent="0.2">
      <c r="A1287" s="23" t="s">
        <v>1284</v>
      </c>
      <c r="B1287" s="26">
        <v>168.93</v>
      </c>
      <c r="C1287" s="26">
        <v>362330757.05000001</v>
      </c>
      <c r="D1287" s="22"/>
      <c r="E1287" s="22"/>
    </row>
    <row r="1288" spans="1:5" x14ac:dyDescent="0.2">
      <c r="A1288" s="23" t="s">
        <v>1285</v>
      </c>
      <c r="B1288" s="26">
        <v>166.4</v>
      </c>
      <c r="C1288" s="26">
        <v>359523669.18000001</v>
      </c>
      <c r="D1288" s="22"/>
      <c r="E1288" s="22"/>
    </row>
    <row r="1289" spans="1:5" x14ac:dyDescent="0.2">
      <c r="A1289" s="23" t="s">
        <v>1286</v>
      </c>
      <c r="B1289" s="26">
        <v>164.65</v>
      </c>
      <c r="C1289" s="26">
        <v>352916926.56</v>
      </c>
      <c r="D1289" s="22"/>
      <c r="E1289" s="22"/>
    </row>
    <row r="1290" spans="1:5" x14ac:dyDescent="0.2">
      <c r="A1290" s="23" t="s">
        <v>1287</v>
      </c>
      <c r="B1290" s="26">
        <v>166.01</v>
      </c>
      <c r="C1290" s="26">
        <v>356352160.41000003</v>
      </c>
      <c r="D1290" s="22"/>
      <c r="E1290" s="22"/>
    </row>
    <row r="1291" spans="1:5" x14ac:dyDescent="0.2">
      <c r="A1291" s="23" t="s">
        <v>1288</v>
      </c>
      <c r="B1291" s="26">
        <v>166.34</v>
      </c>
      <c r="C1291" s="26">
        <v>357990245.89999998</v>
      </c>
      <c r="D1291" s="22"/>
      <c r="E1291" s="22"/>
    </row>
    <row r="1292" spans="1:5" x14ac:dyDescent="0.2">
      <c r="A1292" s="23" t="s">
        <v>1289</v>
      </c>
      <c r="B1292" s="26">
        <v>164.62</v>
      </c>
      <c r="C1292" s="26">
        <v>354826146.44999999</v>
      </c>
      <c r="D1292" s="22"/>
      <c r="E1292" s="22"/>
    </row>
    <row r="1293" spans="1:5" x14ac:dyDescent="0.2">
      <c r="A1293" s="23" t="s">
        <v>1290</v>
      </c>
      <c r="B1293" s="26">
        <v>163.61000000000001</v>
      </c>
      <c r="C1293" s="26">
        <v>352418051.75999999</v>
      </c>
      <c r="D1293" s="22"/>
      <c r="E1293" s="22"/>
    </row>
    <row r="1294" spans="1:5" x14ac:dyDescent="0.2">
      <c r="A1294" s="23" t="s">
        <v>1291</v>
      </c>
      <c r="B1294" s="26">
        <v>163.16</v>
      </c>
      <c r="C1294" s="26">
        <v>354266537.97000003</v>
      </c>
      <c r="D1294" s="22"/>
      <c r="E1294" s="22"/>
    </row>
    <row r="1295" spans="1:5" x14ac:dyDescent="0.2">
      <c r="A1295" s="23" t="s">
        <v>1292</v>
      </c>
      <c r="B1295" s="26">
        <v>163.58000000000001</v>
      </c>
      <c r="C1295" s="26">
        <v>352887447.75999999</v>
      </c>
      <c r="D1295" s="22"/>
      <c r="E1295" s="22"/>
    </row>
    <row r="1296" spans="1:5" x14ac:dyDescent="0.2">
      <c r="A1296" s="23" t="s">
        <v>1293</v>
      </c>
      <c r="B1296" s="26">
        <v>163.81</v>
      </c>
      <c r="C1296" s="26">
        <v>356292323.25</v>
      </c>
      <c r="D1296" s="22"/>
      <c r="E1296" s="22"/>
    </row>
    <row r="1297" spans="1:5" x14ac:dyDescent="0.2">
      <c r="A1297" s="23" t="s">
        <v>1294</v>
      </c>
      <c r="B1297" s="26">
        <v>162.03</v>
      </c>
      <c r="C1297" s="26">
        <v>352358576.81</v>
      </c>
      <c r="D1297" s="22"/>
      <c r="E1297" s="22"/>
    </row>
    <row r="1298" spans="1:5" x14ac:dyDescent="0.2">
      <c r="A1298" s="23" t="s">
        <v>1295</v>
      </c>
      <c r="B1298" s="26">
        <v>161.54</v>
      </c>
      <c r="C1298" s="26">
        <v>351439614.13</v>
      </c>
      <c r="D1298" s="22"/>
      <c r="E1298" s="22"/>
    </row>
    <row r="1299" spans="1:5" x14ac:dyDescent="0.2">
      <c r="A1299" s="23" t="s">
        <v>1296</v>
      </c>
      <c r="B1299" s="26">
        <v>158.41</v>
      </c>
      <c r="C1299" s="26">
        <v>344533773.88</v>
      </c>
      <c r="D1299" s="22"/>
      <c r="E1299" s="22"/>
    </row>
    <row r="1300" spans="1:5" x14ac:dyDescent="0.2">
      <c r="A1300" s="23" t="s">
        <v>1297</v>
      </c>
      <c r="B1300" s="26">
        <v>159.65</v>
      </c>
      <c r="C1300" s="26">
        <v>347222845.63999999</v>
      </c>
      <c r="D1300" s="22"/>
      <c r="E1300" s="22"/>
    </row>
    <row r="1301" spans="1:5" x14ac:dyDescent="0.2">
      <c r="A1301" s="23" t="s">
        <v>1298</v>
      </c>
      <c r="B1301" s="26">
        <v>160.12</v>
      </c>
      <c r="C1301" s="26">
        <v>351346134.08999997</v>
      </c>
      <c r="D1301" s="22"/>
      <c r="E1301" s="22"/>
    </row>
    <row r="1302" spans="1:5" x14ac:dyDescent="0.2">
      <c r="A1302" s="23" t="s">
        <v>1299</v>
      </c>
      <c r="B1302" s="26">
        <v>159.66</v>
      </c>
      <c r="C1302" s="26">
        <v>350438481.94999999</v>
      </c>
      <c r="D1302" s="22"/>
      <c r="E1302" s="22"/>
    </row>
    <row r="1303" spans="1:5" x14ac:dyDescent="0.2">
      <c r="A1303" s="23" t="s">
        <v>1300</v>
      </c>
      <c r="B1303" s="26">
        <v>159.68</v>
      </c>
      <c r="C1303" s="26">
        <v>350466743.44</v>
      </c>
      <c r="D1303" s="22"/>
      <c r="E1303" s="22"/>
    </row>
    <row r="1304" spans="1:5" x14ac:dyDescent="0.2">
      <c r="A1304" s="23" t="s">
        <v>1301</v>
      </c>
      <c r="B1304" s="26">
        <v>149.97999999999999</v>
      </c>
      <c r="C1304" s="26">
        <v>329176958.92000002</v>
      </c>
      <c r="D1304" s="22"/>
      <c r="E1304" s="22"/>
    </row>
    <row r="1305" spans="1:5" x14ac:dyDescent="0.2">
      <c r="A1305" s="23" t="s">
        <v>1302</v>
      </c>
      <c r="B1305" s="26">
        <v>147.54</v>
      </c>
      <c r="C1305" s="26">
        <v>328403993.25999999</v>
      </c>
      <c r="D1305" s="22"/>
      <c r="E1305" s="22"/>
    </row>
    <row r="1306" spans="1:5" x14ac:dyDescent="0.2">
      <c r="A1306" s="23" t="s">
        <v>1303</v>
      </c>
      <c r="B1306" s="26">
        <v>149.82</v>
      </c>
      <c r="C1306" s="26">
        <v>333677357.69999999</v>
      </c>
      <c r="D1306" s="22"/>
      <c r="E1306" s="22"/>
    </row>
    <row r="1307" spans="1:5" x14ac:dyDescent="0.2">
      <c r="A1307" s="23" t="s">
        <v>1304</v>
      </c>
      <c r="B1307" s="26">
        <v>150.33000000000001</v>
      </c>
      <c r="C1307" s="26">
        <v>332481675.41000003</v>
      </c>
      <c r="D1307" s="22"/>
      <c r="E1307" s="22"/>
    </row>
    <row r="1308" spans="1:5" x14ac:dyDescent="0.2">
      <c r="A1308" s="23" t="s">
        <v>1305</v>
      </c>
      <c r="B1308" s="26">
        <v>151.06</v>
      </c>
      <c r="C1308" s="26">
        <v>335094734.42000002</v>
      </c>
      <c r="D1308" s="22"/>
      <c r="E1308" s="22"/>
    </row>
    <row r="1309" spans="1:5" x14ac:dyDescent="0.2">
      <c r="A1309" s="23" t="s">
        <v>1306</v>
      </c>
      <c r="B1309" s="26">
        <v>150.49</v>
      </c>
      <c r="C1309" s="26">
        <v>333781092.62</v>
      </c>
      <c r="D1309" s="22"/>
      <c r="E1309" s="22"/>
    </row>
    <row r="1310" spans="1:5" x14ac:dyDescent="0.2">
      <c r="A1310" s="23" t="s">
        <v>1307</v>
      </c>
      <c r="B1310" s="26">
        <v>151.19</v>
      </c>
      <c r="C1310" s="26">
        <v>335837477.88999999</v>
      </c>
      <c r="D1310" s="22"/>
      <c r="E1310" s="22"/>
    </row>
    <row r="1311" spans="1:5" x14ac:dyDescent="0.2">
      <c r="A1311" s="23" t="s">
        <v>1308</v>
      </c>
      <c r="B1311" s="26">
        <v>152.79</v>
      </c>
      <c r="C1311" s="26">
        <v>339797805.14999998</v>
      </c>
      <c r="D1311" s="22"/>
      <c r="E1311" s="22"/>
    </row>
    <row r="1312" spans="1:5" x14ac:dyDescent="0.2">
      <c r="A1312" s="23" t="s">
        <v>1309</v>
      </c>
      <c r="B1312" s="26">
        <v>151.19999999999999</v>
      </c>
      <c r="C1312" s="26">
        <v>336272069.44</v>
      </c>
      <c r="D1312" s="22"/>
      <c r="E1312" s="22"/>
    </row>
    <row r="1313" spans="1:5" x14ac:dyDescent="0.2">
      <c r="A1313" s="23" t="s">
        <v>1310</v>
      </c>
      <c r="B1313" s="26">
        <v>150.6</v>
      </c>
      <c r="C1313" s="26">
        <v>335587856.91000003</v>
      </c>
      <c r="D1313" s="22"/>
      <c r="E1313" s="22"/>
    </row>
    <row r="1314" spans="1:5" x14ac:dyDescent="0.2">
      <c r="A1314" s="23" t="s">
        <v>1311</v>
      </c>
      <c r="B1314" s="26">
        <v>151.97999999999999</v>
      </c>
      <c r="C1314" s="26">
        <v>338790789.27999997</v>
      </c>
      <c r="D1314" s="22"/>
      <c r="E1314" s="22"/>
    </row>
    <row r="1315" spans="1:5" x14ac:dyDescent="0.2">
      <c r="A1315" s="23" t="s">
        <v>1312</v>
      </c>
      <c r="B1315" s="26">
        <v>150.44</v>
      </c>
      <c r="C1315" s="26">
        <v>336284809.60000002</v>
      </c>
      <c r="D1315" s="22"/>
      <c r="E1315" s="22"/>
    </row>
    <row r="1316" spans="1:5" x14ac:dyDescent="0.2">
      <c r="A1316" s="23" t="s">
        <v>1313</v>
      </c>
      <c r="B1316" s="26">
        <v>151.41999999999999</v>
      </c>
      <c r="C1316" s="26">
        <v>338562932.47000003</v>
      </c>
      <c r="D1316" s="22"/>
      <c r="E1316" s="22"/>
    </row>
    <row r="1317" spans="1:5" x14ac:dyDescent="0.2">
      <c r="A1317" s="23" t="s">
        <v>1314</v>
      </c>
      <c r="B1317" s="26">
        <v>150.13</v>
      </c>
      <c r="C1317" s="26">
        <v>335391028.56</v>
      </c>
      <c r="D1317" s="22"/>
      <c r="E1317" s="22"/>
    </row>
    <row r="1318" spans="1:5" x14ac:dyDescent="0.2">
      <c r="A1318" s="23" t="s">
        <v>1315</v>
      </c>
      <c r="B1318" s="26">
        <v>153.69999999999999</v>
      </c>
      <c r="C1318" s="26">
        <v>345460408.64999998</v>
      </c>
      <c r="D1318" s="22"/>
      <c r="E1318" s="22"/>
    </row>
    <row r="1319" spans="1:5" x14ac:dyDescent="0.2">
      <c r="A1319" s="23" t="s">
        <v>1316</v>
      </c>
      <c r="B1319" s="26">
        <v>154.37</v>
      </c>
      <c r="C1319" s="26">
        <v>349795956.61000001</v>
      </c>
      <c r="D1319" s="22"/>
      <c r="E1319" s="22"/>
    </row>
    <row r="1320" spans="1:5" x14ac:dyDescent="0.2">
      <c r="A1320" s="23" t="s">
        <v>1317</v>
      </c>
      <c r="B1320" s="26">
        <v>160.25</v>
      </c>
      <c r="C1320" s="26">
        <v>362992096.79000002</v>
      </c>
      <c r="D1320" s="22"/>
      <c r="E1320" s="22"/>
    </row>
    <row r="1321" spans="1:5" x14ac:dyDescent="0.2">
      <c r="A1321" s="23" t="s">
        <v>1318</v>
      </c>
      <c r="B1321" s="26">
        <v>158.93</v>
      </c>
      <c r="C1321" s="26">
        <v>359748730.44</v>
      </c>
      <c r="D1321" s="22"/>
      <c r="E1321" s="22"/>
    </row>
    <row r="1322" spans="1:5" x14ac:dyDescent="0.2">
      <c r="A1322" s="23" t="s">
        <v>1319</v>
      </c>
      <c r="B1322" s="26">
        <v>162.15</v>
      </c>
      <c r="C1322" s="26">
        <v>367569498.23000002</v>
      </c>
      <c r="D1322" s="22"/>
      <c r="E1322" s="22"/>
    </row>
    <row r="1323" spans="1:5" x14ac:dyDescent="0.2">
      <c r="A1323" s="23" t="s">
        <v>1320</v>
      </c>
      <c r="B1323" s="26">
        <v>165.04</v>
      </c>
      <c r="C1323" s="26">
        <v>372232543.58999997</v>
      </c>
      <c r="D1323" s="22"/>
      <c r="E1323" s="22"/>
    </row>
    <row r="1324" spans="1:5" x14ac:dyDescent="0.2">
      <c r="A1324" s="23" t="s">
        <v>1321</v>
      </c>
      <c r="B1324" s="26">
        <v>164.96</v>
      </c>
      <c r="C1324" s="26">
        <v>381721022.95999998</v>
      </c>
      <c r="D1324" s="22"/>
      <c r="E1324" s="22"/>
    </row>
    <row r="1325" spans="1:5" x14ac:dyDescent="0.2">
      <c r="A1325" s="23" t="s">
        <v>1322</v>
      </c>
      <c r="B1325" s="26">
        <v>166.06</v>
      </c>
      <c r="C1325" s="26">
        <v>384082815.56999999</v>
      </c>
      <c r="D1325" s="22"/>
      <c r="E1325" s="22"/>
    </row>
    <row r="1326" spans="1:5" x14ac:dyDescent="0.2">
      <c r="A1326" s="23" t="s">
        <v>1323</v>
      </c>
      <c r="B1326" s="26">
        <v>163.69</v>
      </c>
      <c r="C1326" s="26">
        <v>377917774.13</v>
      </c>
      <c r="D1326" s="22"/>
      <c r="E1326" s="22"/>
    </row>
    <row r="1327" spans="1:5" x14ac:dyDescent="0.2">
      <c r="A1327" s="23" t="s">
        <v>1324</v>
      </c>
      <c r="B1327" s="26">
        <v>162.21</v>
      </c>
      <c r="C1327" s="26">
        <v>373809007.49000001</v>
      </c>
      <c r="D1327" s="22"/>
      <c r="E1327" s="22"/>
    </row>
    <row r="1328" spans="1:5" x14ac:dyDescent="0.2">
      <c r="A1328" s="23" t="s">
        <v>1325</v>
      </c>
      <c r="B1328" s="26">
        <v>160.38999999999999</v>
      </c>
      <c r="C1328" s="26">
        <v>373622477.43000001</v>
      </c>
      <c r="D1328" s="22"/>
      <c r="E1328" s="22"/>
    </row>
    <row r="1329" spans="1:5" x14ac:dyDescent="0.2">
      <c r="A1329" s="23" t="s">
        <v>1326</v>
      </c>
      <c r="B1329" s="26">
        <v>153.71</v>
      </c>
      <c r="C1329" s="26">
        <v>358065102.54000002</v>
      </c>
      <c r="D1329" s="22"/>
      <c r="E1329" s="22"/>
    </row>
    <row r="1330" spans="1:5" x14ac:dyDescent="0.2">
      <c r="A1330" s="23" t="s">
        <v>1327</v>
      </c>
      <c r="B1330" s="26">
        <v>156.26</v>
      </c>
      <c r="C1330" s="26">
        <v>364010505.24000001</v>
      </c>
      <c r="D1330" s="22"/>
      <c r="E1330" s="22"/>
    </row>
    <row r="1331" spans="1:5" x14ac:dyDescent="0.2">
      <c r="A1331" s="23" t="s">
        <v>1328</v>
      </c>
      <c r="B1331" s="26">
        <v>155.66</v>
      </c>
      <c r="C1331" s="26">
        <v>363440186.67000002</v>
      </c>
      <c r="D1331" s="22"/>
      <c r="E1331" s="22"/>
    </row>
    <row r="1332" spans="1:5" x14ac:dyDescent="0.2">
      <c r="A1332" s="23" t="s">
        <v>1329</v>
      </c>
      <c r="B1332" s="26">
        <v>155.94</v>
      </c>
      <c r="C1332" s="26">
        <v>366304872.98000002</v>
      </c>
      <c r="D1332" s="22"/>
      <c r="E1332" s="22"/>
    </row>
    <row r="1333" spans="1:5" x14ac:dyDescent="0.2">
      <c r="A1333" s="23" t="s">
        <v>1330</v>
      </c>
      <c r="B1333" s="26">
        <v>155.63</v>
      </c>
      <c r="C1333" s="26">
        <v>365607044.93000001</v>
      </c>
      <c r="D1333" s="22"/>
      <c r="E1333" s="22"/>
    </row>
    <row r="1334" spans="1:5" x14ac:dyDescent="0.2">
      <c r="A1334" s="23" t="s">
        <v>1331</v>
      </c>
      <c r="B1334" s="26">
        <v>160.18</v>
      </c>
      <c r="C1334" s="26">
        <v>380418462.19999999</v>
      </c>
      <c r="D1334" s="22"/>
      <c r="E1334" s="22"/>
    </row>
    <row r="1335" spans="1:5" x14ac:dyDescent="0.2">
      <c r="A1335" s="23" t="s">
        <v>1332</v>
      </c>
      <c r="B1335" s="26">
        <v>161.49</v>
      </c>
      <c r="C1335" s="26">
        <v>383773793.48000002</v>
      </c>
      <c r="D1335" s="22"/>
      <c r="E1335" s="22"/>
    </row>
    <row r="1336" spans="1:5" x14ac:dyDescent="0.2">
      <c r="A1336" s="23" t="s">
        <v>1333</v>
      </c>
      <c r="B1336" s="26">
        <v>162.61000000000001</v>
      </c>
      <c r="C1336" s="26">
        <v>385747909.07999998</v>
      </c>
      <c r="D1336" s="22"/>
      <c r="E1336" s="22"/>
    </row>
    <row r="1337" spans="1:5" x14ac:dyDescent="0.2">
      <c r="A1337" s="23" t="s">
        <v>1334</v>
      </c>
      <c r="B1337" s="26">
        <v>161.04</v>
      </c>
      <c r="C1337" s="26">
        <v>382079265.63</v>
      </c>
      <c r="D1337" s="22"/>
      <c r="E1337" s="22"/>
    </row>
    <row r="1338" spans="1:5" x14ac:dyDescent="0.2">
      <c r="A1338" s="23" t="s">
        <v>1335</v>
      </c>
      <c r="B1338" s="26">
        <v>161.97999999999999</v>
      </c>
      <c r="C1338" s="26">
        <v>384404679.16000003</v>
      </c>
      <c r="D1338" s="22"/>
      <c r="E1338" s="22"/>
    </row>
    <row r="1339" spans="1:5" x14ac:dyDescent="0.2">
      <c r="A1339" s="23" t="s">
        <v>1336</v>
      </c>
      <c r="B1339" s="26">
        <v>160.31</v>
      </c>
      <c r="C1339" s="26">
        <v>377972459.62</v>
      </c>
      <c r="D1339" s="22"/>
      <c r="E1339" s="22"/>
    </row>
    <row r="1340" spans="1:5" x14ac:dyDescent="0.2">
      <c r="A1340" s="23" t="s">
        <v>1337</v>
      </c>
      <c r="B1340" s="26">
        <v>159.63999999999999</v>
      </c>
      <c r="C1340" s="26">
        <v>376735118.22000003</v>
      </c>
      <c r="D1340" s="22"/>
      <c r="E1340" s="22"/>
    </row>
    <row r="1341" spans="1:5" x14ac:dyDescent="0.2">
      <c r="A1341" s="23" t="s">
        <v>1338</v>
      </c>
      <c r="B1341" s="26">
        <v>161.9</v>
      </c>
      <c r="C1341" s="26">
        <v>382460988.45999998</v>
      </c>
      <c r="D1341" s="22"/>
      <c r="E1341" s="22"/>
    </row>
    <row r="1342" spans="1:5" x14ac:dyDescent="0.2">
      <c r="A1342" s="23" t="s">
        <v>1339</v>
      </c>
      <c r="B1342" s="26">
        <v>165.34</v>
      </c>
      <c r="C1342" s="26">
        <v>388560306.56</v>
      </c>
      <c r="D1342" s="22"/>
      <c r="E1342" s="22"/>
    </row>
    <row r="1343" spans="1:5" x14ac:dyDescent="0.2">
      <c r="A1343" s="23" t="s">
        <v>1340</v>
      </c>
      <c r="B1343" s="26">
        <v>162.94999999999999</v>
      </c>
      <c r="C1343" s="26">
        <v>382940763.70999998</v>
      </c>
      <c r="D1343" s="22"/>
      <c r="E1343" s="22"/>
    </row>
    <row r="1344" spans="1:5" x14ac:dyDescent="0.2">
      <c r="A1344" s="23" t="s">
        <v>1341</v>
      </c>
      <c r="B1344" s="26">
        <v>159.97</v>
      </c>
      <c r="C1344" s="26">
        <v>375880924.26999998</v>
      </c>
      <c r="D1344" s="22"/>
      <c r="E1344" s="22"/>
    </row>
    <row r="1345" spans="1:5" x14ac:dyDescent="0.2">
      <c r="A1345" s="23" t="s">
        <v>1342</v>
      </c>
      <c r="B1345" s="26">
        <v>160.04</v>
      </c>
      <c r="C1345" s="26">
        <v>376006214.55000001</v>
      </c>
      <c r="D1345" s="22"/>
      <c r="E1345" s="22"/>
    </row>
    <row r="1346" spans="1:5" x14ac:dyDescent="0.2">
      <c r="A1346" s="23" t="s">
        <v>1343</v>
      </c>
      <c r="B1346" s="26">
        <v>159.76</v>
      </c>
      <c r="C1346" s="26">
        <v>376176038.75999999</v>
      </c>
      <c r="D1346" s="22"/>
      <c r="E1346" s="22"/>
    </row>
    <row r="1347" spans="1:5" x14ac:dyDescent="0.2">
      <c r="A1347" s="23" t="s">
        <v>1344</v>
      </c>
      <c r="B1347" s="26">
        <v>162.80000000000001</v>
      </c>
      <c r="C1347" s="26">
        <v>382994300.75999999</v>
      </c>
      <c r="D1347" s="22"/>
      <c r="E1347" s="22"/>
    </row>
    <row r="1348" spans="1:5" x14ac:dyDescent="0.2">
      <c r="A1348" s="23" t="s">
        <v>1345</v>
      </c>
      <c r="B1348" s="26">
        <v>164.22</v>
      </c>
      <c r="C1348" s="26">
        <v>385470018.77999997</v>
      </c>
      <c r="D1348" s="22"/>
      <c r="E1348" s="22"/>
    </row>
    <row r="1349" spans="1:5" x14ac:dyDescent="0.2">
      <c r="A1349" s="23" t="s">
        <v>1346</v>
      </c>
      <c r="B1349" s="26">
        <v>164.45</v>
      </c>
      <c r="C1349" s="26">
        <v>385705063.04000002</v>
      </c>
      <c r="D1349" s="22"/>
      <c r="E1349" s="22"/>
    </row>
    <row r="1350" spans="1:5" x14ac:dyDescent="0.2">
      <c r="A1350" s="23" t="s">
        <v>1347</v>
      </c>
      <c r="B1350" s="26">
        <v>160.04</v>
      </c>
      <c r="C1350" s="26">
        <v>375426591.44</v>
      </c>
      <c r="D1350" s="22"/>
      <c r="E1350" s="22"/>
    </row>
    <row r="1351" spans="1:5" x14ac:dyDescent="0.2">
      <c r="A1351" s="23" t="s">
        <v>1348</v>
      </c>
      <c r="B1351" s="26">
        <v>158.1</v>
      </c>
      <c r="C1351" s="26">
        <v>373341035.45999998</v>
      </c>
      <c r="D1351" s="22"/>
      <c r="E1351" s="22"/>
    </row>
    <row r="1352" spans="1:5" x14ac:dyDescent="0.2">
      <c r="A1352" s="23" t="s">
        <v>1349</v>
      </c>
      <c r="B1352" s="26">
        <v>157.74</v>
      </c>
      <c r="C1352" s="26">
        <v>372797054.85000002</v>
      </c>
      <c r="D1352" s="22"/>
      <c r="E1352" s="22"/>
    </row>
    <row r="1353" spans="1:5" x14ac:dyDescent="0.2">
      <c r="A1353" s="23" t="s">
        <v>1350</v>
      </c>
      <c r="B1353" s="26">
        <v>153.84</v>
      </c>
      <c r="C1353" s="26">
        <v>363568538.16000003</v>
      </c>
      <c r="D1353" s="22"/>
      <c r="E1353" s="22"/>
    </row>
    <row r="1354" spans="1:5" x14ac:dyDescent="0.2">
      <c r="A1354" s="23" t="s">
        <v>1351</v>
      </c>
      <c r="B1354" s="26">
        <v>151.24</v>
      </c>
      <c r="C1354" s="26">
        <v>354820090.94999999</v>
      </c>
      <c r="D1354" s="22"/>
      <c r="E1354" s="22"/>
    </row>
    <row r="1355" spans="1:5" x14ac:dyDescent="0.2">
      <c r="A1355" s="23" t="s">
        <v>1352</v>
      </c>
      <c r="B1355" s="26">
        <v>152.24</v>
      </c>
      <c r="C1355" s="26">
        <v>357476836.04000002</v>
      </c>
      <c r="D1355" s="22"/>
      <c r="E1355" s="22"/>
    </row>
    <row r="1356" spans="1:5" x14ac:dyDescent="0.2">
      <c r="A1356" s="23" t="s">
        <v>1353</v>
      </c>
      <c r="B1356" s="26">
        <v>151.06</v>
      </c>
      <c r="C1356" s="26">
        <v>354566632.30000001</v>
      </c>
      <c r="D1356" s="22"/>
      <c r="E1356" s="22"/>
    </row>
    <row r="1357" spans="1:5" x14ac:dyDescent="0.2">
      <c r="A1357" s="23" t="s">
        <v>1354</v>
      </c>
      <c r="B1357" s="26">
        <v>152.97999999999999</v>
      </c>
      <c r="C1357" s="26">
        <v>360228134.85000002</v>
      </c>
      <c r="D1357" s="22"/>
      <c r="E1357" s="22"/>
    </row>
    <row r="1358" spans="1:5" x14ac:dyDescent="0.2">
      <c r="A1358" s="23" t="s">
        <v>1355</v>
      </c>
      <c r="B1358" s="26">
        <v>151.6</v>
      </c>
      <c r="C1358" s="26">
        <v>359345116.60000002</v>
      </c>
      <c r="D1358" s="22"/>
      <c r="E1358" s="22"/>
    </row>
    <row r="1359" spans="1:5" x14ac:dyDescent="0.2">
      <c r="A1359" s="23" t="s">
        <v>1356</v>
      </c>
      <c r="B1359" s="26">
        <v>148.68</v>
      </c>
      <c r="C1359" s="26">
        <v>353165216.81</v>
      </c>
      <c r="D1359" s="22"/>
      <c r="E1359" s="22"/>
    </row>
    <row r="1360" spans="1:5" x14ac:dyDescent="0.2">
      <c r="A1360" s="23" t="s">
        <v>1357</v>
      </c>
      <c r="B1360" s="26">
        <v>147.93</v>
      </c>
      <c r="C1360" s="26">
        <v>349402508.13999999</v>
      </c>
      <c r="D1360" s="22"/>
      <c r="E1360" s="22"/>
    </row>
    <row r="1361" spans="1:5" x14ac:dyDescent="0.2">
      <c r="A1361" s="23" t="s">
        <v>1358</v>
      </c>
      <c r="B1361" s="26">
        <v>145.26</v>
      </c>
      <c r="C1361" s="26">
        <v>346816154.88999999</v>
      </c>
      <c r="D1361" s="22"/>
      <c r="E1361" s="22"/>
    </row>
    <row r="1362" spans="1:5" x14ac:dyDescent="0.2">
      <c r="A1362" s="23" t="s">
        <v>1359</v>
      </c>
      <c r="B1362" s="26">
        <v>144.94999999999999</v>
      </c>
      <c r="C1362" s="26">
        <v>345975906.75999999</v>
      </c>
      <c r="D1362" s="22"/>
      <c r="E1362" s="22"/>
    </row>
    <row r="1363" spans="1:5" x14ac:dyDescent="0.2">
      <c r="A1363" s="23" t="s">
        <v>1360</v>
      </c>
      <c r="B1363" s="26">
        <v>143.32</v>
      </c>
      <c r="C1363" s="26">
        <v>341143405.79000002</v>
      </c>
      <c r="D1363" s="22"/>
      <c r="E1363" s="22"/>
    </row>
    <row r="1364" spans="1:5" x14ac:dyDescent="0.2">
      <c r="A1364" s="23" t="s">
        <v>1361</v>
      </c>
      <c r="B1364" s="26">
        <v>139.32</v>
      </c>
      <c r="C1364" s="26">
        <v>335632925.13</v>
      </c>
      <c r="D1364" s="22"/>
      <c r="E1364" s="22"/>
    </row>
    <row r="1365" spans="1:5" x14ac:dyDescent="0.2">
      <c r="A1365" s="23" t="s">
        <v>1362</v>
      </c>
      <c r="B1365" s="26">
        <v>134.46</v>
      </c>
      <c r="C1365" s="26">
        <v>327686527.91000003</v>
      </c>
      <c r="D1365" s="22"/>
      <c r="E1365" s="22"/>
    </row>
    <row r="1366" spans="1:5" x14ac:dyDescent="0.2">
      <c r="A1366" s="23" t="s">
        <v>1363</v>
      </c>
      <c r="B1366" s="26">
        <v>136.25</v>
      </c>
      <c r="C1366" s="26">
        <v>332456337.19</v>
      </c>
      <c r="D1366" s="22"/>
      <c r="E1366" s="22"/>
    </row>
    <row r="1367" spans="1:5" x14ac:dyDescent="0.2">
      <c r="A1367" s="23" t="s">
        <v>1364</v>
      </c>
      <c r="B1367" s="26">
        <v>140.76</v>
      </c>
      <c r="C1367" s="26">
        <v>343613357.25</v>
      </c>
      <c r="D1367" s="22"/>
      <c r="E1367" s="22"/>
    </row>
    <row r="1368" spans="1:5" x14ac:dyDescent="0.2">
      <c r="A1368" s="23" t="s">
        <v>1365</v>
      </c>
      <c r="B1368" s="26">
        <v>144.12</v>
      </c>
      <c r="C1368" s="26">
        <v>352095005.75999999</v>
      </c>
      <c r="D1368" s="22"/>
      <c r="E1368" s="22"/>
    </row>
    <row r="1369" spans="1:5" x14ac:dyDescent="0.2">
      <c r="A1369" s="23" t="s">
        <v>1366</v>
      </c>
      <c r="B1369" s="26">
        <v>148.5</v>
      </c>
      <c r="C1369" s="26">
        <v>363530338.91000003</v>
      </c>
      <c r="D1369" s="22"/>
      <c r="E1369" s="22"/>
    </row>
    <row r="1370" spans="1:5" x14ac:dyDescent="0.2">
      <c r="A1370" s="23" t="s">
        <v>1367</v>
      </c>
      <c r="B1370" s="26">
        <v>147.32</v>
      </c>
      <c r="C1370" s="26">
        <v>363423192.20999998</v>
      </c>
      <c r="D1370" s="22"/>
      <c r="E1370" s="22"/>
    </row>
    <row r="1371" spans="1:5" x14ac:dyDescent="0.2">
      <c r="A1371" s="23" t="s">
        <v>1368</v>
      </c>
      <c r="B1371" s="26">
        <v>148.53</v>
      </c>
      <c r="C1371" s="26">
        <v>369319672.52999997</v>
      </c>
      <c r="D1371" s="22"/>
      <c r="E1371" s="22"/>
    </row>
    <row r="1372" spans="1:5" x14ac:dyDescent="0.2">
      <c r="A1372" s="23" t="s">
        <v>1369</v>
      </c>
      <c r="B1372" s="26">
        <v>144.63</v>
      </c>
      <c r="C1372" s="26">
        <v>358160299.23000002</v>
      </c>
      <c r="D1372" s="22"/>
      <c r="E1372" s="22"/>
    </row>
    <row r="1373" spans="1:5" x14ac:dyDescent="0.2">
      <c r="A1373" s="23" t="s">
        <v>1370</v>
      </c>
      <c r="B1373" s="26">
        <v>144.63999999999999</v>
      </c>
      <c r="C1373" s="26">
        <v>359770878.06999999</v>
      </c>
      <c r="D1373" s="22"/>
      <c r="E1373" s="22"/>
    </row>
    <row r="1374" spans="1:5" x14ac:dyDescent="0.2">
      <c r="A1374" s="23" t="s">
        <v>1371</v>
      </c>
      <c r="B1374" s="26">
        <v>156.56</v>
      </c>
      <c r="C1374" s="26">
        <v>389425636.44999999</v>
      </c>
      <c r="D1374" s="22"/>
      <c r="E1374" s="22"/>
    </row>
    <row r="1375" spans="1:5" x14ac:dyDescent="0.2">
      <c r="A1375" s="23" t="s">
        <v>1372</v>
      </c>
      <c r="B1375" s="26">
        <v>165.75</v>
      </c>
      <c r="C1375" s="26">
        <v>412305717.93000001</v>
      </c>
      <c r="D1375" s="22"/>
      <c r="E1375" s="22"/>
    </row>
    <row r="1376" spans="1:5" x14ac:dyDescent="0.2">
      <c r="A1376" s="23" t="s">
        <v>1373</v>
      </c>
      <c r="B1376" s="26">
        <v>165.03</v>
      </c>
      <c r="C1376" s="26">
        <v>410457286.37</v>
      </c>
      <c r="D1376" s="22"/>
      <c r="E1376" s="22"/>
    </row>
    <row r="1377" spans="1:5" x14ac:dyDescent="0.2">
      <c r="A1377" s="23" t="s">
        <v>1374</v>
      </c>
      <c r="B1377" s="26">
        <v>163.38999999999999</v>
      </c>
      <c r="C1377" s="26">
        <v>405532509.44</v>
      </c>
      <c r="D1377" s="22"/>
      <c r="E1377" s="22"/>
    </row>
    <row r="1378" spans="1:5" x14ac:dyDescent="0.2">
      <c r="A1378" s="23" t="s">
        <v>1375</v>
      </c>
      <c r="B1378" s="26">
        <v>165.13</v>
      </c>
      <c r="C1378" s="26">
        <v>411978934.93000001</v>
      </c>
      <c r="D1378" s="22"/>
      <c r="E1378" s="22"/>
    </row>
    <row r="1379" spans="1:5" x14ac:dyDescent="0.2">
      <c r="A1379" s="23" t="s">
        <v>1376</v>
      </c>
      <c r="B1379" s="26">
        <v>165.97</v>
      </c>
      <c r="C1379" s="26">
        <v>413912206.13999999</v>
      </c>
      <c r="D1379" s="22"/>
      <c r="E1379" s="22"/>
    </row>
    <row r="1380" spans="1:5" x14ac:dyDescent="0.2">
      <c r="A1380" s="23" t="s">
        <v>1377</v>
      </c>
      <c r="B1380" s="26">
        <v>163.47999999999999</v>
      </c>
      <c r="C1380" s="26">
        <v>405212488.02999997</v>
      </c>
      <c r="D1380" s="22"/>
      <c r="E1380" s="22"/>
    </row>
    <row r="1381" spans="1:5" x14ac:dyDescent="0.2">
      <c r="A1381" s="23" t="s">
        <v>1378</v>
      </c>
      <c r="B1381" s="26">
        <v>162.55000000000001</v>
      </c>
      <c r="C1381" s="26">
        <v>402106032.76999998</v>
      </c>
      <c r="D1381" s="22"/>
      <c r="E1381" s="22"/>
    </row>
    <row r="1382" spans="1:5" x14ac:dyDescent="0.2">
      <c r="A1382" s="23" t="s">
        <v>1379</v>
      </c>
      <c r="B1382" s="26">
        <v>161.58000000000001</v>
      </c>
      <c r="C1382" s="26">
        <v>385867304.61000001</v>
      </c>
      <c r="D1382" s="22"/>
      <c r="E1382" s="22"/>
    </row>
    <row r="1383" spans="1:5" x14ac:dyDescent="0.2">
      <c r="A1383" s="23" t="s">
        <v>1380</v>
      </c>
      <c r="B1383" s="26">
        <v>166.95</v>
      </c>
      <c r="C1383" s="26">
        <v>398685910.33999997</v>
      </c>
      <c r="D1383" s="22"/>
      <c r="E1383" s="22"/>
    </row>
    <row r="1384" spans="1:5" x14ac:dyDescent="0.2">
      <c r="A1384" s="23" t="s">
        <v>1381</v>
      </c>
      <c r="B1384" s="26">
        <v>168.6</v>
      </c>
      <c r="C1384" s="26">
        <v>402441215.94</v>
      </c>
      <c r="D1384" s="22"/>
      <c r="E1384" s="22"/>
    </row>
    <row r="1385" spans="1:5" x14ac:dyDescent="0.2">
      <c r="A1385" s="23" t="s">
        <v>1382</v>
      </c>
      <c r="B1385" s="26">
        <v>166.77</v>
      </c>
      <c r="C1385" s="26">
        <v>397763152.87</v>
      </c>
      <c r="D1385" s="22"/>
      <c r="E1385" s="22"/>
    </row>
    <row r="1386" spans="1:5" x14ac:dyDescent="0.2">
      <c r="A1386" s="23" t="s">
        <v>1383</v>
      </c>
      <c r="B1386" s="26">
        <v>163.11000000000001</v>
      </c>
      <c r="C1386" s="26">
        <v>389095767.81999999</v>
      </c>
      <c r="D1386" s="22"/>
      <c r="E1386" s="22"/>
    </row>
    <row r="1387" spans="1:5" x14ac:dyDescent="0.2">
      <c r="A1387" s="23" t="s">
        <v>1384</v>
      </c>
      <c r="B1387" s="26">
        <v>162.37</v>
      </c>
      <c r="C1387" s="26">
        <v>387325153.19999999</v>
      </c>
      <c r="D1387" s="22"/>
      <c r="E1387" s="22"/>
    </row>
    <row r="1388" spans="1:5" x14ac:dyDescent="0.2">
      <c r="A1388" s="23" t="s">
        <v>1385</v>
      </c>
      <c r="B1388" s="26">
        <v>164.91</v>
      </c>
      <c r="C1388" s="26">
        <v>393207503.41000003</v>
      </c>
      <c r="D1388" s="22"/>
      <c r="E1388" s="22"/>
    </row>
    <row r="1389" spans="1:5" x14ac:dyDescent="0.2">
      <c r="A1389" s="23" t="s">
        <v>1386</v>
      </c>
      <c r="B1389" s="26">
        <v>166.09</v>
      </c>
      <c r="C1389" s="26">
        <v>394249812.33999997</v>
      </c>
      <c r="D1389" s="22"/>
      <c r="E1389" s="22"/>
    </row>
    <row r="1390" spans="1:5" x14ac:dyDescent="0.2">
      <c r="A1390" s="23" t="s">
        <v>1387</v>
      </c>
      <c r="B1390" s="26">
        <v>166.57</v>
      </c>
      <c r="C1390" s="26">
        <v>396150590.56999999</v>
      </c>
      <c r="D1390" s="22"/>
      <c r="E1390" s="22"/>
    </row>
    <row r="1391" spans="1:5" x14ac:dyDescent="0.2">
      <c r="A1391" s="23" t="s">
        <v>1388</v>
      </c>
      <c r="B1391" s="26">
        <v>163.69999999999999</v>
      </c>
      <c r="C1391" s="26">
        <v>388343812.61000001</v>
      </c>
      <c r="D1391" s="22"/>
      <c r="E1391" s="22"/>
    </row>
    <row r="1392" spans="1:5" x14ac:dyDescent="0.2">
      <c r="A1392" s="23" t="s">
        <v>1389</v>
      </c>
      <c r="B1392" s="26">
        <v>161.53</v>
      </c>
      <c r="C1392" s="26">
        <v>381711498.97000003</v>
      </c>
      <c r="D1392" s="22"/>
      <c r="E1392" s="22"/>
    </row>
    <row r="1393" spans="1:5" x14ac:dyDescent="0.2">
      <c r="A1393" s="23" t="s">
        <v>1390</v>
      </c>
      <c r="B1393" s="26">
        <v>156.19</v>
      </c>
      <c r="C1393" s="26">
        <v>369102950.51999998</v>
      </c>
      <c r="D1393" s="22"/>
      <c r="E1393" s="22"/>
    </row>
    <row r="1394" spans="1:5" x14ac:dyDescent="0.2">
      <c r="A1394" s="23" t="s">
        <v>1391</v>
      </c>
      <c r="B1394" s="26">
        <v>158.78</v>
      </c>
      <c r="C1394" s="26">
        <v>374772146.92000002</v>
      </c>
      <c r="D1394" s="22"/>
      <c r="E1394" s="22"/>
    </row>
    <row r="1395" spans="1:5" x14ac:dyDescent="0.2">
      <c r="A1395" s="23" t="s">
        <v>1392</v>
      </c>
      <c r="B1395" s="26">
        <v>157.93</v>
      </c>
      <c r="C1395" s="26">
        <v>373626267.81</v>
      </c>
      <c r="D1395" s="22"/>
      <c r="E1395" s="22"/>
    </row>
    <row r="1396" spans="1:5" x14ac:dyDescent="0.2">
      <c r="A1396" s="23" t="s">
        <v>1393</v>
      </c>
      <c r="B1396" s="26">
        <v>158.07</v>
      </c>
      <c r="C1396" s="26">
        <v>372798500.01999998</v>
      </c>
      <c r="D1396" s="22"/>
      <c r="E1396" s="22"/>
    </row>
    <row r="1397" spans="1:5" x14ac:dyDescent="0.2">
      <c r="A1397" s="23" t="s">
        <v>1394</v>
      </c>
      <c r="B1397" s="26">
        <v>156.71</v>
      </c>
      <c r="C1397" s="26">
        <v>365871875.82999998</v>
      </c>
      <c r="D1397" s="22"/>
      <c r="E1397" s="22"/>
    </row>
    <row r="1398" spans="1:5" x14ac:dyDescent="0.2">
      <c r="A1398" s="23" t="s">
        <v>1395</v>
      </c>
      <c r="B1398" s="26">
        <v>153.80000000000001</v>
      </c>
      <c r="C1398" s="26">
        <v>358810395.74000001</v>
      </c>
      <c r="D1398" s="22"/>
      <c r="E1398" s="22"/>
    </row>
    <row r="1399" spans="1:5" x14ac:dyDescent="0.2">
      <c r="A1399" s="23" t="s">
        <v>1396</v>
      </c>
      <c r="B1399" s="26">
        <v>159.88999999999999</v>
      </c>
      <c r="C1399" s="26">
        <v>371534132.13999999</v>
      </c>
      <c r="D1399" s="22"/>
      <c r="E1399" s="22"/>
    </row>
    <row r="1400" spans="1:5" x14ac:dyDescent="0.2">
      <c r="A1400" s="23" t="s">
        <v>1397</v>
      </c>
      <c r="B1400" s="26">
        <v>161.9</v>
      </c>
      <c r="C1400" s="26">
        <v>374093178.44999999</v>
      </c>
      <c r="D1400" s="22"/>
      <c r="E1400" s="22"/>
    </row>
    <row r="1401" spans="1:5" x14ac:dyDescent="0.2">
      <c r="A1401" s="23" t="s">
        <v>1398</v>
      </c>
      <c r="B1401" s="26">
        <v>159.82</v>
      </c>
      <c r="C1401" s="26">
        <v>369039092.23000002</v>
      </c>
      <c r="D1401" s="22"/>
      <c r="E1401" s="22"/>
    </row>
    <row r="1402" spans="1:5" x14ac:dyDescent="0.2">
      <c r="A1402" s="23" t="s">
        <v>1399</v>
      </c>
      <c r="B1402" s="26">
        <v>160.96</v>
      </c>
      <c r="C1402" s="26">
        <v>370882685.31999999</v>
      </c>
      <c r="D1402" s="22"/>
      <c r="E1402" s="22"/>
    </row>
    <row r="1403" spans="1:5" x14ac:dyDescent="0.2">
      <c r="A1403" s="23" t="s">
        <v>1400</v>
      </c>
      <c r="B1403" s="26">
        <v>156.29</v>
      </c>
      <c r="C1403" s="26">
        <v>358028427.44999999</v>
      </c>
      <c r="D1403" s="22"/>
      <c r="E1403" s="22"/>
    </row>
    <row r="1404" spans="1:5" x14ac:dyDescent="0.2">
      <c r="A1404" s="23" t="s">
        <v>1401</v>
      </c>
      <c r="B1404" s="26">
        <v>152.11000000000001</v>
      </c>
      <c r="C1404" s="26">
        <v>347445466.5</v>
      </c>
      <c r="D1404" s="22"/>
      <c r="E1404" s="22"/>
    </row>
    <row r="1405" spans="1:5" x14ac:dyDescent="0.2">
      <c r="A1405" s="23" t="s">
        <v>1402</v>
      </c>
      <c r="B1405" s="26">
        <v>161.32</v>
      </c>
      <c r="C1405" s="26">
        <v>370834156.64999998</v>
      </c>
      <c r="D1405" s="22"/>
      <c r="E1405" s="22"/>
    </row>
    <row r="1406" spans="1:5" x14ac:dyDescent="0.2">
      <c r="A1406" s="23" t="s">
        <v>1403</v>
      </c>
      <c r="B1406" s="26">
        <v>157.86000000000001</v>
      </c>
      <c r="C1406" s="26">
        <v>361569712.45999998</v>
      </c>
      <c r="D1406" s="22"/>
      <c r="E1406" s="22"/>
    </row>
    <row r="1407" spans="1:5" x14ac:dyDescent="0.2">
      <c r="A1407" s="23" t="s">
        <v>1404</v>
      </c>
      <c r="B1407" s="26">
        <v>166.9</v>
      </c>
      <c r="C1407" s="26">
        <v>384811994.24000001</v>
      </c>
      <c r="D1407" s="22"/>
      <c r="E1407" s="22"/>
    </row>
    <row r="1408" spans="1:5" x14ac:dyDescent="0.2">
      <c r="A1408" s="23" t="s">
        <v>1405</v>
      </c>
      <c r="B1408" s="26">
        <v>173.23</v>
      </c>
      <c r="C1408" s="26">
        <v>402317434.74000001</v>
      </c>
      <c r="D1408" s="22"/>
      <c r="E1408" s="22"/>
    </row>
    <row r="1409" spans="1:5" x14ac:dyDescent="0.2">
      <c r="A1409" s="23" t="s">
        <v>1406</v>
      </c>
      <c r="B1409" s="26">
        <v>181</v>
      </c>
      <c r="C1409" s="26">
        <v>421395351.24000001</v>
      </c>
      <c r="D1409" s="22"/>
      <c r="E1409" s="22"/>
    </row>
    <row r="1410" spans="1:5" x14ac:dyDescent="0.2">
      <c r="A1410" s="23" t="s">
        <v>1407</v>
      </c>
      <c r="B1410" s="26">
        <v>185.2</v>
      </c>
      <c r="C1410" s="26">
        <v>432226242.31999999</v>
      </c>
      <c r="D1410" s="22"/>
      <c r="E1410" s="22"/>
    </row>
    <row r="1411" spans="1:5" x14ac:dyDescent="0.2">
      <c r="A1411" s="23" t="s">
        <v>1408</v>
      </c>
      <c r="B1411" s="26">
        <v>188.89</v>
      </c>
      <c r="C1411" s="26">
        <v>441317464.95999998</v>
      </c>
      <c r="D1411" s="22"/>
      <c r="E1411" s="22"/>
    </row>
    <row r="1412" spans="1:5" x14ac:dyDescent="0.2">
      <c r="A1412" s="23" t="s">
        <v>1409</v>
      </c>
      <c r="B1412" s="26">
        <v>190.77</v>
      </c>
      <c r="C1412" s="26">
        <v>445303283.42000002</v>
      </c>
      <c r="D1412" s="22"/>
      <c r="E1412" s="22"/>
    </row>
    <row r="1413" spans="1:5" x14ac:dyDescent="0.2">
      <c r="A1413" s="23" t="s">
        <v>1410</v>
      </c>
      <c r="B1413" s="26">
        <v>188.04</v>
      </c>
      <c r="C1413" s="26">
        <v>435905162.63999999</v>
      </c>
      <c r="D1413" s="22"/>
      <c r="E1413" s="22"/>
    </row>
    <row r="1414" spans="1:5" x14ac:dyDescent="0.2">
      <c r="A1414" s="23" t="s">
        <v>1411</v>
      </c>
      <c r="B1414" s="26">
        <v>188.39</v>
      </c>
      <c r="C1414" s="26">
        <v>436952731.52999997</v>
      </c>
      <c r="D1414" s="22"/>
      <c r="E1414" s="22"/>
    </row>
    <row r="1415" spans="1:5" x14ac:dyDescent="0.2">
      <c r="A1415" s="23" t="s">
        <v>1412</v>
      </c>
      <c r="B1415" s="26">
        <v>188.84</v>
      </c>
      <c r="C1415" s="26">
        <v>436108841.07999998</v>
      </c>
      <c r="D1415" s="22"/>
      <c r="E1415" s="22"/>
    </row>
    <row r="1416" spans="1:5" x14ac:dyDescent="0.2">
      <c r="A1416" s="23" t="s">
        <v>1413</v>
      </c>
      <c r="B1416" s="26">
        <v>189.34</v>
      </c>
      <c r="C1416" s="26">
        <v>433029060.05000001</v>
      </c>
      <c r="D1416" s="22"/>
      <c r="E1416" s="22"/>
    </row>
    <row r="1417" spans="1:5" x14ac:dyDescent="0.2">
      <c r="A1417" s="23" t="s">
        <v>1414</v>
      </c>
      <c r="B1417" s="26">
        <v>188.83</v>
      </c>
      <c r="C1417" s="26">
        <v>431869494.75999999</v>
      </c>
      <c r="D1417" s="22"/>
      <c r="E1417" s="22"/>
    </row>
    <row r="1418" spans="1:5" x14ac:dyDescent="0.2">
      <c r="A1418" s="23" t="s">
        <v>1415</v>
      </c>
      <c r="B1418" s="26">
        <v>188.79</v>
      </c>
      <c r="C1418" s="26">
        <v>435132240.08999997</v>
      </c>
      <c r="D1418" s="22"/>
      <c r="E1418" s="22"/>
    </row>
    <row r="1419" spans="1:5" x14ac:dyDescent="0.2">
      <c r="A1419" s="23" t="s">
        <v>1416</v>
      </c>
      <c r="B1419" s="26">
        <v>185.71</v>
      </c>
      <c r="C1419" s="26">
        <v>430197426.44</v>
      </c>
      <c r="D1419" s="22"/>
      <c r="E1419" s="22"/>
    </row>
    <row r="1420" spans="1:5" x14ac:dyDescent="0.2">
      <c r="A1420" s="23" t="s">
        <v>1417</v>
      </c>
      <c r="B1420" s="26">
        <v>186.12</v>
      </c>
      <c r="C1420" s="26">
        <v>430568334.05000001</v>
      </c>
      <c r="D1420" s="22"/>
      <c r="E1420" s="22"/>
    </row>
    <row r="1421" spans="1:5" x14ac:dyDescent="0.2">
      <c r="A1421" s="23" t="s">
        <v>1418</v>
      </c>
      <c r="B1421" s="26">
        <v>185.19</v>
      </c>
      <c r="C1421" s="26">
        <v>426720115.79000002</v>
      </c>
      <c r="D1421" s="22"/>
      <c r="E1421" s="22"/>
    </row>
    <row r="1422" spans="1:5" x14ac:dyDescent="0.2">
      <c r="A1422" s="23" t="s">
        <v>1419</v>
      </c>
      <c r="B1422" s="26">
        <v>185.63</v>
      </c>
      <c r="C1422" s="26">
        <v>437498492.11000001</v>
      </c>
      <c r="D1422" s="22"/>
      <c r="E1422" s="22"/>
    </row>
    <row r="1423" spans="1:5" x14ac:dyDescent="0.2">
      <c r="A1423" s="23" t="s">
        <v>1420</v>
      </c>
      <c r="B1423" s="26">
        <v>185.87</v>
      </c>
      <c r="C1423" s="26">
        <v>441530461.41000003</v>
      </c>
      <c r="D1423" s="22"/>
      <c r="E1423" s="22"/>
    </row>
    <row r="1424" spans="1:5" x14ac:dyDescent="0.2">
      <c r="A1424" s="23" t="s">
        <v>1421</v>
      </c>
      <c r="B1424" s="26">
        <v>185.55</v>
      </c>
      <c r="C1424" s="26">
        <v>440536081.56999999</v>
      </c>
      <c r="D1424" s="22"/>
      <c r="E1424" s="22"/>
    </row>
    <row r="1425" spans="1:5" x14ac:dyDescent="0.2">
      <c r="A1425" s="23" t="s">
        <v>1422</v>
      </c>
      <c r="B1425" s="26">
        <v>184.69</v>
      </c>
      <c r="C1425" s="26">
        <v>438370959.49000001</v>
      </c>
      <c r="D1425" s="22"/>
      <c r="E1425" s="22"/>
    </row>
    <row r="1426" spans="1:5" x14ac:dyDescent="0.2">
      <c r="A1426" s="23" t="s">
        <v>1423</v>
      </c>
      <c r="B1426" s="26">
        <v>183.34</v>
      </c>
      <c r="C1426" s="26">
        <v>434798209.24000001</v>
      </c>
      <c r="D1426" s="22"/>
      <c r="E1426" s="22"/>
    </row>
    <row r="1427" spans="1:5" x14ac:dyDescent="0.2">
      <c r="A1427" s="23" t="s">
        <v>1424</v>
      </c>
      <c r="B1427" s="26">
        <v>184.73</v>
      </c>
      <c r="C1427" s="26">
        <v>438464555.08999997</v>
      </c>
      <c r="D1427" s="22"/>
      <c r="E1427" s="22"/>
    </row>
    <row r="1428" spans="1:5" x14ac:dyDescent="0.2">
      <c r="A1428" s="23" t="s">
        <v>1425</v>
      </c>
      <c r="B1428" s="26">
        <v>187.64</v>
      </c>
      <c r="C1428" s="26">
        <v>447557378.80000001</v>
      </c>
      <c r="D1428" s="22"/>
      <c r="E1428" s="22"/>
    </row>
    <row r="1429" spans="1:5" x14ac:dyDescent="0.2">
      <c r="A1429" s="23" t="s">
        <v>1426</v>
      </c>
      <c r="B1429" s="26">
        <v>187.68</v>
      </c>
      <c r="C1429" s="26">
        <v>447648614.08999997</v>
      </c>
      <c r="D1429" s="22"/>
      <c r="E1429" s="22"/>
    </row>
    <row r="1430" spans="1:5" x14ac:dyDescent="0.2">
      <c r="A1430" s="23" t="s">
        <v>1427</v>
      </c>
      <c r="B1430" s="26">
        <v>184.57</v>
      </c>
      <c r="C1430" s="26">
        <v>438718306.23000002</v>
      </c>
      <c r="D1430" s="22"/>
      <c r="E1430" s="22"/>
    </row>
    <row r="1431" spans="1:5" x14ac:dyDescent="0.2">
      <c r="A1431" s="23" t="s">
        <v>1428</v>
      </c>
      <c r="B1431" s="26">
        <v>184.19</v>
      </c>
      <c r="C1431" s="26">
        <v>437785211.35000002</v>
      </c>
      <c r="D1431" s="22"/>
      <c r="E1431" s="22"/>
    </row>
    <row r="1432" spans="1:5" x14ac:dyDescent="0.2">
      <c r="A1432" s="23" t="s">
        <v>1429</v>
      </c>
      <c r="B1432" s="26">
        <v>183</v>
      </c>
      <c r="C1432" s="26">
        <v>434542132.77999997</v>
      </c>
      <c r="D1432" s="22"/>
      <c r="E1432" s="22"/>
    </row>
    <row r="1433" spans="1:5" x14ac:dyDescent="0.2">
      <c r="A1433" s="23" t="s">
        <v>1430</v>
      </c>
      <c r="B1433" s="26">
        <v>181.17</v>
      </c>
      <c r="C1433" s="26">
        <v>428006820.42000002</v>
      </c>
      <c r="D1433" s="22"/>
      <c r="E1433" s="22"/>
    </row>
    <row r="1434" spans="1:5" x14ac:dyDescent="0.2">
      <c r="A1434" s="23" t="s">
        <v>1431</v>
      </c>
      <c r="B1434" s="26">
        <v>178.72</v>
      </c>
      <c r="C1434" s="26">
        <v>419322463.63999999</v>
      </c>
      <c r="D1434" s="22"/>
      <c r="E1434" s="22"/>
    </row>
    <row r="1435" spans="1:5" x14ac:dyDescent="0.2">
      <c r="A1435" s="23" t="s">
        <v>1432</v>
      </c>
      <c r="B1435" s="26">
        <v>178.08</v>
      </c>
      <c r="C1435" s="26">
        <v>405442094.63</v>
      </c>
      <c r="D1435" s="22"/>
      <c r="E1435" s="22"/>
    </row>
    <row r="1436" spans="1:5" x14ac:dyDescent="0.2">
      <c r="A1436" s="23" t="s">
        <v>1433</v>
      </c>
      <c r="B1436" s="26">
        <v>176.47</v>
      </c>
      <c r="C1436" s="26">
        <v>401426317.50999999</v>
      </c>
      <c r="D1436" s="22"/>
      <c r="E1436" s="22"/>
    </row>
    <row r="1437" spans="1:5" x14ac:dyDescent="0.2">
      <c r="A1437" s="23" t="s">
        <v>1434</v>
      </c>
      <c r="B1437" s="26">
        <v>175.36</v>
      </c>
      <c r="C1437" s="26">
        <v>399178313.16000003</v>
      </c>
      <c r="D1437" s="22"/>
      <c r="E1437" s="22"/>
    </row>
    <row r="1438" spans="1:5" x14ac:dyDescent="0.2">
      <c r="A1438" s="23" t="s">
        <v>1435</v>
      </c>
      <c r="B1438" s="26">
        <v>176.09</v>
      </c>
      <c r="C1438" s="26">
        <v>401105639.60000002</v>
      </c>
      <c r="D1438" s="22"/>
      <c r="E1438" s="22"/>
    </row>
    <row r="1439" spans="1:5" x14ac:dyDescent="0.2">
      <c r="A1439" s="23" t="s">
        <v>1436</v>
      </c>
      <c r="B1439" s="26">
        <v>175.22</v>
      </c>
      <c r="C1439" s="26">
        <v>400935922.69999999</v>
      </c>
      <c r="D1439" s="22"/>
      <c r="E1439" s="22"/>
    </row>
    <row r="1440" spans="1:5" x14ac:dyDescent="0.2">
      <c r="A1440" s="23" t="s">
        <v>1437</v>
      </c>
      <c r="B1440" s="26">
        <v>177</v>
      </c>
      <c r="C1440" s="26">
        <v>404114864.88999999</v>
      </c>
      <c r="D1440" s="22"/>
      <c r="E1440" s="22"/>
    </row>
    <row r="1441" spans="1:5" x14ac:dyDescent="0.2">
      <c r="A1441" s="23" t="s">
        <v>1438</v>
      </c>
      <c r="B1441" s="26">
        <v>177.51</v>
      </c>
      <c r="C1441" s="26">
        <v>402998877.87</v>
      </c>
      <c r="D1441" s="22"/>
      <c r="E1441" s="22"/>
    </row>
    <row r="1442" spans="1:5" x14ac:dyDescent="0.2">
      <c r="A1442" s="23" t="s">
        <v>1439</v>
      </c>
      <c r="B1442" s="26">
        <v>176.53</v>
      </c>
      <c r="C1442" s="26">
        <v>401937570.18000001</v>
      </c>
      <c r="D1442" s="22"/>
      <c r="E1442" s="22"/>
    </row>
    <row r="1443" spans="1:5" x14ac:dyDescent="0.2">
      <c r="A1443" s="23" t="s">
        <v>1440</v>
      </c>
      <c r="B1443" s="26">
        <v>179.13</v>
      </c>
      <c r="C1443" s="26">
        <v>407863474.51999998</v>
      </c>
      <c r="D1443" s="22"/>
      <c r="E1443" s="22"/>
    </row>
    <row r="1444" spans="1:5" x14ac:dyDescent="0.2">
      <c r="A1444" s="23" t="s">
        <v>1441</v>
      </c>
      <c r="B1444" s="26">
        <v>179.72</v>
      </c>
      <c r="C1444" s="26">
        <v>408077769.68000001</v>
      </c>
      <c r="D1444" s="22"/>
      <c r="E1444" s="22"/>
    </row>
    <row r="1445" spans="1:5" x14ac:dyDescent="0.2">
      <c r="A1445" s="23" t="s">
        <v>1442</v>
      </c>
      <c r="B1445" s="26">
        <v>182.08</v>
      </c>
      <c r="C1445" s="26">
        <v>414784913.5</v>
      </c>
      <c r="D1445" s="22"/>
      <c r="E1445" s="22"/>
    </row>
    <row r="1446" spans="1:5" x14ac:dyDescent="0.2">
      <c r="A1446" s="23" t="s">
        <v>1443</v>
      </c>
      <c r="B1446" s="26">
        <v>181.55</v>
      </c>
      <c r="C1446" s="26">
        <v>413117322.19</v>
      </c>
      <c r="D1446" s="22"/>
      <c r="E1446" s="22"/>
    </row>
    <row r="1447" spans="1:5" x14ac:dyDescent="0.2">
      <c r="A1447" s="23" t="s">
        <v>1444</v>
      </c>
      <c r="B1447" s="26">
        <v>180.84</v>
      </c>
      <c r="C1447" s="26">
        <v>411232316.23000002</v>
      </c>
      <c r="D1447" s="22"/>
      <c r="E1447" s="22"/>
    </row>
    <row r="1448" spans="1:5" x14ac:dyDescent="0.2">
      <c r="A1448" s="23" t="s">
        <v>1445</v>
      </c>
      <c r="B1448" s="26">
        <v>180.01</v>
      </c>
      <c r="C1448" s="26">
        <v>408553966.58999997</v>
      </c>
      <c r="D1448" s="22"/>
      <c r="E1448" s="22"/>
    </row>
    <row r="1449" spans="1:5" x14ac:dyDescent="0.2">
      <c r="A1449" s="23" t="s">
        <v>1446</v>
      </c>
      <c r="B1449" s="26">
        <v>178.16</v>
      </c>
      <c r="C1449" s="26">
        <v>401087398.72000003</v>
      </c>
      <c r="D1449" s="22"/>
      <c r="E1449" s="22"/>
    </row>
    <row r="1450" spans="1:5" x14ac:dyDescent="0.2">
      <c r="A1450" s="23" t="s">
        <v>1447</v>
      </c>
      <c r="B1450" s="26">
        <v>177.88</v>
      </c>
      <c r="C1450" s="26">
        <v>400423783.24000001</v>
      </c>
      <c r="D1450" s="22"/>
      <c r="E1450" s="22"/>
    </row>
    <row r="1451" spans="1:5" x14ac:dyDescent="0.2">
      <c r="A1451" s="23" t="s">
        <v>1448</v>
      </c>
      <c r="B1451" s="26">
        <v>176.08</v>
      </c>
      <c r="C1451" s="26">
        <v>396336682.36000001</v>
      </c>
      <c r="D1451" s="22"/>
      <c r="E1451" s="22"/>
    </row>
    <row r="1452" spans="1:5" x14ac:dyDescent="0.2">
      <c r="A1452" s="23" t="s">
        <v>1449</v>
      </c>
      <c r="B1452" s="26">
        <v>176.76</v>
      </c>
      <c r="C1452" s="26">
        <v>397680650.85000002</v>
      </c>
      <c r="D1452" s="22"/>
      <c r="E1452" s="22"/>
    </row>
    <row r="1453" spans="1:5" x14ac:dyDescent="0.2">
      <c r="A1453" s="23" t="s">
        <v>1450</v>
      </c>
      <c r="B1453" s="26">
        <v>175.39</v>
      </c>
      <c r="C1453" s="26">
        <v>394390092.02999997</v>
      </c>
      <c r="D1453" s="22"/>
      <c r="E1453" s="22"/>
    </row>
    <row r="1454" spans="1:5" x14ac:dyDescent="0.2">
      <c r="A1454" s="23" t="s">
        <v>1451</v>
      </c>
      <c r="B1454" s="26">
        <v>177.2</v>
      </c>
      <c r="C1454" s="26">
        <v>399405425.39999998</v>
      </c>
      <c r="D1454" s="22"/>
      <c r="E1454" s="22"/>
    </row>
    <row r="1455" spans="1:5" x14ac:dyDescent="0.2">
      <c r="A1455" s="23" t="s">
        <v>1452</v>
      </c>
      <c r="B1455" s="26">
        <v>177.2</v>
      </c>
      <c r="C1455" s="26">
        <v>398345037.32999998</v>
      </c>
      <c r="D1455" s="22"/>
      <c r="E1455" s="22"/>
    </row>
    <row r="1456" spans="1:5" x14ac:dyDescent="0.2">
      <c r="A1456" s="23" t="s">
        <v>1453</v>
      </c>
      <c r="B1456" s="26">
        <v>174.87</v>
      </c>
      <c r="C1456" s="26">
        <v>390360859.19</v>
      </c>
      <c r="D1456" s="22"/>
      <c r="E1456" s="22"/>
    </row>
    <row r="1457" spans="1:5" x14ac:dyDescent="0.2">
      <c r="A1457" s="23" t="s">
        <v>1454</v>
      </c>
      <c r="B1457" s="26">
        <v>174.01</v>
      </c>
      <c r="C1457" s="26">
        <v>387463365.77999997</v>
      </c>
      <c r="D1457" s="22"/>
      <c r="E1457" s="22"/>
    </row>
    <row r="1458" spans="1:5" x14ac:dyDescent="0.2">
      <c r="A1458" s="23" t="s">
        <v>1455</v>
      </c>
      <c r="B1458" s="26">
        <v>172.87</v>
      </c>
      <c r="C1458" s="26">
        <v>383800760.67000002</v>
      </c>
      <c r="D1458" s="22"/>
      <c r="E1458" s="22"/>
    </row>
    <row r="1459" spans="1:5" x14ac:dyDescent="0.2">
      <c r="A1459" s="23" t="s">
        <v>1456</v>
      </c>
      <c r="B1459" s="26">
        <v>171.47</v>
      </c>
      <c r="C1459" s="26">
        <v>379496480.50999999</v>
      </c>
      <c r="D1459" s="22"/>
      <c r="E1459" s="22"/>
    </row>
    <row r="1460" spans="1:5" x14ac:dyDescent="0.2">
      <c r="A1460" s="23" t="s">
        <v>1457</v>
      </c>
      <c r="B1460" s="26">
        <v>171.17</v>
      </c>
      <c r="C1460" s="26">
        <v>378169336.98000002</v>
      </c>
      <c r="D1460" s="22"/>
      <c r="E1460" s="22"/>
    </row>
    <row r="1461" spans="1:5" x14ac:dyDescent="0.2">
      <c r="A1461" s="23" t="s">
        <v>1458</v>
      </c>
      <c r="B1461" s="26">
        <v>170.59</v>
      </c>
      <c r="C1461" s="26">
        <v>376789638.07999998</v>
      </c>
      <c r="D1461" s="22"/>
      <c r="E1461" s="22"/>
    </row>
    <row r="1462" spans="1:5" x14ac:dyDescent="0.2">
      <c r="A1462" s="23" t="s">
        <v>1459</v>
      </c>
      <c r="B1462" s="26">
        <v>174.88</v>
      </c>
      <c r="C1462" s="26">
        <v>377477894.55000001</v>
      </c>
      <c r="D1462" s="22"/>
      <c r="E1462" s="22"/>
    </row>
    <row r="1463" spans="1:5" x14ac:dyDescent="0.2">
      <c r="A1463" s="23" t="s">
        <v>1460</v>
      </c>
      <c r="B1463" s="26">
        <v>175.58</v>
      </c>
      <c r="C1463" s="26">
        <v>381151469.51999998</v>
      </c>
      <c r="D1463" s="22"/>
      <c r="E1463" s="22"/>
    </row>
    <row r="1464" spans="1:5" x14ac:dyDescent="0.2">
      <c r="A1464" s="23" t="s">
        <v>1461</v>
      </c>
      <c r="B1464" s="26">
        <v>174.49</v>
      </c>
      <c r="C1464" s="26">
        <v>378759763.33999997</v>
      </c>
      <c r="D1464" s="22"/>
      <c r="E1464" s="22"/>
    </row>
    <row r="1465" spans="1:5" x14ac:dyDescent="0.2">
      <c r="A1465" s="23" t="s">
        <v>1462</v>
      </c>
      <c r="B1465" s="26">
        <v>173.78</v>
      </c>
      <c r="C1465" s="26">
        <v>368899330.5</v>
      </c>
      <c r="D1465" s="22"/>
      <c r="E1465" s="22"/>
    </row>
    <row r="1466" spans="1:5" x14ac:dyDescent="0.2">
      <c r="A1466" s="23" t="s">
        <v>1463</v>
      </c>
      <c r="B1466" s="26">
        <v>174.8</v>
      </c>
      <c r="C1466" s="26">
        <v>370968989.19999999</v>
      </c>
      <c r="D1466" s="22"/>
      <c r="E1466" s="22"/>
    </row>
    <row r="1467" spans="1:5" x14ac:dyDescent="0.2">
      <c r="A1467" s="23" t="s">
        <v>1464</v>
      </c>
      <c r="B1467" s="26">
        <v>176.18</v>
      </c>
      <c r="C1467" s="26">
        <v>373077958.5</v>
      </c>
      <c r="D1467" s="22"/>
      <c r="E1467" s="22"/>
    </row>
    <row r="1468" spans="1:5" x14ac:dyDescent="0.2">
      <c r="A1468" s="23" t="s">
        <v>1465</v>
      </c>
      <c r="B1468" s="26">
        <v>175.38</v>
      </c>
      <c r="C1468" s="26">
        <v>370626729.10000002</v>
      </c>
      <c r="D1468" s="22"/>
      <c r="E1468" s="22"/>
    </row>
    <row r="1469" spans="1:5" x14ac:dyDescent="0.2">
      <c r="A1469" s="23" t="s">
        <v>1466</v>
      </c>
      <c r="B1469" s="26">
        <v>180.58</v>
      </c>
      <c r="C1469" s="26">
        <v>381240519.38</v>
      </c>
      <c r="D1469" s="22"/>
      <c r="E1469" s="22"/>
    </row>
    <row r="1470" spans="1:5" x14ac:dyDescent="0.2">
      <c r="A1470" s="23" t="s">
        <v>1467</v>
      </c>
      <c r="B1470" s="26">
        <v>180.49</v>
      </c>
      <c r="C1470" s="26">
        <v>380155502.69999999</v>
      </c>
      <c r="D1470" s="22"/>
      <c r="E1470" s="22"/>
    </row>
    <row r="1471" spans="1:5" x14ac:dyDescent="0.2">
      <c r="A1471" s="23" t="s">
        <v>1468</v>
      </c>
      <c r="B1471" s="26">
        <v>178.41</v>
      </c>
      <c r="C1471" s="26">
        <v>375765499.06999999</v>
      </c>
      <c r="D1471" s="22"/>
      <c r="E1471" s="22"/>
    </row>
    <row r="1472" spans="1:5" x14ac:dyDescent="0.2">
      <c r="A1472" s="23" t="s">
        <v>1469</v>
      </c>
      <c r="B1472" s="26">
        <v>176.99</v>
      </c>
      <c r="C1472" s="26">
        <v>377996419.36000001</v>
      </c>
      <c r="D1472" s="22"/>
      <c r="E1472" s="22"/>
    </row>
    <row r="1473" spans="1:5" x14ac:dyDescent="0.2">
      <c r="A1473" s="23" t="s">
        <v>1470</v>
      </c>
      <c r="B1473" s="26">
        <v>179.77</v>
      </c>
      <c r="C1473" s="26">
        <v>386116585.38999999</v>
      </c>
      <c r="D1473" s="22"/>
      <c r="E1473" s="22"/>
    </row>
    <row r="1474" spans="1:5" x14ac:dyDescent="0.2">
      <c r="A1474" s="23" t="s">
        <v>1471</v>
      </c>
      <c r="B1474" s="26">
        <v>183.08</v>
      </c>
      <c r="C1474" s="26">
        <v>393230547.35000002</v>
      </c>
      <c r="D1474" s="22"/>
      <c r="E1474" s="22"/>
    </row>
    <row r="1475" spans="1:5" x14ac:dyDescent="0.2">
      <c r="A1475" s="23" t="s">
        <v>1472</v>
      </c>
      <c r="B1475" s="26">
        <v>185.73</v>
      </c>
      <c r="C1475" s="26">
        <v>398388805.87</v>
      </c>
      <c r="D1475" s="22"/>
      <c r="E1475" s="22"/>
    </row>
    <row r="1476" spans="1:5" x14ac:dyDescent="0.2">
      <c r="A1476" s="23" t="s">
        <v>1473</v>
      </c>
      <c r="B1476" s="26">
        <v>187.11</v>
      </c>
      <c r="C1476" s="26">
        <v>402563345.17000002</v>
      </c>
      <c r="D1476" s="22"/>
      <c r="E1476" s="22"/>
    </row>
    <row r="1477" spans="1:5" x14ac:dyDescent="0.2">
      <c r="A1477" s="23" t="s">
        <v>1474</v>
      </c>
      <c r="B1477" s="26">
        <v>187.98</v>
      </c>
      <c r="C1477" s="26">
        <v>404004313.69999999</v>
      </c>
      <c r="D1477" s="22"/>
      <c r="E1477" s="22"/>
    </row>
    <row r="1478" spans="1:5" x14ac:dyDescent="0.2">
      <c r="A1478" s="23" t="s">
        <v>1475</v>
      </c>
      <c r="B1478" s="26">
        <v>189.34</v>
      </c>
      <c r="C1478" s="26">
        <v>406804038.87</v>
      </c>
      <c r="D1478" s="22"/>
      <c r="E1478" s="22"/>
    </row>
    <row r="1479" spans="1:5" x14ac:dyDescent="0.2">
      <c r="A1479" s="23" t="s">
        <v>1476</v>
      </c>
      <c r="B1479" s="26">
        <v>192.77</v>
      </c>
      <c r="C1479" s="26">
        <v>415607588.20999998</v>
      </c>
      <c r="D1479" s="22"/>
      <c r="E1479" s="22"/>
    </row>
    <row r="1480" spans="1:5" x14ac:dyDescent="0.2">
      <c r="A1480" s="23" t="s">
        <v>1477</v>
      </c>
      <c r="B1480" s="26">
        <v>192.3</v>
      </c>
      <c r="C1480" s="26">
        <v>414583332.22000003</v>
      </c>
      <c r="D1480" s="22"/>
      <c r="E1480" s="22"/>
    </row>
    <row r="1481" spans="1:5" x14ac:dyDescent="0.2">
      <c r="A1481" s="23" t="s">
        <v>1478</v>
      </c>
      <c r="B1481" s="26">
        <v>191.7</v>
      </c>
      <c r="C1481" s="26">
        <v>413769241.55000001</v>
      </c>
      <c r="D1481" s="22"/>
      <c r="E1481" s="22"/>
    </row>
    <row r="1482" spans="1:5" x14ac:dyDescent="0.2">
      <c r="A1482" s="23" t="s">
        <v>1479</v>
      </c>
      <c r="B1482" s="26">
        <v>191.24</v>
      </c>
      <c r="C1482" s="26">
        <v>415313274.36000001</v>
      </c>
      <c r="D1482" s="22"/>
      <c r="E1482" s="22"/>
    </row>
    <row r="1483" spans="1:5" x14ac:dyDescent="0.2">
      <c r="A1483" s="23" t="s">
        <v>1480</v>
      </c>
      <c r="B1483" s="26">
        <v>187.75</v>
      </c>
      <c r="C1483" s="26">
        <v>407783399.31</v>
      </c>
      <c r="D1483" s="22"/>
      <c r="E1483" s="22"/>
    </row>
    <row r="1484" spans="1:5" x14ac:dyDescent="0.2">
      <c r="A1484" s="23" t="s">
        <v>1481</v>
      </c>
      <c r="B1484" s="26">
        <v>188.41</v>
      </c>
      <c r="C1484" s="26">
        <v>427896685.04000002</v>
      </c>
      <c r="D1484" s="22"/>
      <c r="E1484" s="22"/>
    </row>
    <row r="1485" spans="1:5" x14ac:dyDescent="0.2">
      <c r="A1485" s="23" t="s">
        <v>1482</v>
      </c>
      <c r="B1485" s="26">
        <v>192.54</v>
      </c>
      <c r="C1485" s="26">
        <v>436483959.75</v>
      </c>
      <c r="D1485" s="22"/>
      <c r="E1485" s="22"/>
    </row>
    <row r="1486" spans="1:5" x14ac:dyDescent="0.2">
      <c r="A1486" s="23" t="s">
        <v>1483</v>
      </c>
      <c r="B1486" s="26">
        <v>192.84</v>
      </c>
      <c r="C1486" s="26">
        <v>437248217.33999997</v>
      </c>
      <c r="D1486" s="22"/>
      <c r="E1486" s="22"/>
    </row>
    <row r="1487" spans="1:5" x14ac:dyDescent="0.2">
      <c r="A1487" s="23" t="s">
        <v>1484</v>
      </c>
      <c r="B1487" s="26">
        <v>193</v>
      </c>
      <c r="C1487" s="26">
        <v>438505068.69</v>
      </c>
      <c r="D1487" s="22"/>
      <c r="E1487" s="22"/>
    </row>
    <row r="1488" spans="1:5" x14ac:dyDescent="0.2">
      <c r="A1488" s="23" t="s">
        <v>1485</v>
      </c>
      <c r="B1488" s="26">
        <v>193.73</v>
      </c>
      <c r="C1488" s="26">
        <v>440698123.31999999</v>
      </c>
      <c r="D1488" s="22"/>
      <c r="E1488" s="22"/>
    </row>
    <row r="1489" spans="1:5" x14ac:dyDescent="0.2">
      <c r="A1489" s="23" t="s">
        <v>1486</v>
      </c>
      <c r="B1489" s="26">
        <v>197.52</v>
      </c>
      <c r="C1489" s="26">
        <v>456259512.95999998</v>
      </c>
      <c r="D1489" s="22"/>
      <c r="E1489" s="22"/>
    </row>
    <row r="1490" spans="1:5" x14ac:dyDescent="0.2">
      <c r="A1490" s="23" t="s">
        <v>1487</v>
      </c>
      <c r="B1490" s="26">
        <v>198.63</v>
      </c>
      <c r="C1490" s="26">
        <v>462045379.25</v>
      </c>
      <c r="D1490" s="22"/>
      <c r="E1490" s="22"/>
    </row>
    <row r="1491" spans="1:5" x14ac:dyDescent="0.2">
      <c r="A1491" s="23" t="s">
        <v>1488</v>
      </c>
      <c r="B1491" s="26">
        <v>198.57</v>
      </c>
      <c r="C1491" s="26">
        <v>467303185.36000001</v>
      </c>
      <c r="D1491" s="22"/>
      <c r="E1491" s="22"/>
    </row>
    <row r="1492" spans="1:5" x14ac:dyDescent="0.2">
      <c r="A1492" s="23" t="s">
        <v>1489</v>
      </c>
      <c r="B1492" s="26">
        <v>198.85</v>
      </c>
      <c r="C1492" s="26">
        <v>468060571.10000002</v>
      </c>
      <c r="D1492" s="22"/>
      <c r="E1492" s="22"/>
    </row>
    <row r="1493" spans="1:5" x14ac:dyDescent="0.2">
      <c r="A1493" s="23" t="s">
        <v>1490</v>
      </c>
      <c r="B1493" s="26">
        <v>197.56</v>
      </c>
      <c r="C1493" s="26">
        <v>462863630.77999997</v>
      </c>
      <c r="D1493" s="22"/>
      <c r="E1493" s="22"/>
    </row>
    <row r="1494" spans="1:5" x14ac:dyDescent="0.2">
      <c r="A1494" s="23" t="s">
        <v>1491</v>
      </c>
      <c r="B1494" s="26">
        <v>198.76</v>
      </c>
      <c r="C1494" s="26">
        <v>467417115.48000002</v>
      </c>
      <c r="D1494" s="22"/>
      <c r="E1494" s="22"/>
    </row>
    <row r="1495" spans="1:5" x14ac:dyDescent="0.2">
      <c r="A1495" s="23" t="s">
        <v>1492</v>
      </c>
      <c r="B1495" s="26">
        <v>197.91</v>
      </c>
      <c r="C1495" s="26">
        <v>468971955.62</v>
      </c>
      <c r="D1495" s="22"/>
      <c r="E1495" s="22"/>
    </row>
    <row r="1496" spans="1:5" x14ac:dyDescent="0.2">
      <c r="A1496" s="23" t="s">
        <v>1493</v>
      </c>
      <c r="B1496" s="26">
        <v>195.8</v>
      </c>
      <c r="C1496" s="26">
        <v>463991440.32999998</v>
      </c>
      <c r="D1496" s="22"/>
      <c r="E1496" s="22"/>
    </row>
    <row r="1497" spans="1:5" x14ac:dyDescent="0.2">
      <c r="A1497" s="23" t="s">
        <v>1494</v>
      </c>
      <c r="B1497" s="26">
        <v>195.3</v>
      </c>
      <c r="C1497" s="26">
        <v>463369064.47000003</v>
      </c>
      <c r="D1497" s="22"/>
      <c r="E1497" s="22"/>
    </row>
    <row r="1498" spans="1:5" x14ac:dyDescent="0.2">
      <c r="A1498" s="23" t="s">
        <v>1495</v>
      </c>
      <c r="B1498" s="26">
        <v>193.78</v>
      </c>
      <c r="C1498" s="26">
        <v>459757533.76999998</v>
      </c>
      <c r="D1498" s="22"/>
      <c r="E1498" s="22"/>
    </row>
    <row r="1499" spans="1:5" x14ac:dyDescent="0.2">
      <c r="A1499" s="23" t="s">
        <v>1496</v>
      </c>
      <c r="B1499" s="26">
        <v>195.74</v>
      </c>
      <c r="C1499" s="26">
        <v>463803909.98000002</v>
      </c>
      <c r="D1499" s="22"/>
      <c r="E1499" s="22"/>
    </row>
    <row r="1500" spans="1:5" x14ac:dyDescent="0.2">
      <c r="A1500" s="23" t="s">
        <v>1497</v>
      </c>
      <c r="B1500" s="26">
        <v>195.23</v>
      </c>
      <c r="C1500" s="26">
        <v>462316725.06999999</v>
      </c>
      <c r="D1500" s="22"/>
      <c r="E1500" s="22"/>
    </row>
    <row r="1501" spans="1:5" x14ac:dyDescent="0.2">
      <c r="A1501" s="23" t="s">
        <v>1498</v>
      </c>
      <c r="B1501" s="26">
        <v>193.74</v>
      </c>
      <c r="C1501" s="26">
        <v>458602580.22000003</v>
      </c>
      <c r="D1501" s="22"/>
      <c r="E1501" s="22"/>
    </row>
    <row r="1502" spans="1:5" x14ac:dyDescent="0.2">
      <c r="A1502" s="23" t="s">
        <v>1499</v>
      </c>
      <c r="B1502" s="26">
        <v>191.4</v>
      </c>
      <c r="C1502" s="26">
        <v>456006549.52999997</v>
      </c>
      <c r="D1502" s="22"/>
      <c r="E1502" s="22"/>
    </row>
    <row r="1503" spans="1:5" x14ac:dyDescent="0.2">
      <c r="A1503" s="23" t="s">
        <v>1500</v>
      </c>
      <c r="B1503" s="26">
        <v>190.05</v>
      </c>
      <c r="C1503" s="26">
        <v>444368605.74000001</v>
      </c>
      <c r="D1503" s="22"/>
      <c r="E1503" s="22"/>
    </row>
    <row r="1504" spans="1:5" x14ac:dyDescent="0.2">
      <c r="A1504" s="23" t="s">
        <v>1531</v>
      </c>
      <c r="B1504" s="26">
        <v>190.91</v>
      </c>
      <c r="C1504" s="26">
        <v>445264865.38</v>
      </c>
      <c r="D1504" s="22"/>
      <c r="E1504" s="22"/>
    </row>
    <row r="1505" spans="1:5" x14ac:dyDescent="0.2">
      <c r="A1505" s="23" t="s">
        <v>1532</v>
      </c>
      <c r="B1505" s="26">
        <v>189.42</v>
      </c>
      <c r="C1505" s="26">
        <v>441792987.08999997</v>
      </c>
      <c r="D1505" s="22"/>
      <c r="E1505" s="22"/>
    </row>
    <row r="1506" spans="1:5" x14ac:dyDescent="0.2">
      <c r="A1506" s="23" t="s">
        <v>1533</v>
      </c>
      <c r="B1506" s="26">
        <v>185.97</v>
      </c>
      <c r="C1506" s="26">
        <v>429389078.88999999</v>
      </c>
      <c r="D1506" s="22"/>
      <c r="E1506" s="22"/>
    </row>
    <row r="1507" spans="1:5" x14ac:dyDescent="0.2">
      <c r="A1507" s="23" t="s">
        <v>1534</v>
      </c>
      <c r="B1507" s="26">
        <v>184.57</v>
      </c>
      <c r="C1507" s="26">
        <v>423999898.11000001</v>
      </c>
      <c r="D1507" s="22"/>
      <c r="E1507" s="22"/>
    </row>
    <row r="1508" spans="1:5" x14ac:dyDescent="0.2">
      <c r="A1508" s="23" t="s">
        <v>1535</v>
      </c>
      <c r="B1508" s="26">
        <v>182.56</v>
      </c>
      <c r="C1508" s="26">
        <v>419547598.93000001</v>
      </c>
      <c r="D1508" s="22"/>
      <c r="E1508" s="22"/>
    </row>
    <row r="1509" spans="1:5" x14ac:dyDescent="0.2">
      <c r="A1509" s="23" t="s">
        <v>1536</v>
      </c>
      <c r="B1509" s="26">
        <v>187.77</v>
      </c>
      <c r="C1509" s="26">
        <v>432354738.66000003</v>
      </c>
      <c r="D1509" s="22"/>
      <c r="E1509" s="22"/>
    </row>
    <row r="1510" spans="1:5" x14ac:dyDescent="0.2">
      <c r="A1510" s="23" t="s">
        <v>1537</v>
      </c>
      <c r="B1510" s="26">
        <v>187.81</v>
      </c>
      <c r="C1510" s="26">
        <v>433823861.63</v>
      </c>
      <c r="D1510" s="22"/>
      <c r="E1510" s="22"/>
    </row>
    <row r="1511" spans="1:5" x14ac:dyDescent="0.2">
      <c r="A1511" s="23" t="s">
        <v>1538</v>
      </c>
      <c r="B1511" s="26">
        <v>191.39</v>
      </c>
      <c r="C1511" s="26">
        <v>442456063.25999999</v>
      </c>
      <c r="D1511" s="22"/>
      <c r="E1511" s="22"/>
    </row>
    <row r="1512" spans="1:5" x14ac:dyDescent="0.2">
      <c r="A1512" s="23" t="s">
        <v>1539</v>
      </c>
      <c r="B1512" s="26">
        <v>194.63</v>
      </c>
      <c r="C1512" s="26">
        <v>449894499.44</v>
      </c>
      <c r="D1512" s="22"/>
      <c r="E1512" s="22"/>
    </row>
    <row r="1513" spans="1:5" x14ac:dyDescent="0.2">
      <c r="A1513" s="23" t="s">
        <v>1540</v>
      </c>
      <c r="B1513" s="26">
        <v>192.76</v>
      </c>
      <c r="C1513" s="26">
        <v>439132921.69999999</v>
      </c>
      <c r="D1513" s="22"/>
      <c r="E1513" s="22"/>
    </row>
    <row r="1514" spans="1:5" x14ac:dyDescent="0.2">
      <c r="A1514" s="23" t="s">
        <v>1541</v>
      </c>
      <c r="B1514" s="26">
        <v>192.46</v>
      </c>
      <c r="C1514" s="26">
        <v>439838675.68000001</v>
      </c>
      <c r="D1514" s="22"/>
      <c r="E1514" s="22"/>
    </row>
    <row r="1515" spans="1:5" x14ac:dyDescent="0.2">
      <c r="A1515" s="23" t="s">
        <v>1542</v>
      </c>
      <c r="B1515" s="26">
        <v>193.78</v>
      </c>
      <c r="C1515" s="26">
        <v>441143237.13</v>
      </c>
      <c r="D1515" s="22"/>
      <c r="E1515" s="22"/>
    </row>
    <row r="1516" spans="1:5" x14ac:dyDescent="0.2">
      <c r="A1516" s="23" t="s">
        <v>1543</v>
      </c>
      <c r="B1516" s="26">
        <v>191.84</v>
      </c>
      <c r="C1516" s="26">
        <v>437104121.18000001</v>
      </c>
      <c r="D1516" s="22"/>
      <c r="E1516" s="22"/>
    </row>
    <row r="1517" spans="1:5" x14ac:dyDescent="0.2">
      <c r="A1517" s="23" t="s">
        <v>1544</v>
      </c>
      <c r="B1517" s="26">
        <v>194.19</v>
      </c>
      <c r="C1517" s="26">
        <v>442056600.79000002</v>
      </c>
      <c r="D1517" s="22"/>
      <c r="E1517" s="22"/>
    </row>
    <row r="1518" spans="1:5" x14ac:dyDescent="0.2">
      <c r="A1518" s="23" t="s">
        <v>1545</v>
      </c>
      <c r="B1518" s="26">
        <v>193.38</v>
      </c>
      <c r="C1518" s="26">
        <v>443316933.26999998</v>
      </c>
      <c r="D1518" s="22"/>
      <c r="E1518" s="22"/>
    </row>
    <row r="1519" spans="1:5" x14ac:dyDescent="0.2">
      <c r="A1519" s="23" t="s">
        <v>1546</v>
      </c>
      <c r="B1519" s="26">
        <v>189.22</v>
      </c>
      <c r="C1519" s="26">
        <v>432480299.88999999</v>
      </c>
      <c r="D1519" s="22"/>
      <c r="E1519" s="22"/>
    </row>
    <row r="1520" spans="1:5" x14ac:dyDescent="0.2">
      <c r="A1520" s="23" t="s">
        <v>1547</v>
      </c>
      <c r="B1520" s="26">
        <v>186.47</v>
      </c>
      <c r="C1520" s="26">
        <v>427641904.14999998</v>
      </c>
      <c r="D1520" s="22"/>
      <c r="E1520" s="22"/>
    </row>
    <row r="1521" spans="1:5" x14ac:dyDescent="0.2">
      <c r="A1521" s="23" t="s">
        <v>1548</v>
      </c>
      <c r="B1521" s="26">
        <v>187.54</v>
      </c>
      <c r="C1521" s="26">
        <v>429799453.50999999</v>
      </c>
      <c r="D1521" s="22"/>
      <c r="E1521" s="22"/>
    </row>
    <row r="1522" spans="1:5" x14ac:dyDescent="0.2">
      <c r="A1522" s="23" t="s">
        <v>1549</v>
      </c>
      <c r="B1522" s="26">
        <v>190.25</v>
      </c>
      <c r="C1522" s="26">
        <v>435944259.31999999</v>
      </c>
      <c r="D1522" s="22"/>
      <c r="E1522" s="22"/>
    </row>
    <row r="1523" spans="1:5" x14ac:dyDescent="0.2">
      <c r="A1523" s="23" t="s">
        <v>1550</v>
      </c>
      <c r="B1523" s="26">
        <v>189.73</v>
      </c>
      <c r="C1523" s="26">
        <v>433771058.92000002</v>
      </c>
      <c r="D1523" s="22"/>
      <c r="E1523" s="22"/>
    </row>
    <row r="1524" spans="1:5" x14ac:dyDescent="0.2">
      <c r="A1524" s="23" t="s">
        <v>1551</v>
      </c>
      <c r="B1524" s="26">
        <v>191.26</v>
      </c>
      <c r="C1524" s="26">
        <v>435910289.48000002</v>
      </c>
      <c r="D1524" s="22"/>
      <c r="E1524" s="22"/>
    </row>
    <row r="1525" spans="1:5" x14ac:dyDescent="0.2">
      <c r="A1525" s="23" t="s">
        <v>1552</v>
      </c>
      <c r="B1525" s="26">
        <v>189.69</v>
      </c>
      <c r="C1525" s="26">
        <v>431675591</v>
      </c>
      <c r="D1525" s="22"/>
      <c r="E1525" s="22"/>
    </row>
    <row r="1526" spans="1:5" x14ac:dyDescent="0.2">
      <c r="A1526" s="23" t="s">
        <v>1553</v>
      </c>
      <c r="B1526" s="26">
        <v>190.54</v>
      </c>
      <c r="C1526" s="26">
        <v>433251753.89999998</v>
      </c>
      <c r="D1526" s="22"/>
      <c r="E1526" s="22"/>
    </row>
    <row r="1527" spans="1:5" x14ac:dyDescent="0.2">
      <c r="A1527" s="23" t="s">
        <v>1554</v>
      </c>
      <c r="B1527" s="26">
        <v>190.5</v>
      </c>
      <c r="C1527" s="26">
        <v>432621800.68000001</v>
      </c>
      <c r="D1527" s="22"/>
      <c r="E1527" s="22"/>
    </row>
    <row r="1528" spans="1:5" x14ac:dyDescent="0.2">
      <c r="A1528" s="23" t="s">
        <v>1555</v>
      </c>
      <c r="B1528" s="26">
        <v>188.13</v>
      </c>
      <c r="C1528" s="26">
        <v>425115061.31</v>
      </c>
      <c r="D1528" s="22"/>
      <c r="E1528" s="22"/>
    </row>
    <row r="1529" spans="1:5" x14ac:dyDescent="0.2">
      <c r="A1529" s="23" t="s">
        <v>1556</v>
      </c>
      <c r="B1529" s="26">
        <v>187.78</v>
      </c>
      <c r="C1529" s="26">
        <v>423007954.18000001</v>
      </c>
      <c r="D1529" s="22"/>
      <c r="E1529" s="22"/>
    </row>
    <row r="1530" spans="1:5" x14ac:dyDescent="0.2">
      <c r="A1530" s="23" t="s">
        <v>1557</v>
      </c>
      <c r="B1530" s="26">
        <v>190.69</v>
      </c>
      <c r="C1530" s="26">
        <v>427849076.02999997</v>
      </c>
      <c r="D1530" s="22"/>
      <c r="E1530" s="22"/>
    </row>
    <row r="1531" spans="1:5" x14ac:dyDescent="0.2">
      <c r="A1531" s="23" t="s">
        <v>1558</v>
      </c>
      <c r="B1531" s="26">
        <v>193.01</v>
      </c>
      <c r="C1531" s="26">
        <v>429501118.00999999</v>
      </c>
      <c r="D1531" s="22"/>
      <c r="E1531" s="22"/>
    </row>
    <row r="1532" spans="1:5" x14ac:dyDescent="0.2">
      <c r="A1532" s="23" t="s">
        <v>1559</v>
      </c>
      <c r="B1532" s="26">
        <v>194.49</v>
      </c>
      <c r="C1532" s="26">
        <v>432460824.06999999</v>
      </c>
      <c r="D1532" s="22"/>
      <c r="E1532" s="22"/>
    </row>
    <row r="1533" spans="1:5" x14ac:dyDescent="0.2">
      <c r="A1533" s="23" t="s">
        <v>1560</v>
      </c>
      <c r="B1533" s="26">
        <v>195.3</v>
      </c>
      <c r="C1533" s="26">
        <v>434270796.5</v>
      </c>
      <c r="D1533" s="22"/>
      <c r="E1533" s="22"/>
    </row>
    <row r="1534" spans="1:5" x14ac:dyDescent="0.2">
      <c r="A1534" s="23" t="s">
        <v>1561</v>
      </c>
      <c r="B1534" s="26">
        <v>195.08</v>
      </c>
      <c r="C1534" s="26">
        <v>431744090.07999998</v>
      </c>
      <c r="D1534" s="22"/>
      <c r="E1534" s="22"/>
    </row>
    <row r="1535" spans="1:5" x14ac:dyDescent="0.2">
      <c r="A1535" s="23" t="s">
        <v>1562</v>
      </c>
      <c r="B1535" s="26">
        <v>196.25</v>
      </c>
      <c r="C1535" s="26">
        <v>433007315.67000002</v>
      </c>
      <c r="D1535" s="22"/>
      <c r="E1535" s="22"/>
    </row>
    <row r="1536" spans="1:5" x14ac:dyDescent="0.2">
      <c r="A1536" s="23" t="s">
        <v>1563</v>
      </c>
      <c r="B1536" s="26">
        <v>194.25</v>
      </c>
      <c r="C1536" s="26">
        <v>426247179.27999997</v>
      </c>
      <c r="D1536" s="22"/>
      <c r="E1536" s="22"/>
    </row>
    <row r="1537" spans="1:5" x14ac:dyDescent="0.2">
      <c r="A1537" s="23" t="s">
        <v>1564</v>
      </c>
      <c r="B1537" s="26">
        <v>191.81</v>
      </c>
      <c r="C1537" s="26">
        <v>421331689.73000002</v>
      </c>
      <c r="D1537" s="22"/>
      <c r="E1537" s="22"/>
    </row>
    <row r="1538" spans="1:5" x14ac:dyDescent="0.2">
      <c r="A1538" s="23" t="s">
        <v>1565</v>
      </c>
      <c r="B1538" s="26">
        <v>194.17</v>
      </c>
      <c r="C1538" s="26">
        <v>423561730.32999998</v>
      </c>
      <c r="D1538" s="22"/>
      <c r="E1538" s="22"/>
    </row>
    <row r="1539" spans="1:5" x14ac:dyDescent="0.2">
      <c r="A1539" s="23" t="s">
        <v>1566</v>
      </c>
      <c r="B1539" s="26">
        <v>195.79</v>
      </c>
      <c r="C1539" s="26">
        <v>427058750.41000003</v>
      </c>
      <c r="D1539" s="22"/>
      <c r="E1539" s="22"/>
    </row>
    <row r="1540" spans="1:5" x14ac:dyDescent="0.2">
      <c r="A1540" s="23" t="s">
        <v>1567</v>
      </c>
      <c r="B1540" s="26">
        <v>195.82</v>
      </c>
      <c r="C1540" s="26">
        <v>432049049.20999998</v>
      </c>
      <c r="D1540" s="22"/>
      <c r="E1540" s="22"/>
    </row>
    <row r="1541" spans="1:5" x14ac:dyDescent="0.2">
      <c r="A1541" s="23" t="s">
        <v>1568</v>
      </c>
      <c r="B1541" s="26">
        <v>193.92</v>
      </c>
      <c r="C1541" s="26">
        <v>423775233.22000003</v>
      </c>
      <c r="D1541" s="22"/>
      <c r="E1541" s="22"/>
    </row>
    <row r="1542" spans="1:5" x14ac:dyDescent="0.2">
      <c r="A1542" s="23" t="s">
        <v>1569</v>
      </c>
      <c r="B1542" s="26">
        <v>194.21</v>
      </c>
      <c r="C1542" s="26">
        <v>421628126.89999998</v>
      </c>
      <c r="D1542" s="22"/>
      <c r="E1542" s="22"/>
    </row>
    <row r="1543" spans="1:5" x14ac:dyDescent="0.2">
      <c r="A1543" s="23" t="s">
        <v>1570</v>
      </c>
      <c r="B1543" s="26">
        <v>196.11</v>
      </c>
      <c r="C1543" s="26">
        <v>428008678.68000001</v>
      </c>
      <c r="D1543" s="22"/>
      <c r="E1543" s="22"/>
    </row>
    <row r="1544" spans="1:5" x14ac:dyDescent="0.2">
      <c r="A1544" s="23" t="s">
        <v>1571</v>
      </c>
      <c r="B1544" s="26">
        <v>196.32</v>
      </c>
      <c r="C1544" s="26">
        <v>428486583.33999997</v>
      </c>
      <c r="D1544" s="22"/>
      <c r="E1544" s="22"/>
    </row>
    <row r="1545" spans="1:5" x14ac:dyDescent="0.2">
      <c r="A1545" s="23" t="s">
        <v>1572</v>
      </c>
      <c r="B1545" s="26">
        <v>199.39</v>
      </c>
      <c r="C1545" s="26">
        <v>441649141.44</v>
      </c>
      <c r="D1545" s="22"/>
      <c r="E1545" s="22"/>
    </row>
    <row r="1546" spans="1:5" x14ac:dyDescent="0.2">
      <c r="A1546" s="23" t="s">
        <v>1573</v>
      </c>
      <c r="B1546" s="26">
        <v>199.08</v>
      </c>
      <c r="C1546" s="26">
        <v>441329829.91000003</v>
      </c>
      <c r="D1546" s="22"/>
      <c r="E1546" s="22"/>
    </row>
    <row r="1547" spans="1:5" x14ac:dyDescent="0.2">
      <c r="A1547" s="23" t="s">
        <v>1574</v>
      </c>
      <c r="B1547" s="26">
        <v>198.32</v>
      </c>
      <c r="C1547" s="26">
        <v>438445279.67000002</v>
      </c>
      <c r="D1547" s="22"/>
      <c r="E1547" s="22"/>
    </row>
    <row r="1548" spans="1:5" x14ac:dyDescent="0.2">
      <c r="A1548" s="23" t="s">
        <v>1575</v>
      </c>
      <c r="B1548" s="26">
        <v>196.27</v>
      </c>
      <c r="C1548" s="26">
        <v>429958386.66000003</v>
      </c>
      <c r="D1548" s="22"/>
      <c r="E1548" s="22"/>
    </row>
    <row r="1549" spans="1:5" x14ac:dyDescent="0.2">
      <c r="A1549" s="23" t="s">
        <v>1576</v>
      </c>
      <c r="B1549" s="26">
        <v>197.13</v>
      </c>
      <c r="C1549" s="26">
        <v>433430068.66000003</v>
      </c>
      <c r="D1549" s="22"/>
      <c r="E1549" s="22"/>
    </row>
    <row r="1550" spans="1:5" x14ac:dyDescent="0.2">
      <c r="A1550" s="23" t="s">
        <v>1577</v>
      </c>
      <c r="B1550" s="26">
        <v>195.86</v>
      </c>
      <c r="C1550" s="26">
        <v>430641721.83999997</v>
      </c>
      <c r="D1550" s="22"/>
      <c r="E1550" s="22"/>
    </row>
    <row r="1551" spans="1:5" x14ac:dyDescent="0.2">
      <c r="A1551" s="23" t="s">
        <v>1578</v>
      </c>
      <c r="B1551" s="26">
        <v>192.63</v>
      </c>
      <c r="C1551" s="26">
        <v>424485519.25</v>
      </c>
      <c r="D1551" s="22"/>
      <c r="E1551" s="22"/>
    </row>
    <row r="1552" spans="1:5" x14ac:dyDescent="0.2">
      <c r="A1552" s="23" t="s">
        <v>1579</v>
      </c>
      <c r="B1552" s="26">
        <v>188.54</v>
      </c>
      <c r="C1552" s="26">
        <v>413597455.73000002</v>
      </c>
      <c r="D1552" s="22"/>
      <c r="E1552" s="22"/>
    </row>
    <row r="1553" spans="1:5" x14ac:dyDescent="0.2">
      <c r="A1553" s="23" t="s">
        <v>1580</v>
      </c>
      <c r="B1553" s="26">
        <v>188.57</v>
      </c>
      <c r="C1553" s="26">
        <v>413296823.56</v>
      </c>
      <c r="D1553" s="22"/>
      <c r="E1553" s="22"/>
    </row>
    <row r="1554" spans="1:5" x14ac:dyDescent="0.2">
      <c r="A1554" s="23" t="s">
        <v>1581</v>
      </c>
      <c r="B1554" s="26">
        <v>187.61</v>
      </c>
      <c r="C1554" s="26">
        <v>411205219.48000002</v>
      </c>
      <c r="D1554" s="22"/>
      <c r="E1554" s="22"/>
    </row>
    <row r="1555" spans="1:5" x14ac:dyDescent="0.2">
      <c r="A1555" s="23" t="s">
        <v>1582</v>
      </c>
      <c r="B1555" s="26">
        <v>186.94</v>
      </c>
      <c r="C1555" s="26">
        <v>407868966.08999997</v>
      </c>
      <c r="D1555" s="22"/>
      <c r="E1555" s="22"/>
    </row>
    <row r="1556" spans="1:5" x14ac:dyDescent="0.2">
      <c r="A1556" s="23" t="s">
        <v>1583</v>
      </c>
      <c r="B1556" s="26">
        <v>186.76</v>
      </c>
      <c r="C1556" s="26">
        <v>406661983.63</v>
      </c>
      <c r="D1556" s="22"/>
      <c r="E1556" s="22"/>
    </row>
    <row r="1557" spans="1:5" x14ac:dyDescent="0.2">
      <c r="A1557" s="23" t="s">
        <v>1584</v>
      </c>
      <c r="B1557" s="26">
        <v>189.19</v>
      </c>
      <c r="C1557" s="26">
        <v>409953491.76999998</v>
      </c>
      <c r="D1557" s="22"/>
      <c r="E1557" s="22"/>
    </row>
    <row r="1558" spans="1:5" x14ac:dyDescent="0.2">
      <c r="A1558" s="23" t="s">
        <v>1585</v>
      </c>
      <c r="B1558" s="26">
        <v>189.69</v>
      </c>
      <c r="C1558" s="26">
        <v>407193935.75999999</v>
      </c>
      <c r="D1558" s="22"/>
      <c r="E1558" s="22"/>
    </row>
    <row r="1559" spans="1:5" x14ac:dyDescent="0.2">
      <c r="A1559" s="23" t="s">
        <v>1586</v>
      </c>
      <c r="B1559" s="26">
        <v>189.53</v>
      </c>
      <c r="C1559" s="26">
        <v>401628564.83999997</v>
      </c>
      <c r="D1559" s="22"/>
      <c r="E1559" s="22"/>
    </row>
    <row r="1560" spans="1:5" x14ac:dyDescent="0.2">
      <c r="A1560" s="23" t="s">
        <v>1587</v>
      </c>
      <c r="B1560" s="26">
        <v>188.18</v>
      </c>
      <c r="C1560" s="26">
        <v>398561048.93000001</v>
      </c>
      <c r="D1560" s="22"/>
      <c r="E1560" s="22"/>
    </row>
    <row r="1561" spans="1:5" x14ac:dyDescent="0.2">
      <c r="A1561" s="23" t="s">
        <v>1588</v>
      </c>
      <c r="B1561" s="26">
        <v>187.18</v>
      </c>
      <c r="C1561" s="26">
        <v>392357729.24000001</v>
      </c>
      <c r="D1561" s="22"/>
      <c r="E1561" s="22"/>
    </row>
    <row r="1562" spans="1:5" x14ac:dyDescent="0.2">
      <c r="A1562" s="23" t="s">
        <v>1589</v>
      </c>
      <c r="B1562" s="26">
        <v>187.75</v>
      </c>
      <c r="C1562" s="26">
        <v>394077372.06</v>
      </c>
      <c r="D1562" s="22"/>
      <c r="E1562" s="22"/>
    </row>
    <row r="1563" spans="1:5" x14ac:dyDescent="0.2">
      <c r="A1563" s="23" t="s">
        <v>1590</v>
      </c>
      <c r="B1563" s="26">
        <v>187.15</v>
      </c>
      <c r="C1563" s="26">
        <v>393657550.48000002</v>
      </c>
      <c r="D1563" s="22"/>
      <c r="E1563" s="22"/>
    </row>
    <row r="1564" spans="1:5" x14ac:dyDescent="0.2">
      <c r="A1564" s="23" t="s">
        <v>1591</v>
      </c>
      <c r="B1564" s="26">
        <v>186.67</v>
      </c>
      <c r="C1564" s="26">
        <v>400006364.93000001</v>
      </c>
      <c r="D1564" s="22"/>
      <c r="E1564" s="22"/>
    </row>
    <row r="1565" spans="1:5" x14ac:dyDescent="0.2">
      <c r="A1565" s="23" t="s">
        <v>1592</v>
      </c>
      <c r="B1565" s="26">
        <v>185.51</v>
      </c>
      <c r="C1565" s="26">
        <v>400695130.24000001</v>
      </c>
      <c r="D1565" s="22"/>
      <c r="E1565" s="22"/>
    </row>
    <row r="1566" spans="1:5" x14ac:dyDescent="0.2">
      <c r="A1566" s="23" t="s">
        <v>1593</v>
      </c>
      <c r="B1566" s="26">
        <v>186.36</v>
      </c>
      <c r="C1566" s="26">
        <v>403089213.89999998</v>
      </c>
      <c r="D1566" s="22"/>
      <c r="E1566" s="22"/>
    </row>
    <row r="1567" spans="1:5" x14ac:dyDescent="0.2">
      <c r="A1567" s="23" t="s">
        <v>1594</v>
      </c>
      <c r="B1567" s="26">
        <v>185.16</v>
      </c>
      <c r="C1567" s="26">
        <v>400302917.5</v>
      </c>
      <c r="D1567" s="22"/>
      <c r="E1567" s="22"/>
    </row>
    <row r="1568" spans="1:5" x14ac:dyDescent="0.2">
      <c r="A1568" s="23" t="s">
        <v>1595</v>
      </c>
      <c r="B1568" s="26">
        <v>185.59</v>
      </c>
      <c r="C1568" s="26">
        <v>401646569.10000002</v>
      </c>
      <c r="D1568" s="22"/>
      <c r="E1568" s="22"/>
    </row>
    <row r="1569" spans="1:5" x14ac:dyDescent="0.2">
      <c r="A1569" s="23" t="s">
        <v>1596</v>
      </c>
      <c r="B1569" s="26">
        <v>185.73</v>
      </c>
      <c r="C1569" s="26">
        <v>400984047.48000002</v>
      </c>
      <c r="D1569" s="22"/>
      <c r="E1569" s="22"/>
    </row>
    <row r="1570" spans="1:5" x14ac:dyDescent="0.2">
      <c r="A1570" s="23" t="s">
        <v>1597</v>
      </c>
      <c r="B1570" s="26">
        <v>187.44</v>
      </c>
      <c r="C1570" s="26">
        <v>404709032.44999999</v>
      </c>
      <c r="D1570" s="22"/>
      <c r="E1570" s="22"/>
    </row>
    <row r="1571" spans="1:5" x14ac:dyDescent="0.2">
      <c r="A1571" s="23" t="s">
        <v>1598</v>
      </c>
      <c r="B1571" s="26">
        <v>185.28</v>
      </c>
      <c r="C1571" s="26">
        <v>399341224.99000001</v>
      </c>
      <c r="D1571" s="22"/>
      <c r="E1571" s="22"/>
    </row>
    <row r="1572" spans="1:5" x14ac:dyDescent="0.2">
      <c r="A1572" s="23" t="s">
        <v>1599</v>
      </c>
      <c r="B1572" s="26">
        <v>183.63</v>
      </c>
      <c r="C1572" s="26">
        <v>405891854.38</v>
      </c>
      <c r="D1572" s="22"/>
      <c r="E1572" s="22"/>
    </row>
    <row r="1573" spans="1:5" x14ac:dyDescent="0.2">
      <c r="A1573" s="23" t="s">
        <v>1600</v>
      </c>
      <c r="B1573" s="26">
        <v>181.07</v>
      </c>
      <c r="C1573" s="26">
        <v>400503294.26999998</v>
      </c>
      <c r="D1573" s="22"/>
      <c r="E1573" s="22"/>
    </row>
    <row r="1574" spans="1:5" x14ac:dyDescent="0.2">
      <c r="A1574" s="23" t="s">
        <v>1601</v>
      </c>
      <c r="B1574" s="26">
        <v>177.06</v>
      </c>
      <c r="C1574" s="26">
        <v>389689852.89999998</v>
      </c>
      <c r="D1574" s="22"/>
      <c r="E1574" s="22"/>
    </row>
    <row r="1575" spans="1:5" x14ac:dyDescent="0.2">
      <c r="A1575" s="23" t="s">
        <v>1602</v>
      </c>
      <c r="B1575" s="26">
        <v>174.18</v>
      </c>
      <c r="C1575" s="26">
        <v>383280725.66000003</v>
      </c>
      <c r="D1575" s="22"/>
      <c r="E1575" s="22"/>
    </row>
    <row r="1576" spans="1:5" x14ac:dyDescent="0.2">
      <c r="A1576" s="23" t="s">
        <v>1603</v>
      </c>
      <c r="B1576" s="26">
        <v>174.29</v>
      </c>
      <c r="C1576" s="26">
        <v>379782123.02999997</v>
      </c>
      <c r="D1576" s="22"/>
      <c r="E1576" s="22"/>
    </row>
    <row r="1577" spans="1:5" x14ac:dyDescent="0.2">
      <c r="A1577" s="23" t="s">
        <v>1604</v>
      </c>
      <c r="B1577" s="26">
        <v>174.05</v>
      </c>
      <c r="C1577" s="26">
        <v>379273925.16000003</v>
      </c>
      <c r="D1577" s="22"/>
      <c r="E1577" s="22"/>
    </row>
    <row r="1578" spans="1:5" x14ac:dyDescent="0.2">
      <c r="A1578" s="23" t="s">
        <v>1605</v>
      </c>
      <c r="B1578" s="26">
        <v>173.15</v>
      </c>
      <c r="C1578" s="26">
        <v>377390976.47000003</v>
      </c>
      <c r="D1578" s="22"/>
      <c r="E1578" s="22"/>
    </row>
    <row r="1579" spans="1:5" x14ac:dyDescent="0.2">
      <c r="A1579" s="23" t="s">
        <v>1606</v>
      </c>
      <c r="B1579" s="26">
        <v>170.99</v>
      </c>
      <c r="C1579" s="26">
        <v>361426815.75</v>
      </c>
      <c r="D1579" s="22"/>
      <c r="E1579" s="22"/>
    </row>
    <row r="1580" spans="1:5" x14ac:dyDescent="0.2">
      <c r="A1580" s="23" t="s">
        <v>1607</v>
      </c>
      <c r="B1580" s="26">
        <v>170.26</v>
      </c>
      <c r="C1580" s="26">
        <v>358942264.50999999</v>
      </c>
      <c r="D1580" s="22"/>
      <c r="E1580" s="22"/>
    </row>
    <row r="1581" spans="1:5" x14ac:dyDescent="0.2">
      <c r="A1581" s="23" t="s">
        <v>1608</v>
      </c>
      <c r="B1581" s="26">
        <v>171.8</v>
      </c>
      <c r="C1581" s="26">
        <v>361440060.54000002</v>
      </c>
      <c r="D1581" s="22"/>
      <c r="E1581" s="22"/>
    </row>
    <row r="1582" spans="1:5" x14ac:dyDescent="0.2">
      <c r="A1582" s="23" t="s">
        <v>1609</v>
      </c>
      <c r="B1582" s="26">
        <v>170.43</v>
      </c>
      <c r="C1582" s="26">
        <v>358271014.25999999</v>
      </c>
      <c r="D1582" s="22"/>
      <c r="E1582" s="22"/>
    </row>
    <row r="1583" spans="1:5" x14ac:dyDescent="0.2">
      <c r="A1583" s="23" t="s">
        <v>1610</v>
      </c>
      <c r="B1583" s="26">
        <v>170.13</v>
      </c>
      <c r="C1583" s="26">
        <v>357589256.20999998</v>
      </c>
      <c r="D1583" s="22"/>
      <c r="E1583" s="22"/>
    </row>
    <row r="1584" spans="1:5" x14ac:dyDescent="0.2">
      <c r="A1584" s="23" t="s">
        <v>1611</v>
      </c>
      <c r="B1584" s="26">
        <v>167.95</v>
      </c>
      <c r="C1584" s="26">
        <v>353009325.81999999</v>
      </c>
      <c r="D1584" s="22"/>
      <c r="E1584" s="22"/>
    </row>
    <row r="1585" spans="1:5" x14ac:dyDescent="0.2">
      <c r="A1585" s="23" t="s">
        <v>1612</v>
      </c>
      <c r="B1585" s="26">
        <v>168.8</v>
      </c>
      <c r="C1585" s="26">
        <v>351257113.86000001</v>
      </c>
      <c r="D1585" s="22"/>
      <c r="E1585" s="22"/>
    </row>
    <row r="1586" spans="1:5" x14ac:dyDescent="0.2">
      <c r="A1586" s="23" t="s">
        <v>1613</v>
      </c>
      <c r="B1586" s="26">
        <v>169.82</v>
      </c>
      <c r="C1586" s="26">
        <v>352568758.54000002</v>
      </c>
      <c r="D1586" s="22"/>
      <c r="E1586" s="22"/>
    </row>
    <row r="1587" spans="1:5" x14ac:dyDescent="0.2">
      <c r="A1587" s="23" t="s">
        <v>1614</v>
      </c>
      <c r="B1587" s="26">
        <v>168.21</v>
      </c>
      <c r="C1587" s="26">
        <v>346805795.93000001</v>
      </c>
      <c r="D1587" s="22"/>
      <c r="E1587" s="22"/>
    </row>
    <row r="1588" spans="1:5" x14ac:dyDescent="0.2">
      <c r="A1588" s="23" t="s">
        <v>1615</v>
      </c>
      <c r="B1588" s="26">
        <v>168.6</v>
      </c>
      <c r="C1588" s="26">
        <v>347794247.88</v>
      </c>
      <c r="D1588" s="22"/>
      <c r="E1588" s="22"/>
    </row>
    <row r="1589" spans="1:5" x14ac:dyDescent="0.2">
      <c r="A1589" s="23" t="s">
        <v>1616</v>
      </c>
      <c r="B1589" s="26">
        <v>170.27</v>
      </c>
      <c r="C1589" s="26">
        <v>350936958.57999998</v>
      </c>
      <c r="D1589" s="22"/>
      <c r="E1589" s="22"/>
    </row>
    <row r="1590" spans="1:5" x14ac:dyDescent="0.2">
      <c r="A1590" s="23" t="s">
        <v>1617</v>
      </c>
      <c r="B1590" s="26">
        <v>171.11</v>
      </c>
      <c r="C1590" s="26">
        <v>353696093.79000002</v>
      </c>
      <c r="D1590" s="22"/>
      <c r="E1590" s="22"/>
    </row>
    <row r="1591" spans="1:5" x14ac:dyDescent="0.2">
      <c r="A1591" s="23" t="s">
        <v>1618</v>
      </c>
      <c r="B1591" s="26">
        <v>171.65</v>
      </c>
      <c r="C1591" s="26">
        <v>354449530.44</v>
      </c>
      <c r="D1591" s="22"/>
      <c r="E1591" s="22"/>
    </row>
    <row r="1592" spans="1:5" x14ac:dyDescent="0.2">
      <c r="A1592" s="23" t="s">
        <v>1619</v>
      </c>
      <c r="B1592" s="26">
        <v>170.84</v>
      </c>
      <c r="C1592" s="26">
        <v>349657504.04000002</v>
      </c>
      <c r="D1592" s="22"/>
      <c r="E1592" s="22"/>
    </row>
    <row r="1593" spans="1:5" x14ac:dyDescent="0.2">
      <c r="A1593" s="23" t="s">
        <v>1620</v>
      </c>
      <c r="B1593" s="26">
        <v>169.18</v>
      </c>
      <c r="C1593" s="26">
        <v>345496719.79000002</v>
      </c>
      <c r="D1593" s="22"/>
      <c r="E1593" s="22"/>
    </row>
    <row r="1594" spans="1:5" x14ac:dyDescent="0.2">
      <c r="A1594" s="23" t="s">
        <v>1621</v>
      </c>
      <c r="B1594" s="26">
        <v>168.62</v>
      </c>
      <c r="C1594" s="26">
        <v>344034098.79000002</v>
      </c>
      <c r="D1594" s="22"/>
      <c r="E1594" s="22"/>
    </row>
    <row r="1595" spans="1:5" x14ac:dyDescent="0.2">
      <c r="A1595" s="23" t="s">
        <v>1622</v>
      </c>
      <c r="B1595" s="26">
        <v>169.05</v>
      </c>
      <c r="C1595" s="26">
        <v>345425438.85000002</v>
      </c>
      <c r="D1595" s="22"/>
      <c r="E1595" s="22"/>
    </row>
    <row r="1596" spans="1:5" x14ac:dyDescent="0.2">
      <c r="A1596" s="23" t="s">
        <v>1623</v>
      </c>
      <c r="B1596" s="26">
        <v>166.93</v>
      </c>
      <c r="C1596" s="26">
        <v>340794222.99000001</v>
      </c>
      <c r="D1596" s="22"/>
      <c r="E1596" s="22"/>
    </row>
    <row r="1597" spans="1:5" x14ac:dyDescent="0.2">
      <c r="A1597" s="23" t="s">
        <v>1624</v>
      </c>
      <c r="B1597" s="26">
        <v>166.96</v>
      </c>
      <c r="C1597" s="26">
        <v>341326928.80000001</v>
      </c>
      <c r="D1597" s="22"/>
      <c r="E1597" s="22"/>
    </row>
    <row r="1598" spans="1:5" x14ac:dyDescent="0.2">
      <c r="A1598" s="23" t="s">
        <v>1625</v>
      </c>
      <c r="B1598" s="26">
        <v>167.45</v>
      </c>
      <c r="C1598" s="26">
        <v>341572710.98000002</v>
      </c>
      <c r="D1598" s="22"/>
      <c r="E1598" s="22"/>
    </row>
    <row r="1599" spans="1:5" x14ac:dyDescent="0.2">
      <c r="A1599" s="23" t="s">
        <v>1626</v>
      </c>
      <c r="B1599" s="26">
        <v>168.3</v>
      </c>
      <c r="C1599" s="26">
        <v>336837866.72000003</v>
      </c>
      <c r="D1599" s="22"/>
      <c r="E1599" s="22"/>
    </row>
    <row r="1600" spans="1:5" x14ac:dyDescent="0.2">
      <c r="A1600" s="23" t="s">
        <v>1627</v>
      </c>
      <c r="B1600" s="26">
        <v>169.36</v>
      </c>
      <c r="C1600" s="26">
        <v>337859460.52999997</v>
      </c>
      <c r="D1600" s="22"/>
      <c r="E1600" s="22"/>
    </row>
    <row r="1601" spans="1:5" x14ac:dyDescent="0.2">
      <c r="A1601" s="23" t="s">
        <v>1628</v>
      </c>
      <c r="B1601" s="26">
        <v>169</v>
      </c>
      <c r="C1601" s="26">
        <v>336115634.76999998</v>
      </c>
      <c r="D1601" s="22"/>
      <c r="E1601" s="22"/>
    </row>
    <row r="1602" spans="1:5" x14ac:dyDescent="0.2">
      <c r="A1602" s="23" t="s">
        <v>1629</v>
      </c>
      <c r="B1602" s="26">
        <v>168.96</v>
      </c>
      <c r="C1602" s="26">
        <v>334640257.49000001</v>
      </c>
      <c r="D1602" s="22"/>
      <c r="E1602" s="22"/>
    </row>
    <row r="1603" spans="1:5" x14ac:dyDescent="0.2">
      <c r="A1603" s="23" t="s">
        <v>1630</v>
      </c>
      <c r="B1603" s="26">
        <v>166.23</v>
      </c>
      <c r="C1603" s="26">
        <v>326977550.88</v>
      </c>
      <c r="D1603" s="22"/>
      <c r="E1603" s="22"/>
    </row>
    <row r="1604" spans="1:5" x14ac:dyDescent="0.2">
      <c r="A1604" s="23" t="s">
        <v>1631</v>
      </c>
      <c r="B1604" s="26">
        <v>167.84</v>
      </c>
      <c r="C1604" s="26">
        <v>330150101.87</v>
      </c>
      <c r="D1604" s="22"/>
      <c r="E1604" s="22"/>
    </row>
    <row r="1605" spans="1:5" x14ac:dyDescent="0.2">
      <c r="A1605" s="23" t="s">
        <v>1632</v>
      </c>
      <c r="B1605" s="26">
        <v>167.11</v>
      </c>
      <c r="C1605" s="26">
        <v>332450361.88999999</v>
      </c>
      <c r="D1605" s="22"/>
      <c r="E1605" s="22"/>
    </row>
    <row r="1606" spans="1:5" x14ac:dyDescent="0.2">
      <c r="A1606" s="23" t="s">
        <v>1633</v>
      </c>
      <c r="B1606" s="26">
        <v>166.51</v>
      </c>
      <c r="C1606" s="26">
        <v>330171979.94999999</v>
      </c>
      <c r="D1606" s="22"/>
      <c r="E1606" s="22"/>
    </row>
    <row r="1607" spans="1:5" x14ac:dyDescent="0.2">
      <c r="A1607" s="23" t="s">
        <v>1634</v>
      </c>
      <c r="B1607" s="26">
        <v>166.26</v>
      </c>
      <c r="C1607" s="26">
        <v>329372747.20999998</v>
      </c>
      <c r="D1607" s="22"/>
      <c r="E1607" s="22"/>
    </row>
    <row r="1608" spans="1:5" x14ac:dyDescent="0.2">
      <c r="A1608" s="23" t="s">
        <v>1635</v>
      </c>
      <c r="B1608" s="26">
        <v>166.51</v>
      </c>
      <c r="C1608" s="26">
        <v>329874107.45999998</v>
      </c>
      <c r="D1608" s="22"/>
      <c r="E1608" s="22"/>
    </row>
    <row r="1609" spans="1:5" x14ac:dyDescent="0.2">
      <c r="A1609" s="23" t="s">
        <v>1636</v>
      </c>
      <c r="B1609" s="26">
        <v>164.7</v>
      </c>
      <c r="C1609" s="26">
        <v>325116373.29000002</v>
      </c>
      <c r="D1609" s="22"/>
      <c r="E1609" s="22"/>
    </row>
    <row r="1610" spans="1:5" x14ac:dyDescent="0.2">
      <c r="A1610" s="23" t="s">
        <v>1637</v>
      </c>
      <c r="B1610" s="26">
        <v>165.2</v>
      </c>
      <c r="C1610" s="26">
        <v>325216932.07999998</v>
      </c>
      <c r="D1610" s="22"/>
      <c r="E1610" s="22"/>
    </row>
    <row r="1611" spans="1:5" x14ac:dyDescent="0.2">
      <c r="A1611" s="23" t="s">
        <v>1638</v>
      </c>
      <c r="B1611" s="26">
        <v>163.68</v>
      </c>
      <c r="C1611" s="26">
        <v>321941250.61000001</v>
      </c>
      <c r="D1611" s="22"/>
      <c r="E1611" s="22"/>
    </row>
    <row r="1612" spans="1:5" x14ac:dyDescent="0.2">
      <c r="A1612" s="23" t="s">
        <v>1639</v>
      </c>
      <c r="B1612" s="26">
        <v>165.19</v>
      </c>
      <c r="C1612" s="26">
        <v>324550136.31</v>
      </c>
      <c r="D1612" s="22"/>
      <c r="E1612" s="22"/>
    </row>
    <row r="1613" spans="1:5" x14ac:dyDescent="0.2">
      <c r="A1613" s="23" t="s">
        <v>1640</v>
      </c>
      <c r="B1613" s="26">
        <v>165.56</v>
      </c>
      <c r="C1613" s="26">
        <v>325277763.55000001</v>
      </c>
      <c r="D1613" s="22"/>
      <c r="E1613" s="22"/>
    </row>
    <row r="1614" spans="1:5" x14ac:dyDescent="0.2">
      <c r="A1614" s="23" t="s">
        <v>1641</v>
      </c>
      <c r="B1614" s="26">
        <v>165.39</v>
      </c>
      <c r="C1614" s="26">
        <v>320829383.94999999</v>
      </c>
      <c r="D1614" s="22"/>
      <c r="E1614" s="22"/>
    </row>
    <row r="1615" spans="1:5" x14ac:dyDescent="0.2">
      <c r="A1615" s="23" t="s">
        <v>1642</v>
      </c>
      <c r="B1615" s="26">
        <v>165.45</v>
      </c>
      <c r="C1615" s="26">
        <v>319019982.44</v>
      </c>
      <c r="D1615" s="22"/>
      <c r="E1615" s="22"/>
    </row>
    <row r="1616" spans="1:5" x14ac:dyDescent="0.2">
      <c r="A1616" s="23" t="s">
        <v>1643</v>
      </c>
      <c r="B1616" s="26">
        <v>164.47</v>
      </c>
      <c r="C1616" s="26">
        <v>317863930.11000001</v>
      </c>
      <c r="D1616" s="22"/>
      <c r="E1616" s="22"/>
    </row>
    <row r="1617" spans="1:5" x14ac:dyDescent="0.2">
      <c r="A1617" s="23" t="s">
        <v>1644</v>
      </c>
      <c r="B1617" s="26">
        <v>162.11000000000001</v>
      </c>
      <c r="C1617" s="26">
        <v>306913616.44999999</v>
      </c>
      <c r="D1617" s="22"/>
      <c r="E1617" s="22"/>
    </row>
    <row r="1618" spans="1:5" x14ac:dyDescent="0.2">
      <c r="A1618" s="23" t="s">
        <v>1645</v>
      </c>
      <c r="B1618" s="26">
        <v>161.21</v>
      </c>
      <c r="C1618" s="26">
        <v>316764499.12</v>
      </c>
      <c r="D1618" s="22"/>
      <c r="E1618" s="22"/>
    </row>
    <row r="1619" spans="1:5" x14ac:dyDescent="0.2">
      <c r="A1619" s="23" t="s">
        <v>1646</v>
      </c>
      <c r="B1619" s="26">
        <v>160.08000000000001</v>
      </c>
      <c r="C1619" s="26">
        <v>315303577.30000001</v>
      </c>
      <c r="D1619" s="22"/>
      <c r="E1619" s="22"/>
    </row>
    <row r="1620" spans="1:5" x14ac:dyDescent="0.2">
      <c r="A1620" s="23" t="s">
        <v>1647</v>
      </c>
      <c r="B1620" s="26">
        <v>161.71</v>
      </c>
      <c r="C1620" s="26">
        <v>318788288.29000002</v>
      </c>
      <c r="D1620" s="22"/>
      <c r="E1620" s="22"/>
    </row>
    <row r="1621" spans="1:5" x14ac:dyDescent="0.2">
      <c r="A1621" s="23" t="s">
        <v>1648</v>
      </c>
      <c r="B1621" s="26">
        <v>161.08000000000001</v>
      </c>
      <c r="C1621" s="26">
        <v>305886747.86000001</v>
      </c>
      <c r="D1621" s="22"/>
      <c r="E1621" s="22"/>
    </row>
    <row r="1622" spans="1:5" x14ac:dyDescent="0.2">
      <c r="A1622" s="23" t="s">
        <v>1649</v>
      </c>
      <c r="B1622" s="26">
        <v>161.02000000000001</v>
      </c>
      <c r="C1622" s="26">
        <v>305325094.26999998</v>
      </c>
      <c r="D1622" s="22"/>
      <c r="E1622" s="22"/>
    </row>
    <row r="1623" spans="1:5" x14ac:dyDescent="0.2">
      <c r="A1623" s="23" t="s">
        <v>1650</v>
      </c>
      <c r="B1623" s="26">
        <v>161.47999999999999</v>
      </c>
      <c r="C1623" s="26">
        <v>306266839.81999999</v>
      </c>
      <c r="D1623" s="22"/>
      <c r="E1623" s="22"/>
    </row>
    <row r="1624" spans="1:5" x14ac:dyDescent="0.2">
      <c r="A1624" s="23" t="s">
        <v>1651</v>
      </c>
      <c r="B1624" s="26">
        <v>161.87</v>
      </c>
      <c r="C1624" s="26">
        <v>320225587.97000003</v>
      </c>
      <c r="D1624" s="22"/>
      <c r="E1624" s="22"/>
    </row>
    <row r="1625" spans="1:5" x14ac:dyDescent="0.2">
      <c r="A1625" s="23" t="s">
        <v>1652</v>
      </c>
      <c r="B1625" s="26">
        <v>160.53</v>
      </c>
      <c r="C1625" s="26">
        <v>306029855.13999999</v>
      </c>
      <c r="D1625" s="22"/>
      <c r="E1625" s="22"/>
    </row>
    <row r="1626" spans="1:5" x14ac:dyDescent="0.2">
      <c r="A1626" s="23" t="s">
        <v>1653</v>
      </c>
      <c r="B1626" s="26">
        <v>161</v>
      </c>
      <c r="C1626" s="26">
        <v>310580180.82999998</v>
      </c>
      <c r="D1626" s="22"/>
      <c r="E1626" s="22"/>
    </row>
    <row r="1627" spans="1:5" x14ac:dyDescent="0.2">
      <c r="A1627" s="23" t="s">
        <v>1654</v>
      </c>
      <c r="B1627" s="26">
        <v>160.47999999999999</v>
      </c>
      <c r="C1627" s="26">
        <v>298105627.49000001</v>
      </c>
      <c r="D1627" s="22"/>
      <c r="E1627" s="22"/>
    </row>
    <row r="1628" spans="1:5" x14ac:dyDescent="0.2">
      <c r="A1628" s="23" t="s">
        <v>1655</v>
      </c>
      <c r="B1628" s="26">
        <v>159.51</v>
      </c>
      <c r="C1628" s="26">
        <v>266820010.5</v>
      </c>
      <c r="D1628" s="22"/>
      <c r="E1628" s="22"/>
    </row>
    <row r="1629" spans="1:5" x14ac:dyDescent="0.2">
      <c r="A1629" s="23" t="s">
        <v>1656</v>
      </c>
      <c r="B1629" s="26">
        <v>160.26</v>
      </c>
      <c r="C1629" s="26">
        <v>268361932.90000001</v>
      </c>
      <c r="D1629" s="22"/>
      <c r="E1629" s="22"/>
    </row>
    <row r="1630" spans="1:5" x14ac:dyDescent="0.2">
      <c r="A1630" s="23" t="s">
        <v>1657</v>
      </c>
      <c r="B1630" s="26">
        <v>161.15</v>
      </c>
      <c r="C1630" s="26">
        <v>269631758.54000002</v>
      </c>
      <c r="D1630" s="22"/>
      <c r="E1630" s="22"/>
    </row>
    <row r="1631" spans="1:5" x14ac:dyDescent="0.2">
      <c r="A1631" s="23" t="s">
        <v>1658</v>
      </c>
      <c r="B1631" s="26">
        <v>158.97</v>
      </c>
      <c r="C1631" s="26">
        <v>265977575.50999999</v>
      </c>
      <c r="D1631" s="22"/>
      <c r="E1631" s="22"/>
    </row>
    <row r="1632" spans="1:5" x14ac:dyDescent="0.2">
      <c r="A1632" s="23" t="s">
        <v>1659</v>
      </c>
      <c r="B1632" s="26">
        <v>158.36000000000001</v>
      </c>
      <c r="C1632" s="26">
        <v>264861097.88999999</v>
      </c>
      <c r="D1632" s="22"/>
      <c r="E1632" s="22"/>
    </row>
    <row r="1633" spans="1:5" x14ac:dyDescent="0.2">
      <c r="A1633" s="23" t="s">
        <v>1660</v>
      </c>
      <c r="B1633" s="26">
        <v>155.99</v>
      </c>
      <c r="C1633" s="26">
        <v>260827952.58000001</v>
      </c>
      <c r="D1633" s="22"/>
      <c r="E1633" s="22"/>
    </row>
    <row r="1634" spans="1:5" x14ac:dyDescent="0.2">
      <c r="A1634" s="23" t="s">
        <v>1661</v>
      </c>
      <c r="B1634" s="26">
        <v>154.21</v>
      </c>
      <c r="C1634" s="26">
        <v>257463801.12</v>
      </c>
      <c r="D1634" s="22"/>
      <c r="E1634" s="22"/>
    </row>
    <row r="1635" spans="1:5" x14ac:dyDescent="0.2">
      <c r="A1635" s="23" t="s">
        <v>1662</v>
      </c>
      <c r="B1635" s="26">
        <v>155.02000000000001</v>
      </c>
      <c r="C1635" s="26">
        <v>261122926.31999999</v>
      </c>
      <c r="D1635" s="22"/>
      <c r="E1635" s="22"/>
    </row>
    <row r="1636" spans="1:5" x14ac:dyDescent="0.2">
      <c r="A1636" s="23" t="s">
        <v>1663</v>
      </c>
      <c r="B1636" s="26">
        <v>153.81</v>
      </c>
      <c r="C1636" s="26">
        <v>257033172.74000001</v>
      </c>
      <c r="D1636" s="22"/>
      <c r="E1636" s="22"/>
    </row>
    <row r="1637" spans="1:5" x14ac:dyDescent="0.2">
      <c r="A1637" s="23" t="s">
        <v>1664</v>
      </c>
      <c r="B1637" s="26">
        <v>153.31</v>
      </c>
      <c r="C1637" s="26">
        <v>258634769.28999999</v>
      </c>
      <c r="D1637" s="22"/>
      <c r="E1637" s="22"/>
    </row>
    <row r="1638" spans="1:5" x14ac:dyDescent="0.2">
      <c r="A1638" s="23" t="s">
        <v>1665</v>
      </c>
      <c r="B1638" s="26">
        <v>151.26</v>
      </c>
      <c r="C1638" s="26">
        <v>255084042.40000001</v>
      </c>
      <c r="D1638" s="22"/>
      <c r="E1638" s="22"/>
    </row>
    <row r="1639" spans="1:5" x14ac:dyDescent="0.2">
      <c r="A1639" s="23" t="s">
        <v>1666</v>
      </c>
      <c r="B1639" s="26">
        <v>149.47</v>
      </c>
      <c r="C1639" s="26">
        <v>250045169.08000001</v>
      </c>
      <c r="D1639" s="22"/>
      <c r="E1639" s="22"/>
    </row>
    <row r="1640" spans="1:5" x14ac:dyDescent="0.2">
      <c r="A1640" s="23" t="s">
        <v>1667</v>
      </c>
      <c r="B1640" s="26">
        <v>150.72999999999999</v>
      </c>
      <c r="C1640" s="26">
        <v>253856512.13</v>
      </c>
      <c r="D1640" s="22"/>
      <c r="E1640" s="22"/>
    </row>
    <row r="1641" spans="1:5" x14ac:dyDescent="0.2">
      <c r="A1641" s="23" t="s">
        <v>1668</v>
      </c>
      <c r="B1641" s="26">
        <v>149.15</v>
      </c>
      <c r="C1641" s="26">
        <v>249156160.05000001</v>
      </c>
      <c r="D1641" s="22"/>
      <c r="E1641" s="22"/>
    </row>
    <row r="1642" spans="1:5" x14ac:dyDescent="0.2">
      <c r="A1642" s="23" t="s">
        <v>1669</v>
      </c>
      <c r="B1642" s="26">
        <v>148.49</v>
      </c>
      <c r="C1642" s="26">
        <v>248324761.84</v>
      </c>
      <c r="D1642" s="22"/>
      <c r="E1642" s="22"/>
    </row>
    <row r="1643" spans="1:5" x14ac:dyDescent="0.2">
      <c r="A1643" s="23" t="s">
        <v>1670</v>
      </c>
      <c r="B1643" s="26">
        <v>147.84</v>
      </c>
      <c r="C1643" s="26">
        <v>248357603.72999999</v>
      </c>
      <c r="D1643" s="22"/>
      <c r="E1643" s="22"/>
    </row>
    <row r="1644" spans="1:5" x14ac:dyDescent="0.2">
      <c r="A1644" s="23" t="s">
        <v>1671</v>
      </c>
      <c r="B1644" s="26">
        <v>148.9</v>
      </c>
      <c r="C1644" s="26">
        <v>249132647.69</v>
      </c>
      <c r="D1644" s="22"/>
      <c r="E1644" s="22"/>
    </row>
    <row r="1645" spans="1:5" x14ac:dyDescent="0.2">
      <c r="A1645" s="23" t="s">
        <v>1672</v>
      </c>
      <c r="B1645" s="26">
        <v>150.63</v>
      </c>
      <c r="C1645" s="26">
        <v>252057111.44</v>
      </c>
      <c r="D1645" s="22"/>
      <c r="E1645" s="22"/>
    </row>
    <row r="1646" spans="1:5" x14ac:dyDescent="0.2">
      <c r="A1646" s="23" t="s">
        <v>1673</v>
      </c>
      <c r="B1646" s="26">
        <v>150.91</v>
      </c>
      <c r="C1646" s="26">
        <v>252504783.47</v>
      </c>
      <c r="D1646" s="22"/>
      <c r="E1646" s="22"/>
    </row>
    <row r="1647" spans="1:5" x14ac:dyDescent="0.2">
      <c r="A1647" s="23" t="s">
        <v>1674</v>
      </c>
      <c r="B1647" s="26">
        <v>153.03</v>
      </c>
      <c r="C1647" s="26">
        <v>256037847.19</v>
      </c>
      <c r="D1647" s="22"/>
      <c r="E1647" s="22"/>
    </row>
    <row r="1648" spans="1:5" x14ac:dyDescent="0.2">
      <c r="A1648" s="23" t="s">
        <v>1675</v>
      </c>
      <c r="B1648" s="26">
        <v>152.07</v>
      </c>
      <c r="C1648" s="26">
        <v>254130789.25</v>
      </c>
      <c r="D1648" s="22"/>
      <c r="E1648" s="22"/>
    </row>
    <row r="1649" spans="1:5" x14ac:dyDescent="0.2">
      <c r="A1649" s="23" t="s">
        <v>1676</v>
      </c>
      <c r="B1649" s="26">
        <v>151.78</v>
      </c>
      <c r="C1649" s="26">
        <v>254088644.12</v>
      </c>
      <c r="D1649" s="22"/>
      <c r="E1649" s="22"/>
    </row>
    <row r="1650" spans="1:5" x14ac:dyDescent="0.2">
      <c r="A1650" s="23" t="s">
        <v>1677</v>
      </c>
      <c r="B1650" s="26">
        <v>149.32</v>
      </c>
      <c r="C1650" s="26">
        <v>249975113.47999999</v>
      </c>
      <c r="D1650" s="22"/>
      <c r="E1650" s="22"/>
    </row>
    <row r="1651" spans="1:5" x14ac:dyDescent="0.2">
      <c r="A1651" s="23" t="s">
        <v>1678</v>
      </c>
      <c r="B1651" s="26">
        <v>150.31</v>
      </c>
      <c r="C1651" s="26">
        <v>251819129.97</v>
      </c>
      <c r="D1651" s="22"/>
      <c r="E1651" s="22"/>
    </row>
    <row r="1652" spans="1:5" x14ac:dyDescent="0.2">
      <c r="A1652" s="23" t="s">
        <v>1679</v>
      </c>
      <c r="B1652" s="26">
        <v>150.04</v>
      </c>
      <c r="C1652" s="26">
        <v>251407490.28999999</v>
      </c>
      <c r="D1652" s="22"/>
      <c r="E1652" s="22"/>
    </row>
    <row r="1653" spans="1:5" x14ac:dyDescent="0.2">
      <c r="A1653" s="23" t="s">
        <v>1680</v>
      </c>
      <c r="B1653" s="26">
        <v>150.19999999999999</v>
      </c>
      <c r="C1653" s="26">
        <v>251691577.97</v>
      </c>
      <c r="D1653" s="22"/>
      <c r="E1653" s="22"/>
    </row>
    <row r="1654" spans="1:5" x14ac:dyDescent="0.2">
      <c r="A1654" s="23" t="s">
        <v>1681</v>
      </c>
      <c r="B1654" s="26">
        <v>151.62</v>
      </c>
      <c r="C1654" s="26">
        <v>256051395.09999999</v>
      </c>
      <c r="D1654" s="22"/>
      <c r="E1654" s="22"/>
    </row>
    <row r="1655" spans="1:5" x14ac:dyDescent="0.2">
      <c r="A1655" s="23" t="s">
        <v>1682</v>
      </c>
      <c r="B1655" s="26">
        <v>153.65</v>
      </c>
      <c r="C1655" s="26">
        <v>259875014.75999999</v>
      </c>
      <c r="D1655" s="22"/>
      <c r="E1655" s="22"/>
    </row>
    <row r="1656" spans="1:5" x14ac:dyDescent="0.2">
      <c r="A1656" s="23" t="s">
        <v>1683</v>
      </c>
      <c r="B1656" s="26">
        <v>152.61000000000001</v>
      </c>
      <c r="C1656" s="26">
        <v>258493261.94999999</v>
      </c>
      <c r="D1656" s="22"/>
      <c r="E1656" s="22"/>
    </row>
    <row r="1657" spans="1:5" x14ac:dyDescent="0.2">
      <c r="A1657" s="23" t="s">
        <v>1684</v>
      </c>
      <c r="B1657" s="26">
        <v>153.55000000000001</v>
      </c>
      <c r="C1657" s="26">
        <v>260115945.22999999</v>
      </c>
      <c r="D1657" s="22"/>
      <c r="E1657" s="22"/>
    </row>
    <row r="1658" spans="1:5" x14ac:dyDescent="0.2">
      <c r="A1658" s="23" t="s">
        <v>1685</v>
      </c>
      <c r="B1658" s="26">
        <v>152.62</v>
      </c>
      <c r="C1658" s="26">
        <v>256841745.78999999</v>
      </c>
      <c r="D1658" s="22"/>
      <c r="E1658" s="22"/>
    </row>
    <row r="1659" spans="1:5" x14ac:dyDescent="0.2">
      <c r="A1659" s="23" t="s">
        <v>1686</v>
      </c>
      <c r="B1659" s="26">
        <v>152.69999999999999</v>
      </c>
      <c r="C1659" s="26">
        <v>257077654.06</v>
      </c>
      <c r="D1659" s="22"/>
      <c r="E1659" s="22"/>
    </row>
    <row r="1660" spans="1:5" x14ac:dyDescent="0.2">
      <c r="A1660" s="23" t="s">
        <v>1687</v>
      </c>
      <c r="B1660" s="26">
        <v>151.94999999999999</v>
      </c>
      <c r="C1660" s="26">
        <v>255719390.43000001</v>
      </c>
      <c r="D1660" s="22"/>
      <c r="E1660" s="22"/>
    </row>
    <row r="1661" spans="1:5" x14ac:dyDescent="0.2">
      <c r="A1661" s="23" t="s">
        <v>1688</v>
      </c>
      <c r="B1661" s="26">
        <v>149.1</v>
      </c>
      <c r="C1661" s="26">
        <v>252273511.75</v>
      </c>
      <c r="D1661" s="22"/>
      <c r="E1661" s="22"/>
    </row>
    <row r="1662" spans="1:5" x14ac:dyDescent="0.2">
      <c r="A1662" s="23" t="s">
        <v>1689</v>
      </c>
      <c r="B1662" s="26">
        <v>150.1</v>
      </c>
      <c r="C1662" s="26">
        <v>249957156.25999999</v>
      </c>
      <c r="D1662" s="22"/>
      <c r="E1662" s="22"/>
    </row>
    <row r="1663" spans="1:5" x14ac:dyDescent="0.2">
      <c r="A1663" s="23" t="s">
        <v>1690</v>
      </c>
      <c r="B1663" s="26">
        <v>149.31</v>
      </c>
      <c r="C1663" s="26">
        <v>248767875.99000001</v>
      </c>
      <c r="D1663" s="22"/>
      <c r="E1663" s="22"/>
    </row>
    <row r="1664" spans="1:5" x14ac:dyDescent="0.2">
      <c r="A1664" s="23" t="s">
        <v>1691</v>
      </c>
      <c r="B1664" s="26">
        <v>149.94999999999999</v>
      </c>
      <c r="C1664" s="26">
        <v>250158603.03</v>
      </c>
      <c r="D1664" s="22"/>
      <c r="E1664" s="22"/>
    </row>
    <row r="1665" spans="1:5" x14ac:dyDescent="0.2">
      <c r="A1665" s="23" t="s">
        <v>1692</v>
      </c>
      <c r="B1665" s="26">
        <v>148.75</v>
      </c>
      <c r="C1665" s="26">
        <v>248152872.81999999</v>
      </c>
      <c r="D1665" s="22"/>
      <c r="E1665" s="22"/>
    </row>
    <row r="1666" spans="1:5" x14ac:dyDescent="0.2">
      <c r="A1666" s="23" t="s">
        <v>1693</v>
      </c>
      <c r="B1666" s="26">
        <v>147.76</v>
      </c>
      <c r="C1666" s="26">
        <v>246514126.08000001</v>
      </c>
      <c r="D1666" s="22"/>
      <c r="E1666" s="22"/>
    </row>
    <row r="1667" spans="1:5" x14ac:dyDescent="0.2">
      <c r="A1667" s="23" t="s">
        <v>1694</v>
      </c>
      <c r="B1667" s="26">
        <v>146.38999999999999</v>
      </c>
      <c r="C1667" s="26">
        <v>241223932.11000001</v>
      </c>
      <c r="D1667" s="22"/>
      <c r="E1667" s="22"/>
    </row>
    <row r="1668" spans="1:5" x14ac:dyDescent="0.2">
      <c r="A1668" s="23" t="s">
        <v>1695</v>
      </c>
      <c r="B1668" s="26">
        <v>145.06</v>
      </c>
      <c r="C1668" s="26">
        <v>239076171.24000001</v>
      </c>
      <c r="D1668" s="22"/>
      <c r="E1668" s="22"/>
    </row>
    <row r="1669" spans="1:5" x14ac:dyDescent="0.2">
      <c r="A1669" s="23" t="s">
        <v>1696</v>
      </c>
      <c r="B1669" s="26">
        <v>144.22</v>
      </c>
      <c r="C1669" s="26">
        <v>238991212.13999999</v>
      </c>
      <c r="D1669" s="22"/>
      <c r="E1669" s="22"/>
    </row>
    <row r="1670" spans="1:5" x14ac:dyDescent="0.2">
      <c r="A1670" s="23" t="s">
        <v>1697</v>
      </c>
      <c r="B1670" s="26">
        <v>144.79</v>
      </c>
      <c r="C1670" s="26">
        <v>240029854.63</v>
      </c>
      <c r="D1670" s="22"/>
      <c r="E1670" s="22"/>
    </row>
    <row r="1671" spans="1:5" x14ac:dyDescent="0.2">
      <c r="A1671" s="23" t="s">
        <v>1698</v>
      </c>
      <c r="B1671" s="26">
        <v>144.38</v>
      </c>
      <c r="C1671" s="26">
        <v>239048516.08000001</v>
      </c>
      <c r="D1671" s="22"/>
      <c r="E1671" s="22"/>
    </row>
    <row r="1672" spans="1:5" x14ac:dyDescent="0.2">
      <c r="A1672" s="23" t="s">
        <v>1699</v>
      </c>
      <c r="B1672" s="26">
        <v>145.69999999999999</v>
      </c>
      <c r="C1672" s="26">
        <v>240522951.08000001</v>
      </c>
      <c r="D1672" s="22"/>
      <c r="E1672" s="22"/>
    </row>
    <row r="1673" spans="1:5" x14ac:dyDescent="0.2">
      <c r="A1673" s="23" t="s">
        <v>1700</v>
      </c>
      <c r="B1673" s="26">
        <v>146.1</v>
      </c>
      <c r="C1673" s="26">
        <v>241246230.05000001</v>
      </c>
      <c r="D1673" s="22"/>
      <c r="E1673" s="22"/>
    </row>
    <row r="1674" spans="1:5" x14ac:dyDescent="0.2">
      <c r="A1674" s="23" t="s">
        <v>1701</v>
      </c>
      <c r="B1674" s="26">
        <v>145.63</v>
      </c>
      <c r="C1674" s="26">
        <v>240468049.19</v>
      </c>
      <c r="D1674" s="22"/>
      <c r="E1674" s="22"/>
    </row>
    <row r="1675" spans="1:5" x14ac:dyDescent="0.2">
      <c r="A1675" s="23" t="s">
        <v>1702</v>
      </c>
      <c r="B1675" s="26">
        <v>143.44999999999999</v>
      </c>
      <c r="C1675" s="26">
        <v>236049419.71000001</v>
      </c>
      <c r="D1675" s="22"/>
      <c r="E1675" s="22"/>
    </row>
    <row r="1676" spans="1:5" x14ac:dyDescent="0.2">
      <c r="A1676" s="23" t="s">
        <v>1703</v>
      </c>
      <c r="B1676" s="26">
        <v>142.02000000000001</v>
      </c>
      <c r="C1676" s="26">
        <v>233698582.62</v>
      </c>
      <c r="D1676" s="22"/>
      <c r="E1676" s="22"/>
    </row>
    <row r="1677" spans="1:5" x14ac:dyDescent="0.2">
      <c r="A1677" s="23" t="s">
        <v>1704</v>
      </c>
      <c r="B1677" s="26">
        <v>143.1</v>
      </c>
      <c r="C1677" s="26">
        <v>235520589.08000001</v>
      </c>
      <c r="D1677" s="22"/>
      <c r="E1677" s="22"/>
    </row>
    <row r="1678" spans="1:5" x14ac:dyDescent="0.2">
      <c r="A1678" s="23" t="s">
        <v>1705</v>
      </c>
      <c r="B1678" s="26">
        <v>140.96</v>
      </c>
      <c r="C1678" s="26">
        <v>232434506.80000001</v>
      </c>
      <c r="D1678" s="22"/>
      <c r="E1678" s="22"/>
    </row>
    <row r="1679" spans="1:5" x14ac:dyDescent="0.2">
      <c r="A1679" s="23" t="s">
        <v>1706</v>
      </c>
      <c r="B1679" s="26">
        <v>140.96</v>
      </c>
      <c r="C1679" s="26">
        <v>231572922.24000001</v>
      </c>
      <c r="D1679" s="22"/>
      <c r="E1679" s="22"/>
    </row>
    <row r="1680" spans="1:5" x14ac:dyDescent="0.2">
      <c r="A1680" s="23" t="s">
        <v>1707</v>
      </c>
      <c r="B1680" s="26">
        <v>138.35</v>
      </c>
      <c r="C1680" s="26">
        <v>225040632.06999999</v>
      </c>
      <c r="D1680" s="22"/>
      <c r="E1680" s="22"/>
    </row>
    <row r="1681" spans="1:5" x14ac:dyDescent="0.2">
      <c r="A1681" s="23" t="s">
        <v>1708</v>
      </c>
      <c r="B1681" s="26">
        <v>137.31</v>
      </c>
      <c r="C1681" s="26">
        <v>223988607.53999999</v>
      </c>
      <c r="D1681" s="22"/>
      <c r="E1681" s="22"/>
    </row>
    <row r="1682" spans="1:5" x14ac:dyDescent="0.2">
      <c r="A1682" s="23" t="s">
        <v>1709</v>
      </c>
      <c r="B1682" s="26">
        <v>137.91999999999999</v>
      </c>
      <c r="C1682" s="26">
        <v>223591909.59999999</v>
      </c>
      <c r="D1682" s="22"/>
      <c r="E1682" s="22"/>
    </row>
    <row r="1683" spans="1:5" x14ac:dyDescent="0.2">
      <c r="A1683" s="23" t="s">
        <v>1710</v>
      </c>
      <c r="B1683" s="26">
        <v>140.97</v>
      </c>
      <c r="C1683" s="26">
        <v>228258605.16999999</v>
      </c>
      <c r="D1683" s="22"/>
      <c r="E1683" s="22"/>
    </row>
    <row r="1684" spans="1:5" x14ac:dyDescent="0.2">
      <c r="A1684" s="23" t="s">
        <v>1711</v>
      </c>
      <c r="B1684" s="26">
        <v>142.5</v>
      </c>
      <c r="C1684" s="26">
        <v>230589085</v>
      </c>
      <c r="D1684" s="22"/>
      <c r="E1684" s="22"/>
    </row>
    <row r="1685" spans="1:5" x14ac:dyDescent="0.2">
      <c r="A1685" s="23" t="s">
        <v>1712</v>
      </c>
      <c r="B1685" s="26">
        <v>146.21</v>
      </c>
      <c r="C1685" s="26">
        <v>236548552.16</v>
      </c>
      <c r="D1685" s="22"/>
      <c r="E1685" s="22"/>
    </row>
    <row r="1686" spans="1:5" x14ac:dyDescent="0.2">
      <c r="A1686" s="23" t="s">
        <v>1713</v>
      </c>
      <c r="B1686" s="26">
        <v>145.66</v>
      </c>
      <c r="C1686" s="26">
        <v>236365411.61000001</v>
      </c>
      <c r="D1686" s="22"/>
      <c r="E1686" s="22"/>
    </row>
    <row r="1687" spans="1:5" x14ac:dyDescent="0.2">
      <c r="A1687" s="23" t="s">
        <v>1714</v>
      </c>
      <c r="B1687" s="26">
        <v>147.71</v>
      </c>
      <c r="C1687" s="26">
        <v>239942261.09999999</v>
      </c>
      <c r="D1687" s="22"/>
      <c r="E1687" s="22"/>
    </row>
    <row r="1688" spans="1:5" x14ac:dyDescent="0.2">
      <c r="A1688" s="23" t="s">
        <v>1715</v>
      </c>
      <c r="B1688" s="26">
        <v>149.08000000000001</v>
      </c>
      <c r="C1688" s="26">
        <v>241464367.09999999</v>
      </c>
      <c r="D1688" s="22"/>
      <c r="E1688" s="22"/>
    </row>
    <row r="1689" spans="1:5" x14ac:dyDescent="0.2">
      <c r="A1689" s="23" t="s">
        <v>1716</v>
      </c>
      <c r="B1689" s="26">
        <v>149.66999999999999</v>
      </c>
      <c r="C1689" s="26">
        <v>241915358.96000001</v>
      </c>
      <c r="D1689" s="22"/>
      <c r="E1689" s="22"/>
    </row>
    <row r="1690" spans="1:5" x14ac:dyDescent="0.2">
      <c r="A1690" s="23" t="s">
        <v>1717</v>
      </c>
      <c r="B1690" s="26">
        <v>150.08000000000001</v>
      </c>
      <c r="C1690" s="26">
        <v>243773342.91999999</v>
      </c>
      <c r="D1690" s="22"/>
      <c r="E1690" s="22"/>
    </row>
    <row r="1691" spans="1:5" x14ac:dyDescent="0.2">
      <c r="A1691" s="23" t="s">
        <v>1718</v>
      </c>
      <c r="B1691" s="26">
        <v>147.38999999999999</v>
      </c>
      <c r="C1691" s="26">
        <v>239401036.06</v>
      </c>
      <c r="D1691" s="22"/>
      <c r="E1691" s="22"/>
    </row>
    <row r="1692" spans="1:5" x14ac:dyDescent="0.2">
      <c r="A1692" s="23" t="s">
        <v>1719</v>
      </c>
      <c r="B1692" s="26">
        <v>147.91999999999999</v>
      </c>
      <c r="C1692" s="26">
        <v>240006897.08000001</v>
      </c>
      <c r="D1692" s="22"/>
      <c r="E1692" s="22"/>
    </row>
    <row r="1693" spans="1:5" x14ac:dyDescent="0.2">
      <c r="A1693" s="23" t="s">
        <v>1720</v>
      </c>
      <c r="B1693" s="26">
        <v>148.27000000000001</v>
      </c>
      <c r="C1693" s="26">
        <v>240860013.62</v>
      </c>
      <c r="D1693" s="22"/>
      <c r="E1693" s="22"/>
    </row>
    <row r="1694" spans="1:5" x14ac:dyDescent="0.2">
      <c r="A1694" s="23" t="s">
        <v>1721</v>
      </c>
      <c r="B1694" s="26">
        <v>146.35</v>
      </c>
      <c r="C1694" s="26">
        <v>237704854.56</v>
      </c>
      <c r="D1694" s="22"/>
      <c r="E1694" s="22"/>
    </row>
    <row r="1695" spans="1:5" x14ac:dyDescent="0.2">
      <c r="A1695" s="23" t="s">
        <v>1722</v>
      </c>
      <c r="B1695" s="26">
        <v>144.63</v>
      </c>
      <c r="C1695" s="26">
        <v>236070118.78999999</v>
      </c>
      <c r="D1695" s="22"/>
      <c r="E1695" s="22"/>
    </row>
    <row r="1696" spans="1:5" x14ac:dyDescent="0.2">
      <c r="A1696" s="23" t="s">
        <v>1723</v>
      </c>
      <c r="B1696" s="26">
        <v>144.13</v>
      </c>
      <c r="C1696" s="26">
        <v>231862704.22</v>
      </c>
      <c r="D1696" s="22"/>
      <c r="E1696" s="22"/>
    </row>
    <row r="1697" spans="1:5" x14ac:dyDescent="0.2">
      <c r="A1697" s="23" t="s">
        <v>1724</v>
      </c>
      <c r="B1697" s="26">
        <v>144.13</v>
      </c>
      <c r="C1697" s="26">
        <v>231203646.84999999</v>
      </c>
      <c r="D1697" s="22"/>
      <c r="E1697" s="22"/>
    </row>
    <row r="1698" spans="1:5" x14ac:dyDescent="0.2">
      <c r="A1698" s="23" t="s">
        <v>1725</v>
      </c>
      <c r="B1698" s="26">
        <v>144.57</v>
      </c>
      <c r="C1698" s="26">
        <v>230333076.52000001</v>
      </c>
      <c r="D1698" s="22"/>
      <c r="E1698" s="22"/>
    </row>
    <row r="1699" spans="1:5" x14ac:dyDescent="0.2">
      <c r="A1699" s="23" t="s">
        <v>1726</v>
      </c>
      <c r="B1699" s="26">
        <v>144.02000000000001</v>
      </c>
      <c r="C1699" s="26">
        <v>229394963.62</v>
      </c>
      <c r="D1699" s="22"/>
      <c r="E1699" s="22"/>
    </row>
    <row r="1700" spans="1:5" x14ac:dyDescent="0.2">
      <c r="A1700" s="23" t="s">
        <v>1727</v>
      </c>
      <c r="B1700" s="26">
        <v>147.79</v>
      </c>
      <c r="C1700" s="26">
        <v>236316848.41</v>
      </c>
      <c r="D1700" s="22"/>
      <c r="E1700" s="22"/>
    </row>
    <row r="1701" spans="1:5" x14ac:dyDescent="0.2">
      <c r="A1701" s="23" t="s">
        <v>1728</v>
      </c>
      <c r="B1701" s="26">
        <v>148.88</v>
      </c>
      <c r="C1701" s="26">
        <v>236835528.37</v>
      </c>
      <c r="D1701" s="22"/>
      <c r="E1701" s="22"/>
    </row>
    <row r="1702" spans="1:5" x14ac:dyDescent="0.2">
      <c r="A1702" s="23" t="s">
        <v>1729</v>
      </c>
      <c r="B1702" s="26">
        <v>145.56</v>
      </c>
      <c r="C1702" s="26">
        <v>231554086.53999999</v>
      </c>
      <c r="D1702" s="22"/>
      <c r="E1702" s="22"/>
    </row>
    <row r="1703" spans="1:5" x14ac:dyDescent="0.2">
      <c r="A1703" s="23" t="s">
        <v>1730</v>
      </c>
      <c r="B1703" s="26">
        <v>145.02000000000001</v>
      </c>
      <c r="C1703" s="26">
        <v>230546828.62</v>
      </c>
      <c r="D1703" s="22"/>
      <c r="E1703" s="22"/>
    </row>
    <row r="1704" spans="1:5" x14ac:dyDescent="0.2">
      <c r="A1704" s="23" t="s">
        <v>1731</v>
      </c>
      <c r="B1704" s="26">
        <v>146.28</v>
      </c>
      <c r="C1704" s="26">
        <v>232604259.97</v>
      </c>
      <c r="D1704" s="22"/>
      <c r="E1704" s="22"/>
    </row>
    <row r="1705" spans="1:5" x14ac:dyDescent="0.2">
      <c r="A1705" s="23" t="s">
        <v>1732</v>
      </c>
      <c r="B1705" s="26">
        <v>144.44</v>
      </c>
      <c r="C1705" s="26">
        <v>229668609.63</v>
      </c>
      <c r="D1705" s="22"/>
      <c r="E1705" s="22"/>
    </row>
    <row r="1706" spans="1:5" x14ac:dyDescent="0.2">
      <c r="A1706" s="23" t="s">
        <v>1733</v>
      </c>
      <c r="B1706" s="26">
        <v>143.84</v>
      </c>
      <c r="C1706" s="26">
        <v>228467440.46000001</v>
      </c>
      <c r="D1706" s="22"/>
      <c r="E1706" s="22"/>
    </row>
    <row r="1707" spans="1:5" x14ac:dyDescent="0.2">
      <c r="A1707" s="23" t="s">
        <v>1734</v>
      </c>
      <c r="B1707" s="26">
        <v>139.9</v>
      </c>
      <c r="C1707" s="26">
        <v>220439569.05000001</v>
      </c>
      <c r="D1707" s="22"/>
      <c r="E1707" s="22"/>
    </row>
    <row r="1708" spans="1:5" x14ac:dyDescent="0.2">
      <c r="A1708" s="23" t="s">
        <v>1735</v>
      </c>
      <c r="B1708" s="26">
        <v>134.16</v>
      </c>
      <c r="C1708" s="26">
        <v>211727882.71000001</v>
      </c>
      <c r="D1708" s="22"/>
      <c r="E1708" s="22"/>
    </row>
    <row r="1709" spans="1:5" x14ac:dyDescent="0.2">
      <c r="A1709" s="23" t="s">
        <v>1736</v>
      </c>
      <c r="B1709" s="26">
        <v>139.22999999999999</v>
      </c>
      <c r="C1709" s="26">
        <v>219405574.38999999</v>
      </c>
      <c r="D1709" s="22"/>
      <c r="E1709" s="22"/>
    </row>
    <row r="1710" spans="1:5" x14ac:dyDescent="0.2">
      <c r="A1710" s="23" t="s">
        <v>1737</v>
      </c>
      <c r="B1710" s="26">
        <v>136.58000000000001</v>
      </c>
      <c r="C1710" s="26">
        <v>213648452.40000001</v>
      </c>
      <c r="D1710" s="22"/>
      <c r="E1710" s="22"/>
    </row>
    <row r="1711" spans="1:5" x14ac:dyDescent="0.2">
      <c r="A1711" s="23" t="s">
        <v>1738</v>
      </c>
      <c r="B1711" s="26">
        <v>141.35</v>
      </c>
      <c r="C1711" s="26">
        <v>221107061.34</v>
      </c>
      <c r="D1711" s="22"/>
      <c r="E1711" s="22"/>
    </row>
    <row r="1712" spans="1:5" x14ac:dyDescent="0.2">
      <c r="A1712" s="23" t="s">
        <v>1739</v>
      </c>
      <c r="B1712" s="26">
        <v>145.12</v>
      </c>
      <c r="C1712" s="26">
        <v>226666208</v>
      </c>
      <c r="D1712" s="22"/>
      <c r="E1712" s="22"/>
    </row>
    <row r="1713" spans="1:5" x14ac:dyDescent="0.2">
      <c r="A1713" s="23" t="s">
        <v>1740</v>
      </c>
      <c r="B1713" s="26">
        <v>148.13999999999999</v>
      </c>
      <c r="C1713" s="26">
        <v>226392183.99000001</v>
      </c>
      <c r="D1713" s="22"/>
      <c r="E1713" s="22"/>
    </row>
    <row r="1714" spans="1:5" x14ac:dyDescent="0.2">
      <c r="A1714" s="23" t="s">
        <v>1741</v>
      </c>
      <c r="B1714" s="26">
        <v>146.22</v>
      </c>
      <c r="C1714" s="26">
        <v>214271182.71000001</v>
      </c>
      <c r="D1714" s="22"/>
      <c r="E1714" s="22"/>
    </row>
    <row r="1715" spans="1:5" x14ac:dyDescent="0.2">
      <c r="A1715" s="23" t="s">
        <v>1742</v>
      </c>
      <c r="B1715" s="26">
        <v>148.09</v>
      </c>
      <c r="C1715" s="26">
        <v>218312362.66999999</v>
      </c>
      <c r="D1715" s="22"/>
      <c r="E1715" s="22"/>
    </row>
    <row r="1716" spans="1:5" x14ac:dyDescent="0.2">
      <c r="A1716" s="23" t="s">
        <v>1743</v>
      </c>
      <c r="B1716" s="26">
        <v>151.18</v>
      </c>
      <c r="C1716" s="26">
        <v>222804316.19</v>
      </c>
      <c r="D1716" s="22"/>
      <c r="E1716" s="22"/>
    </row>
    <row r="1717" spans="1:5" x14ac:dyDescent="0.2">
      <c r="A1717" s="23" t="s">
        <v>1744</v>
      </c>
      <c r="B1717" s="26">
        <v>149.02000000000001</v>
      </c>
      <c r="C1717" s="26">
        <v>216860288.37</v>
      </c>
      <c r="D1717" s="22"/>
      <c r="E1717" s="22"/>
    </row>
    <row r="1718" spans="1:5" x14ac:dyDescent="0.2">
      <c r="A1718" s="23" t="s">
        <v>1745</v>
      </c>
      <c r="B1718" s="26">
        <v>143.77000000000001</v>
      </c>
      <c r="C1718" s="26">
        <v>209507328.69</v>
      </c>
      <c r="D1718" s="22"/>
      <c r="E1718" s="22"/>
    </row>
    <row r="1719" spans="1:5" x14ac:dyDescent="0.2">
      <c r="A1719" s="23" t="s">
        <v>1746</v>
      </c>
      <c r="B1719" s="26">
        <v>144.16</v>
      </c>
      <c r="C1719" s="26">
        <v>208602920.62</v>
      </c>
      <c r="D1719" s="22"/>
      <c r="E1719" s="22"/>
    </row>
    <row r="1720" spans="1:5" x14ac:dyDescent="0.2">
      <c r="A1720" s="23" t="s">
        <v>1747</v>
      </c>
      <c r="B1720" s="26">
        <v>150.96</v>
      </c>
      <c r="C1720" s="26">
        <v>218714844.80000001</v>
      </c>
      <c r="D1720" s="22"/>
      <c r="E1720" s="22"/>
    </row>
    <row r="1721" spans="1:5" x14ac:dyDescent="0.2">
      <c r="A1721" s="23" t="s">
        <v>1748</v>
      </c>
      <c r="B1721" s="26">
        <v>152.44999999999999</v>
      </c>
      <c r="C1721" s="26">
        <v>220884419.78999999</v>
      </c>
      <c r="D1721" s="22"/>
      <c r="E1721" s="22"/>
    </row>
    <row r="1722" spans="1:5" x14ac:dyDescent="0.2">
      <c r="A1722" s="23" t="s">
        <v>1749</v>
      </c>
      <c r="B1722" s="26">
        <v>157.61000000000001</v>
      </c>
      <c r="C1722" s="26">
        <v>229672586.33000001</v>
      </c>
      <c r="D1722" s="22"/>
      <c r="E1722" s="22"/>
    </row>
    <row r="1723" spans="1:5" x14ac:dyDescent="0.2">
      <c r="A1723" s="23" t="s">
        <v>1750</v>
      </c>
      <c r="B1723" s="26">
        <v>160.31</v>
      </c>
      <c r="C1723" s="26">
        <v>233782539.56999999</v>
      </c>
      <c r="D1723" s="22"/>
      <c r="E1723" s="22"/>
    </row>
    <row r="1724" spans="1:5" x14ac:dyDescent="0.2">
      <c r="A1724" s="23" t="s">
        <v>1751</v>
      </c>
      <c r="B1724" s="26">
        <v>160.11000000000001</v>
      </c>
      <c r="C1724" s="26">
        <v>233865937.33000001</v>
      </c>
      <c r="D1724" s="22"/>
      <c r="E1724" s="22"/>
    </row>
    <row r="1725" spans="1:5" x14ac:dyDescent="0.2">
      <c r="A1725" s="23" t="s">
        <v>1752</v>
      </c>
      <c r="B1725" s="26">
        <v>158.85</v>
      </c>
      <c r="C1725" s="26">
        <v>231916249.87</v>
      </c>
      <c r="D1725" s="22"/>
      <c r="E1725" s="22"/>
    </row>
    <row r="1726" spans="1:5" x14ac:dyDescent="0.2">
      <c r="A1726" s="23" t="s">
        <v>1753</v>
      </c>
      <c r="B1726" s="26">
        <v>162.08000000000001</v>
      </c>
      <c r="C1726" s="26">
        <v>237490811.31</v>
      </c>
      <c r="D1726" s="22"/>
      <c r="E1726" s="22"/>
    </row>
    <row r="1727" spans="1:5" x14ac:dyDescent="0.2">
      <c r="A1727" s="23" t="s">
        <v>1754</v>
      </c>
      <c r="B1727" s="26">
        <v>164.4</v>
      </c>
      <c r="C1727" s="26">
        <v>239012410.97999999</v>
      </c>
      <c r="D1727" s="22"/>
      <c r="E1727" s="22"/>
    </row>
    <row r="1728" spans="1:5" x14ac:dyDescent="0.2">
      <c r="A1728" s="23" t="s">
        <v>1755</v>
      </c>
      <c r="B1728" s="26">
        <v>161.88999999999999</v>
      </c>
      <c r="C1728" s="26">
        <v>234636202.58000001</v>
      </c>
      <c r="D1728" s="22"/>
      <c r="E1728" s="22"/>
    </row>
    <row r="1729" spans="1:5" x14ac:dyDescent="0.2">
      <c r="A1729" s="23" t="s">
        <v>1756</v>
      </c>
      <c r="B1729" s="26">
        <v>161.9</v>
      </c>
      <c r="C1729" s="26">
        <v>236219268.09</v>
      </c>
      <c r="D1729" s="22"/>
      <c r="E1729" s="22"/>
    </row>
    <row r="1730" spans="1:5" x14ac:dyDescent="0.2">
      <c r="A1730" s="23" t="s">
        <v>1757</v>
      </c>
      <c r="B1730" s="26">
        <v>164.43</v>
      </c>
      <c r="C1730" s="26">
        <v>239877243.24000001</v>
      </c>
      <c r="D1730" s="22"/>
      <c r="E1730" s="22"/>
    </row>
    <row r="1731" spans="1:5" x14ac:dyDescent="0.2">
      <c r="A1731" s="23" t="s">
        <v>1758</v>
      </c>
      <c r="B1731" s="26">
        <v>163.99</v>
      </c>
      <c r="C1731" s="26">
        <v>239939214.49000001</v>
      </c>
      <c r="D1731" s="22"/>
      <c r="E1731" s="22"/>
    </row>
    <row r="1732" spans="1:5" x14ac:dyDescent="0.2">
      <c r="A1732" s="23" t="s">
        <v>1759</v>
      </c>
      <c r="B1732" s="26">
        <v>160.33000000000001</v>
      </c>
      <c r="C1732" s="26">
        <v>234521976.88</v>
      </c>
      <c r="D1732" s="22"/>
      <c r="E1732" s="22"/>
    </row>
    <row r="1733" spans="1:5" x14ac:dyDescent="0.2">
      <c r="A1733" s="23" t="s">
        <v>1760</v>
      </c>
      <c r="B1733" s="26">
        <v>166.69</v>
      </c>
      <c r="C1733" s="26">
        <v>244295583.03</v>
      </c>
      <c r="D1733" s="22"/>
      <c r="E1733" s="22"/>
    </row>
    <row r="1734" spans="1:5" x14ac:dyDescent="0.2">
      <c r="A1734" s="23" t="s">
        <v>1761</v>
      </c>
      <c r="B1734" s="26">
        <v>169.41</v>
      </c>
      <c r="C1734" s="26">
        <v>249271768.24000001</v>
      </c>
      <c r="D1734" s="22"/>
      <c r="E1734" s="22"/>
    </row>
    <row r="1735" spans="1:5" x14ac:dyDescent="0.2">
      <c r="A1735" s="23" t="s">
        <v>1762</v>
      </c>
      <c r="B1735" s="26">
        <v>169</v>
      </c>
      <c r="C1735" s="26">
        <v>247297957.27000001</v>
      </c>
      <c r="D1735" s="22"/>
      <c r="E1735" s="22"/>
    </row>
    <row r="1736" spans="1:5" x14ac:dyDescent="0.2">
      <c r="A1736" s="23" t="s">
        <v>1763</v>
      </c>
      <c r="B1736" s="26">
        <v>166.63</v>
      </c>
      <c r="C1736" s="26">
        <v>243788975.15000001</v>
      </c>
      <c r="D1736" s="22"/>
      <c r="E1736" s="22"/>
    </row>
    <row r="1737" spans="1:5" x14ac:dyDescent="0.2">
      <c r="A1737" s="23" t="s">
        <v>1764</v>
      </c>
      <c r="B1737" s="26">
        <v>167.2</v>
      </c>
      <c r="C1737" s="26">
        <v>242157655.71000001</v>
      </c>
      <c r="D1737" s="22"/>
      <c r="E1737" s="22"/>
    </row>
    <row r="1738" spans="1:5" x14ac:dyDescent="0.2">
      <c r="A1738" s="23" t="s">
        <v>1765</v>
      </c>
      <c r="B1738" s="26">
        <v>166.39</v>
      </c>
      <c r="C1738" s="26">
        <v>240687229.75999999</v>
      </c>
      <c r="D1738" s="22"/>
      <c r="E1738" s="22"/>
    </row>
    <row r="1739" spans="1:5" x14ac:dyDescent="0.2">
      <c r="A1739" s="23" t="s">
        <v>1766</v>
      </c>
      <c r="B1739" s="26">
        <v>163.22999999999999</v>
      </c>
      <c r="C1739" s="26">
        <v>237982287.19999999</v>
      </c>
      <c r="D1739" s="22"/>
      <c r="E1739" s="22"/>
    </row>
    <row r="1740" spans="1:5" x14ac:dyDescent="0.2">
      <c r="A1740" s="23" t="s">
        <v>1767</v>
      </c>
      <c r="B1740" s="26">
        <v>164.08</v>
      </c>
      <c r="C1740" s="26">
        <v>239221270.91</v>
      </c>
      <c r="D1740" s="22"/>
      <c r="E1740" s="22"/>
    </row>
    <row r="1741" spans="1:5" x14ac:dyDescent="0.2">
      <c r="A1741" s="23" t="s">
        <v>1768</v>
      </c>
      <c r="B1741" s="26">
        <v>166.49</v>
      </c>
      <c r="C1741" s="26">
        <v>241152261.16</v>
      </c>
      <c r="D1741" s="22"/>
      <c r="E1741" s="22"/>
    </row>
    <row r="1742" spans="1:5" x14ac:dyDescent="0.2">
      <c r="A1742" s="23" t="s">
        <v>1769</v>
      </c>
      <c r="B1742" s="26">
        <v>165.58</v>
      </c>
      <c r="C1742" s="26">
        <v>239765201.97</v>
      </c>
      <c r="D1742" s="22"/>
      <c r="E1742" s="22"/>
    </row>
    <row r="1743" spans="1:5" x14ac:dyDescent="0.2">
      <c r="A1743" s="23" t="s">
        <v>1770</v>
      </c>
      <c r="B1743" s="26">
        <v>164.35</v>
      </c>
      <c r="C1743" s="26">
        <v>236777092.97</v>
      </c>
      <c r="D1743" s="22"/>
      <c r="E1743" s="22"/>
    </row>
    <row r="1744" spans="1:5" x14ac:dyDescent="0.2">
      <c r="A1744" s="23" t="s">
        <v>1771</v>
      </c>
      <c r="B1744" s="26">
        <v>163.21</v>
      </c>
      <c r="C1744" s="26">
        <v>235411134.08000001</v>
      </c>
      <c r="D1744" s="22"/>
      <c r="E1744" s="22"/>
    </row>
    <row r="1745" spans="1:5" x14ac:dyDescent="0.2">
      <c r="A1745" s="23" t="s">
        <v>1772</v>
      </c>
      <c r="B1745" s="26">
        <v>160.79</v>
      </c>
      <c r="C1745" s="26">
        <v>229959188.31</v>
      </c>
      <c r="D1745" s="22"/>
      <c r="E1745" s="22"/>
    </row>
    <row r="1746" spans="1:5" x14ac:dyDescent="0.2">
      <c r="A1746" s="23" t="s">
        <v>1773</v>
      </c>
      <c r="B1746" s="26">
        <v>160.12</v>
      </c>
      <c r="C1746" s="26">
        <v>229007425.88</v>
      </c>
      <c r="D1746" s="22"/>
      <c r="E1746" s="22"/>
    </row>
    <row r="1747" spans="1:5" x14ac:dyDescent="0.2">
      <c r="A1747" s="23" t="s">
        <v>1774</v>
      </c>
      <c r="B1747" s="26">
        <v>159.5</v>
      </c>
      <c r="C1747" s="26">
        <v>228232248.43000001</v>
      </c>
      <c r="D1747" s="22"/>
      <c r="E1747" s="22"/>
    </row>
    <row r="1748" spans="1:5" x14ac:dyDescent="0.2">
      <c r="A1748" s="23" t="s">
        <v>1775</v>
      </c>
      <c r="B1748" s="26">
        <v>157.46</v>
      </c>
      <c r="C1748" s="26">
        <v>225367108.08000001</v>
      </c>
      <c r="D1748" s="22"/>
      <c r="E1748" s="22"/>
    </row>
    <row r="1749" spans="1:5" x14ac:dyDescent="0.2">
      <c r="A1749" s="23" t="s">
        <v>1776</v>
      </c>
      <c r="B1749" s="26">
        <v>155.30000000000001</v>
      </c>
      <c r="C1749" s="26">
        <v>221678085.65000001</v>
      </c>
      <c r="D1749" s="22"/>
      <c r="E1749" s="22"/>
    </row>
    <row r="1750" spans="1:5" x14ac:dyDescent="0.2">
      <c r="A1750" s="23" t="s">
        <v>1777</v>
      </c>
      <c r="B1750" s="26">
        <v>155.22</v>
      </c>
      <c r="C1750" s="26">
        <v>221772532.80000001</v>
      </c>
      <c r="D1750" s="22"/>
      <c r="E1750" s="22"/>
    </row>
    <row r="1751" spans="1:5" x14ac:dyDescent="0.2">
      <c r="A1751" s="23" t="s">
        <v>1778</v>
      </c>
      <c r="B1751" s="26">
        <v>155.76</v>
      </c>
      <c r="C1751" s="26">
        <v>221183582.66</v>
      </c>
      <c r="D1751" s="22"/>
      <c r="E1751" s="22"/>
    </row>
    <row r="1752" spans="1:5" x14ac:dyDescent="0.2">
      <c r="A1752" s="23" t="s">
        <v>1779</v>
      </c>
      <c r="B1752" s="26">
        <v>155.13999999999999</v>
      </c>
      <c r="C1752" s="26">
        <v>222200206.44999999</v>
      </c>
      <c r="D1752" s="22"/>
      <c r="E1752" s="22"/>
    </row>
    <row r="1753" spans="1:5" x14ac:dyDescent="0.2">
      <c r="A1753" s="23" t="s">
        <v>1780</v>
      </c>
      <c r="B1753" s="26">
        <v>157.26</v>
      </c>
      <c r="C1753" s="26">
        <v>225048760.25999999</v>
      </c>
      <c r="D1753" s="22"/>
      <c r="E1753" s="22"/>
    </row>
    <row r="1754" spans="1:5" x14ac:dyDescent="0.2">
      <c r="A1754" s="23" t="s">
        <v>1781</v>
      </c>
      <c r="B1754" s="26">
        <v>158.08000000000001</v>
      </c>
      <c r="C1754" s="26">
        <v>225840054.06999999</v>
      </c>
      <c r="D1754" s="22"/>
      <c r="E1754" s="22"/>
    </row>
    <row r="1755" spans="1:5" x14ac:dyDescent="0.2">
      <c r="A1755" s="23" t="s">
        <v>1782</v>
      </c>
      <c r="B1755" s="26">
        <v>157.72999999999999</v>
      </c>
      <c r="C1755" s="26">
        <v>226366579.47999999</v>
      </c>
      <c r="D1755" s="22"/>
      <c r="E1755" s="22"/>
    </row>
    <row r="1756" spans="1:5" x14ac:dyDescent="0.2">
      <c r="A1756" s="23" t="s">
        <v>1783</v>
      </c>
      <c r="B1756" s="26">
        <v>155.52000000000001</v>
      </c>
      <c r="C1756" s="26">
        <v>223196429.06</v>
      </c>
      <c r="D1756" s="22"/>
      <c r="E1756" s="22"/>
    </row>
    <row r="1757" spans="1:5" x14ac:dyDescent="0.2">
      <c r="A1757" s="23" t="s">
        <v>1784</v>
      </c>
      <c r="B1757" s="26">
        <v>155.04</v>
      </c>
      <c r="C1757" s="26">
        <v>222658682.75</v>
      </c>
      <c r="D1757" s="22"/>
      <c r="E1757" s="22"/>
    </row>
    <row r="1758" spans="1:5" x14ac:dyDescent="0.2">
      <c r="A1758" s="23" t="s">
        <v>1785</v>
      </c>
      <c r="B1758" s="26">
        <v>155.66999999999999</v>
      </c>
      <c r="C1758" s="26">
        <v>223563435.30000001</v>
      </c>
      <c r="D1758" s="22"/>
      <c r="E1758" s="22"/>
    </row>
    <row r="1759" spans="1:5" x14ac:dyDescent="0.2">
      <c r="A1759" s="23" t="s">
        <v>1786</v>
      </c>
      <c r="B1759" s="26">
        <v>154.37</v>
      </c>
      <c r="C1759" s="26">
        <v>223928102.96000001</v>
      </c>
      <c r="D1759" s="22"/>
      <c r="E1759" s="22"/>
    </row>
    <row r="1760" spans="1:5" x14ac:dyDescent="0.2">
      <c r="A1760" s="23" t="s">
        <v>1787</v>
      </c>
      <c r="B1760" s="26">
        <v>154.87</v>
      </c>
      <c r="C1760" s="26">
        <v>226047249.27000001</v>
      </c>
      <c r="D1760" s="22"/>
      <c r="E1760" s="22"/>
    </row>
    <row r="1761" spans="1:5" x14ac:dyDescent="0.2">
      <c r="A1761" s="23" t="s">
        <v>1788</v>
      </c>
      <c r="B1761" s="26">
        <v>153.81</v>
      </c>
      <c r="C1761" s="26">
        <v>224465428.99000001</v>
      </c>
      <c r="D1761" s="22"/>
      <c r="E1761" s="22"/>
    </row>
    <row r="1762" spans="1:5" x14ac:dyDescent="0.2">
      <c r="A1762" s="23" t="s">
        <v>1789</v>
      </c>
      <c r="B1762" s="26">
        <v>152.77000000000001</v>
      </c>
      <c r="C1762" s="26">
        <v>223025906.63999999</v>
      </c>
      <c r="D1762" s="22"/>
      <c r="E1762" s="22"/>
    </row>
    <row r="1763" spans="1:5" x14ac:dyDescent="0.2">
      <c r="A1763" s="23" t="s">
        <v>1790</v>
      </c>
      <c r="B1763" s="26">
        <v>150.88999999999999</v>
      </c>
      <c r="C1763" s="26">
        <v>220285813.34</v>
      </c>
      <c r="D1763" s="22"/>
      <c r="E1763" s="22"/>
    </row>
    <row r="1764" spans="1:5" x14ac:dyDescent="0.2">
      <c r="A1764" s="23" t="s">
        <v>1791</v>
      </c>
      <c r="B1764" s="26">
        <v>148.97999999999999</v>
      </c>
      <c r="C1764" s="26">
        <v>217499839.68000001</v>
      </c>
      <c r="D1764" s="22"/>
      <c r="E1764" s="22"/>
    </row>
    <row r="1765" spans="1:5" x14ac:dyDescent="0.2">
      <c r="A1765" s="23" t="s">
        <v>1792</v>
      </c>
      <c r="B1765" s="26">
        <v>147.74</v>
      </c>
      <c r="C1765" s="26">
        <v>215819674.78999999</v>
      </c>
      <c r="D1765" s="22"/>
      <c r="E1765" s="22"/>
    </row>
    <row r="1766" spans="1:5" x14ac:dyDescent="0.2">
      <c r="A1766" s="23" t="s">
        <v>1793</v>
      </c>
      <c r="B1766" s="26">
        <v>146.4</v>
      </c>
      <c r="C1766" s="26">
        <v>213914356.22999999</v>
      </c>
      <c r="D1766" s="22"/>
      <c r="E1766" s="22"/>
    </row>
    <row r="1767" spans="1:5" x14ac:dyDescent="0.2">
      <c r="A1767" s="23" t="s">
        <v>1794</v>
      </c>
      <c r="B1767" s="26">
        <v>144.86000000000001</v>
      </c>
      <c r="C1767" s="26">
        <v>208837519.15000001</v>
      </c>
      <c r="D1767" s="22"/>
      <c r="E1767" s="22"/>
    </row>
    <row r="1768" spans="1:5" x14ac:dyDescent="0.2">
      <c r="A1768" s="23" t="s">
        <v>1795</v>
      </c>
      <c r="B1768" s="26">
        <v>143.49</v>
      </c>
      <c r="C1768" s="26">
        <v>206362495.88</v>
      </c>
      <c r="D1768" s="22"/>
      <c r="E1768" s="22"/>
    </row>
    <row r="1769" spans="1:5" x14ac:dyDescent="0.2">
      <c r="A1769" s="23" t="s">
        <v>1796</v>
      </c>
      <c r="B1769" s="26">
        <v>142.32</v>
      </c>
      <c r="C1769" s="26">
        <v>205971677.90000001</v>
      </c>
      <c r="D1769" s="22"/>
      <c r="E1769" s="22"/>
    </row>
    <row r="1770" spans="1:5" x14ac:dyDescent="0.2">
      <c r="A1770" s="23" t="s">
        <v>1797</v>
      </c>
      <c r="B1770" s="26">
        <v>143.84</v>
      </c>
      <c r="C1770" s="26">
        <v>207788390.19999999</v>
      </c>
      <c r="D1770" s="22"/>
      <c r="E1770" s="22"/>
    </row>
    <row r="1771" spans="1:5" x14ac:dyDescent="0.2">
      <c r="A1771" s="23" t="s">
        <v>1798</v>
      </c>
      <c r="B1771" s="26">
        <v>143.47999999999999</v>
      </c>
      <c r="C1771" s="26">
        <v>207274624.84999999</v>
      </c>
      <c r="D1771" s="22"/>
      <c r="E1771" s="22"/>
    </row>
    <row r="1772" spans="1:5" x14ac:dyDescent="0.2">
      <c r="A1772" s="23" t="s">
        <v>1799</v>
      </c>
      <c r="B1772" s="26">
        <v>144.35</v>
      </c>
      <c r="C1772" s="26">
        <v>208029712.18000001</v>
      </c>
      <c r="D1772" s="22"/>
      <c r="E1772" s="22"/>
    </row>
    <row r="1773" spans="1:5" x14ac:dyDescent="0.2">
      <c r="A1773" s="23" t="s">
        <v>1800</v>
      </c>
      <c r="B1773" s="26">
        <v>146.79</v>
      </c>
      <c r="C1773" s="26">
        <v>211252567.84999999</v>
      </c>
      <c r="D1773" s="22"/>
      <c r="E1773" s="22"/>
    </row>
    <row r="1774" spans="1:5" x14ac:dyDescent="0.2">
      <c r="A1774" s="23" t="s">
        <v>1801</v>
      </c>
      <c r="B1774" s="26">
        <v>145.34</v>
      </c>
      <c r="C1774" s="26">
        <v>209150844.72</v>
      </c>
      <c r="D1774" s="22"/>
      <c r="E1774" s="22"/>
    </row>
    <row r="1775" spans="1:5" x14ac:dyDescent="0.2">
      <c r="A1775" s="23" t="s">
        <v>1802</v>
      </c>
      <c r="B1775" s="26">
        <v>142.28</v>
      </c>
      <c r="C1775" s="26">
        <v>204703013.27000001</v>
      </c>
      <c r="D1775" s="22"/>
      <c r="E1775" s="22"/>
    </row>
    <row r="1776" spans="1:5" x14ac:dyDescent="0.2">
      <c r="A1776" s="23" t="s">
        <v>1803</v>
      </c>
      <c r="B1776" s="26">
        <v>142.68</v>
      </c>
      <c r="C1776" s="26">
        <v>205206407.16</v>
      </c>
      <c r="D1776" s="22"/>
      <c r="E1776" s="22"/>
    </row>
    <row r="1777" spans="1:5" x14ac:dyDescent="0.2">
      <c r="A1777" s="23" t="s">
        <v>1804</v>
      </c>
      <c r="B1777" s="26">
        <v>143.63999999999999</v>
      </c>
      <c r="C1777" s="26">
        <v>206122294.21000001</v>
      </c>
      <c r="D1777" s="22"/>
      <c r="E1777" s="22"/>
    </row>
    <row r="1778" spans="1:5" x14ac:dyDescent="0.2">
      <c r="A1778" s="23" t="s">
        <v>1805</v>
      </c>
      <c r="B1778" s="26">
        <v>143.75</v>
      </c>
      <c r="C1778" s="26">
        <v>205324960.47999999</v>
      </c>
      <c r="D1778" s="22"/>
      <c r="E1778" s="22"/>
    </row>
    <row r="1779" spans="1:5" x14ac:dyDescent="0.2">
      <c r="A1779" s="23" t="s">
        <v>1806</v>
      </c>
      <c r="B1779" s="26">
        <v>142.22</v>
      </c>
      <c r="C1779" s="26">
        <v>201941597.34</v>
      </c>
      <c r="D1779" s="22"/>
      <c r="E1779" s="22"/>
    </row>
    <row r="1780" spans="1:5" x14ac:dyDescent="0.2">
      <c r="A1780" s="23" t="s">
        <v>1807</v>
      </c>
      <c r="B1780" s="26">
        <v>143.03</v>
      </c>
      <c r="C1780" s="26">
        <v>202912836.72</v>
      </c>
      <c r="D1780" s="22"/>
      <c r="E1780" s="22"/>
    </row>
    <row r="1781" spans="1:5" x14ac:dyDescent="0.2">
      <c r="A1781" s="23" t="s">
        <v>1808</v>
      </c>
      <c r="B1781" s="26">
        <v>144.63999999999999</v>
      </c>
      <c r="C1781" s="26">
        <v>203078338.30000001</v>
      </c>
      <c r="D1781" s="22"/>
      <c r="E1781" s="22"/>
    </row>
    <row r="1782" spans="1:5" x14ac:dyDescent="0.2">
      <c r="A1782" s="23" t="s">
        <v>1809</v>
      </c>
      <c r="B1782" s="26">
        <v>150.65</v>
      </c>
      <c r="C1782" s="26">
        <v>213472182.31999999</v>
      </c>
      <c r="D1782" s="22"/>
      <c r="E1782" s="22"/>
    </row>
    <row r="1783" spans="1:5" x14ac:dyDescent="0.2">
      <c r="A1783" s="23" t="s">
        <v>1810</v>
      </c>
      <c r="B1783" s="26">
        <v>153.63999999999999</v>
      </c>
      <c r="C1783" s="26">
        <v>217769598.84</v>
      </c>
      <c r="D1783" s="22"/>
      <c r="E1783" s="22"/>
    </row>
    <row r="1784" spans="1:5" x14ac:dyDescent="0.2">
      <c r="A1784" s="23" t="s">
        <v>1811</v>
      </c>
      <c r="B1784" s="26">
        <v>151.08000000000001</v>
      </c>
      <c r="C1784" s="26">
        <v>214077842.24000001</v>
      </c>
      <c r="D1784" s="22"/>
      <c r="E1784" s="22"/>
    </row>
    <row r="1785" spans="1:5" x14ac:dyDescent="0.2">
      <c r="A1785" s="23" t="s">
        <v>1812</v>
      </c>
      <c r="B1785" s="26">
        <v>148.65</v>
      </c>
      <c r="C1785" s="26">
        <v>210630470.13999999</v>
      </c>
      <c r="D1785" s="22"/>
      <c r="E1785" s="22"/>
    </row>
    <row r="1786" spans="1:5" x14ac:dyDescent="0.2">
      <c r="A1786" s="23" t="s">
        <v>1813</v>
      </c>
      <c r="B1786" s="26">
        <v>148.15</v>
      </c>
      <c r="C1786" s="26">
        <v>209213479.78999999</v>
      </c>
      <c r="D1786" s="22"/>
      <c r="E1786" s="22"/>
    </row>
    <row r="1787" spans="1:5" x14ac:dyDescent="0.2">
      <c r="A1787" s="23" t="s">
        <v>1814</v>
      </c>
      <c r="B1787" s="26">
        <v>149.66</v>
      </c>
      <c r="C1787" s="26">
        <v>213879264.09999999</v>
      </c>
      <c r="D1787" s="22"/>
      <c r="E1787" s="22"/>
    </row>
    <row r="1788" spans="1:5" x14ac:dyDescent="0.2">
      <c r="A1788" s="23" t="s">
        <v>1815</v>
      </c>
      <c r="B1788" s="26">
        <v>146.82</v>
      </c>
      <c r="C1788" s="26">
        <v>209806564.41999999</v>
      </c>
      <c r="D1788" s="22"/>
      <c r="E1788" s="22"/>
    </row>
    <row r="1789" spans="1:5" x14ac:dyDescent="0.2">
      <c r="A1789" s="23" t="s">
        <v>1816</v>
      </c>
      <c r="B1789" s="26">
        <v>146.38</v>
      </c>
      <c r="C1789" s="26">
        <v>210474980.55000001</v>
      </c>
      <c r="D1789" s="22"/>
      <c r="E1789" s="22"/>
    </row>
    <row r="1790" spans="1:5" x14ac:dyDescent="0.2">
      <c r="A1790" s="23" t="s">
        <v>1817</v>
      </c>
      <c r="B1790" s="26">
        <v>149.08000000000001</v>
      </c>
      <c r="C1790" s="26">
        <v>214950953.06999999</v>
      </c>
      <c r="D1790" s="22"/>
      <c r="E1790" s="22"/>
    </row>
    <row r="1791" spans="1:5" x14ac:dyDescent="0.2">
      <c r="A1791" s="23" t="s">
        <v>1818</v>
      </c>
      <c r="B1791" s="26">
        <v>148.16999999999999</v>
      </c>
      <c r="C1791" s="26">
        <v>213738670.06999999</v>
      </c>
      <c r="D1791" s="22"/>
      <c r="E1791" s="22"/>
    </row>
    <row r="1792" spans="1:5" x14ac:dyDescent="0.2">
      <c r="A1792" s="23" t="s">
        <v>1819</v>
      </c>
      <c r="B1792" s="26">
        <v>152.52000000000001</v>
      </c>
      <c r="C1792" s="26">
        <v>219749319.81999999</v>
      </c>
      <c r="D1792" s="22"/>
      <c r="E1792" s="22"/>
    </row>
    <row r="1793" spans="1:5" x14ac:dyDescent="0.2">
      <c r="A1793" s="23" t="s">
        <v>1820</v>
      </c>
      <c r="B1793" s="26">
        <v>154.78</v>
      </c>
      <c r="C1793" s="26">
        <v>223011267.38</v>
      </c>
      <c r="D1793" s="22"/>
      <c r="E1793" s="22"/>
    </row>
    <row r="1794" spans="1:5" x14ac:dyDescent="0.2">
      <c r="A1794" s="23" t="s">
        <v>1821</v>
      </c>
      <c r="B1794" s="26">
        <v>153.9</v>
      </c>
      <c r="C1794" s="26">
        <v>221574880.65000001</v>
      </c>
      <c r="D1794" s="22"/>
      <c r="E1794" s="22"/>
    </row>
    <row r="1795" spans="1:5" x14ac:dyDescent="0.2">
      <c r="A1795" s="23" t="s">
        <v>1822</v>
      </c>
      <c r="B1795" s="26">
        <v>153.87</v>
      </c>
      <c r="C1795" s="26">
        <v>221530730.00999999</v>
      </c>
      <c r="D1795" s="22"/>
      <c r="E1795" s="22"/>
    </row>
    <row r="1796" spans="1:5" x14ac:dyDescent="0.2">
      <c r="A1796" s="23" t="s">
        <v>1823</v>
      </c>
      <c r="B1796" s="26">
        <v>152.81</v>
      </c>
      <c r="C1796" s="26">
        <v>221269877.75</v>
      </c>
      <c r="D1796" s="22"/>
      <c r="E1796" s="22"/>
    </row>
    <row r="1797" spans="1:5" x14ac:dyDescent="0.2">
      <c r="A1797" s="23" t="s">
        <v>1824</v>
      </c>
      <c r="B1797" s="26">
        <v>151.91999999999999</v>
      </c>
      <c r="C1797" s="26">
        <v>219979458.31999999</v>
      </c>
      <c r="D1797" s="22"/>
      <c r="E1797" s="22"/>
    </row>
    <row r="1798" spans="1:5" x14ac:dyDescent="0.2">
      <c r="A1798" s="23" t="s">
        <v>1825</v>
      </c>
      <c r="B1798" s="26">
        <v>149.26</v>
      </c>
      <c r="C1798" s="26">
        <v>214664830.06</v>
      </c>
      <c r="D1798" s="22"/>
      <c r="E1798" s="22"/>
    </row>
    <row r="1799" spans="1:5" x14ac:dyDescent="0.2">
      <c r="A1799" s="23" t="s">
        <v>1826</v>
      </c>
      <c r="B1799" s="26">
        <v>148.63999999999999</v>
      </c>
      <c r="C1799" s="26">
        <v>213422017.74000001</v>
      </c>
      <c r="D1799" s="22"/>
      <c r="E1799" s="22"/>
    </row>
    <row r="1800" spans="1:5" x14ac:dyDescent="0.2">
      <c r="A1800" s="23" t="s">
        <v>1827</v>
      </c>
      <c r="B1800" s="26">
        <v>148.38999999999999</v>
      </c>
      <c r="C1800" s="26">
        <v>212922097.46000001</v>
      </c>
      <c r="D1800" s="22"/>
      <c r="E1800" s="22"/>
    </row>
    <row r="1801" spans="1:5" x14ac:dyDescent="0.2">
      <c r="A1801" s="23" t="s">
        <v>1828</v>
      </c>
      <c r="B1801" s="26">
        <v>140.91999999999999</v>
      </c>
      <c r="C1801" s="26">
        <v>201900367.75</v>
      </c>
      <c r="D1801" s="22"/>
      <c r="E1801" s="22"/>
    </row>
    <row r="1802" spans="1:5" x14ac:dyDescent="0.2">
      <c r="A1802" s="23" t="s">
        <v>1829</v>
      </c>
      <c r="B1802" s="26">
        <v>140.1</v>
      </c>
      <c r="C1802" s="26">
        <v>200380298.06999999</v>
      </c>
      <c r="D1802" s="22"/>
      <c r="E1802" s="22"/>
    </row>
    <row r="1803" spans="1:5" x14ac:dyDescent="0.2">
      <c r="A1803" s="23" t="s">
        <v>1830</v>
      </c>
      <c r="B1803" s="26">
        <v>139.91</v>
      </c>
      <c r="C1803" s="26">
        <v>200124838.99000001</v>
      </c>
      <c r="D1803" s="22"/>
      <c r="E1803" s="22"/>
    </row>
    <row r="1804" spans="1:5" x14ac:dyDescent="0.2">
      <c r="A1804" s="23" t="s">
        <v>1831</v>
      </c>
      <c r="B1804" s="26">
        <v>140.41</v>
      </c>
      <c r="C1804" s="26">
        <v>200835119.09</v>
      </c>
      <c r="D1804" s="22"/>
      <c r="E1804" s="22"/>
    </row>
    <row r="1805" spans="1:5" x14ac:dyDescent="0.2">
      <c r="A1805" s="23" t="s">
        <v>1832</v>
      </c>
      <c r="B1805" s="26">
        <v>139.55000000000001</v>
      </c>
      <c r="C1805" s="26">
        <v>200309591.77000001</v>
      </c>
      <c r="D1805" s="22"/>
      <c r="E1805" s="22"/>
    </row>
    <row r="1806" spans="1:5" x14ac:dyDescent="0.2">
      <c r="A1806" s="23" t="s">
        <v>1833</v>
      </c>
      <c r="B1806" s="26">
        <v>140.35</v>
      </c>
      <c r="C1806" s="26">
        <v>202269288.44</v>
      </c>
      <c r="D1806" s="22"/>
      <c r="E1806" s="22"/>
    </row>
    <row r="1807" spans="1:5" x14ac:dyDescent="0.2">
      <c r="A1807" s="23" t="s">
        <v>1834</v>
      </c>
      <c r="B1807" s="26">
        <v>141.53</v>
      </c>
      <c r="C1807" s="26">
        <v>204015173.97999999</v>
      </c>
      <c r="D1807" s="22"/>
      <c r="E1807" s="22"/>
    </row>
    <row r="1808" spans="1:5" x14ac:dyDescent="0.2">
      <c r="A1808" s="23" t="s">
        <v>1835</v>
      </c>
      <c r="B1808" s="26">
        <v>141.56</v>
      </c>
      <c r="C1808" s="26">
        <v>203973851.93000001</v>
      </c>
      <c r="D1808" s="22"/>
      <c r="E1808" s="22"/>
    </row>
    <row r="1809" spans="1:5" x14ac:dyDescent="0.2">
      <c r="A1809" s="23" t="s">
        <v>1836</v>
      </c>
      <c r="B1809" s="26">
        <v>140.81</v>
      </c>
      <c r="C1809" s="26">
        <v>202946741.27000001</v>
      </c>
      <c r="D1809" s="22"/>
      <c r="E1809" s="22"/>
    </row>
    <row r="1810" spans="1:5" x14ac:dyDescent="0.2">
      <c r="A1810" s="23" t="s">
        <v>1837</v>
      </c>
      <c r="B1810" s="26">
        <v>140.52000000000001</v>
      </c>
      <c r="C1810" s="26">
        <v>202526125.80000001</v>
      </c>
      <c r="D1810" s="22"/>
      <c r="E1810" s="22"/>
    </row>
    <row r="1811" spans="1:5" x14ac:dyDescent="0.2">
      <c r="A1811" s="23" t="s">
        <v>1838</v>
      </c>
      <c r="B1811" s="26">
        <v>140.53</v>
      </c>
      <c r="C1811" s="26">
        <v>202140200.71000001</v>
      </c>
      <c r="D1811" s="22"/>
      <c r="E1811" s="22"/>
    </row>
    <row r="1812" spans="1:5" x14ac:dyDescent="0.2">
      <c r="A1812" s="23" t="s">
        <v>1839</v>
      </c>
      <c r="B1812" s="26">
        <v>140.04</v>
      </c>
      <c r="C1812" s="26">
        <v>201310766.06</v>
      </c>
      <c r="D1812" s="22"/>
      <c r="E1812" s="22"/>
    </row>
    <row r="1813" spans="1:5" x14ac:dyDescent="0.2">
      <c r="A1813" s="23" t="s">
        <v>1840</v>
      </c>
      <c r="B1813" s="26">
        <v>137.03</v>
      </c>
      <c r="C1813" s="26">
        <v>196979489.30000001</v>
      </c>
      <c r="D1813" s="22"/>
      <c r="E1813" s="22"/>
    </row>
    <row r="1814" spans="1:5" x14ac:dyDescent="0.2">
      <c r="A1814" s="23" t="s">
        <v>1841</v>
      </c>
      <c r="B1814" s="26">
        <v>135.69</v>
      </c>
      <c r="C1814" s="26">
        <v>181415022.66</v>
      </c>
      <c r="D1814" s="22"/>
      <c r="E1814" s="22"/>
    </row>
    <row r="1815" spans="1:5" x14ac:dyDescent="0.2">
      <c r="A1815" s="23" t="s">
        <v>1842</v>
      </c>
      <c r="B1815" s="26">
        <v>134.43</v>
      </c>
      <c r="C1815" s="26">
        <v>179871642.83000001</v>
      </c>
      <c r="D1815" s="22"/>
      <c r="E1815" s="22"/>
    </row>
    <row r="1816" spans="1:5" x14ac:dyDescent="0.2">
      <c r="A1816" s="23" t="s">
        <v>1843</v>
      </c>
      <c r="B1816" s="26">
        <v>133.51</v>
      </c>
      <c r="C1816" s="26">
        <v>178641397.74000001</v>
      </c>
      <c r="D1816" s="22"/>
      <c r="E1816" s="22"/>
    </row>
    <row r="1817" spans="1:5" x14ac:dyDescent="0.2">
      <c r="A1817" s="23" t="s">
        <v>1844</v>
      </c>
      <c r="B1817" s="26">
        <v>132.63999999999999</v>
      </c>
      <c r="C1817" s="26">
        <v>177889592.08000001</v>
      </c>
      <c r="D1817" s="22"/>
      <c r="E1817" s="22"/>
    </row>
    <row r="1818" spans="1:5" x14ac:dyDescent="0.2">
      <c r="A1818" s="23" t="s">
        <v>1845</v>
      </c>
      <c r="B1818" s="26">
        <v>132.49</v>
      </c>
      <c r="C1818" s="26">
        <v>177635125.68000001</v>
      </c>
      <c r="D1818" s="22"/>
      <c r="E1818" s="22"/>
    </row>
    <row r="1819" spans="1:5" x14ac:dyDescent="0.2">
      <c r="A1819" s="23" t="s">
        <v>1846</v>
      </c>
      <c r="B1819" s="26">
        <v>132.46</v>
      </c>
      <c r="C1819" s="26">
        <v>179024280.87</v>
      </c>
      <c r="D1819" s="22"/>
      <c r="E1819" s="22"/>
    </row>
    <row r="1820" spans="1:5" x14ac:dyDescent="0.2">
      <c r="A1820" s="23" t="s">
        <v>1847</v>
      </c>
      <c r="B1820" s="26">
        <v>132.34</v>
      </c>
      <c r="C1820" s="26">
        <v>178870610.5</v>
      </c>
      <c r="D1820" s="22"/>
      <c r="E1820" s="22"/>
    </row>
    <row r="1821" spans="1:5" x14ac:dyDescent="0.2">
      <c r="A1821" s="23" t="s">
        <v>1848</v>
      </c>
      <c r="B1821" s="26">
        <v>132.62</v>
      </c>
      <c r="C1821" s="26">
        <v>179239114.87</v>
      </c>
      <c r="D1821" s="22"/>
      <c r="E1821" s="22"/>
    </row>
    <row r="1822" spans="1:5" x14ac:dyDescent="0.2">
      <c r="A1822" s="23" t="s">
        <v>1849</v>
      </c>
      <c r="B1822" s="26">
        <v>131.46</v>
      </c>
      <c r="C1822" s="26">
        <v>177168830.66999999</v>
      </c>
      <c r="D1822" s="22"/>
      <c r="E1822" s="22"/>
    </row>
    <row r="1823" spans="1:5" x14ac:dyDescent="0.2">
      <c r="A1823" s="23" t="s">
        <v>1850</v>
      </c>
      <c r="B1823" s="26">
        <v>130.27000000000001</v>
      </c>
      <c r="C1823" s="26">
        <v>175585406.56999999</v>
      </c>
      <c r="D1823" s="22"/>
      <c r="E1823" s="22"/>
    </row>
    <row r="1824" spans="1:5" x14ac:dyDescent="0.2">
      <c r="A1824" s="23" t="s">
        <v>1851</v>
      </c>
      <c r="B1824" s="26">
        <v>127.23</v>
      </c>
      <c r="C1824" s="26">
        <v>170249649.38</v>
      </c>
      <c r="D1824" s="22"/>
      <c r="E1824" s="22"/>
    </row>
    <row r="1825" spans="1:5" x14ac:dyDescent="0.2">
      <c r="A1825" s="23" t="s">
        <v>1852</v>
      </c>
      <c r="B1825" s="26">
        <v>123.49</v>
      </c>
      <c r="C1825" s="26">
        <v>165220455.63</v>
      </c>
      <c r="D1825" s="22"/>
      <c r="E1825" s="22"/>
    </row>
    <row r="1826" spans="1:5" x14ac:dyDescent="0.2">
      <c r="A1826" s="23" t="s">
        <v>1853</v>
      </c>
      <c r="B1826" s="26">
        <v>126.41</v>
      </c>
      <c r="C1826" s="26">
        <v>169411799.44</v>
      </c>
      <c r="D1826" s="22"/>
      <c r="E1826" s="22"/>
    </row>
    <row r="1827" spans="1:5" x14ac:dyDescent="0.2">
      <c r="A1827" s="23" t="s">
        <v>1854</v>
      </c>
      <c r="B1827" s="26">
        <v>130.54</v>
      </c>
      <c r="C1827" s="26">
        <v>174968301.46000001</v>
      </c>
      <c r="D1827" s="22"/>
      <c r="E1827" s="22"/>
    </row>
    <row r="1828" spans="1:5" x14ac:dyDescent="0.2">
      <c r="A1828" s="23" t="s">
        <v>1855</v>
      </c>
      <c r="B1828" s="26">
        <v>130.94</v>
      </c>
      <c r="C1828" s="26">
        <v>175495307.34</v>
      </c>
      <c r="D1828" s="22"/>
      <c r="E1828" s="22"/>
    </row>
    <row r="1829" spans="1:5" x14ac:dyDescent="0.2">
      <c r="A1829" s="23" t="s">
        <v>1856</v>
      </c>
      <c r="B1829" s="26">
        <v>132.65</v>
      </c>
      <c r="C1829" s="26">
        <v>177796364.94</v>
      </c>
      <c r="D1829" s="22"/>
      <c r="E1829" s="22"/>
    </row>
    <row r="1830" spans="1:5" x14ac:dyDescent="0.2">
      <c r="A1830" s="23" t="s">
        <v>1857</v>
      </c>
      <c r="B1830" s="26">
        <v>130.54</v>
      </c>
      <c r="C1830" s="26">
        <v>175246262.22</v>
      </c>
      <c r="D1830" s="22"/>
      <c r="E1830" s="22"/>
    </row>
    <row r="1831" spans="1:5" x14ac:dyDescent="0.2">
      <c r="A1831" s="23" t="s">
        <v>1858</v>
      </c>
      <c r="B1831" s="26">
        <v>131.72</v>
      </c>
      <c r="C1831" s="26">
        <v>176894068.24000001</v>
      </c>
      <c r="D1831" s="22"/>
      <c r="E1831" s="22"/>
    </row>
    <row r="1832" spans="1:5" x14ac:dyDescent="0.2">
      <c r="A1832" s="23" t="s">
        <v>1859</v>
      </c>
      <c r="B1832" s="26">
        <v>133.21</v>
      </c>
      <c r="C1832" s="26">
        <v>178893936.75</v>
      </c>
      <c r="D1832" s="22"/>
      <c r="E1832" s="22"/>
    </row>
    <row r="1833" spans="1:5" x14ac:dyDescent="0.2">
      <c r="A1833" s="23" t="s">
        <v>1860</v>
      </c>
      <c r="B1833" s="26">
        <v>131.51</v>
      </c>
      <c r="C1833" s="26">
        <v>176679333.52000001</v>
      </c>
      <c r="D1833" s="22"/>
      <c r="E1833" s="22"/>
    </row>
    <row r="1834" spans="1:5" x14ac:dyDescent="0.2">
      <c r="A1834" s="23" t="s">
        <v>1861</v>
      </c>
      <c r="B1834" s="26">
        <v>131.12</v>
      </c>
      <c r="C1834" s="26">
        <v>175351408.81</v>
      </c>
      <c r="D1834" s="22"/>
      <c r="E1834" s="22"/>
    </row>
    <row r="1835" spans="1:5" x14ac:dyDescent="0.2">
      <c r="A1835" s="23" t="s">
        <v>1862</v>
      </c>
      <c r="B1835" s="26">
        <v>127.61</v>
      </c>
      <c r="C1835" s="26">
        <v>170656982.71000001</v>
      </c>
      <c r="D1835" s="22"/>
      <c r="E1835" s="22"/>
    </row>
    <row r="1836" spans="1:5" x14ac:dyDescent="0.2">
      <c r="A1836" s="23" t="s">
        <v>1863</v>
      </c>
      <c r="B1836" s="26">
        <v>128.63</v>
      </c>
      <c r="C1836" s="26">
        <v>173466336.31999999</v>
      </c>
      <c r="D1836" s="22"/>
      <c r="E1836" s="22"/>
    </row>
    <row r="1837" spans="1:5" x14ac:dyDescent="0.2">
      <c r="A1837" s="23" t="s">
        <v>1864</v>
      </c>
      <c r="B1837" s="26">
        <v>130.04</v>
      </c>
      <c r="C1837" s="26">
        <v>175374068.03</v>
      </c>
      <c r="D1837" s="22"/>
      <c r="E1837" s="22"/>
    </row>
    <row r="1838" spans="1:5" x14ac:dyDescent="0.2">
      <c r="A1838" s="23" t="s">
        <v>1865</v>
      </c>
      <c r="B1838" s="26">
        <v>128.91999999999999</v>
      </c>
      <c r="C1838" s="26">
        <v>173897632.62</v>
      </c>
      <c r="D1838" s="22"/>
      <c r="E1838" s="22"/>
    </row>
    <row r="1839" spans="1:5" x14ac:dyDescent="0.2">
      <c r="A1839" s="23" t="s">
        <v>1866</v>
      </c>
      <c r="B1839" s="26">
        <v>126.14</v>
      </c>
      <c r="C1839" s="26">
        <v>170070781.55000001</v>
      </c>
      <c r="D1839" s="22"/>
      <c r="E1839" s="22"/>
    </row>
    <row r="1840" spans="1:5" x14ac:dyDescent="0.2">
      <c r="A1840" s="23" t="s">
        <v>1867</v>
      </c>
      <c r="B1840" s="26">
        <v>122.52</v>
      </c>
      <c r="C1840" s="26">
        <v>165141279.34999999</v>
      </c>
      <c r="D1840" s="22"/>
      <c r="E1840" s="22"/>
    </row>
    <row r="1841" spans="1:5" x14ac:dyDescent="0.2">
      <c r="A1841" s="23" t="s">
        <v>1868</v>
      </c>
      <c r="B1841" s="26">
        <v>120.84</v>
      </c>
      <c r="C1841" s="26">
        <v>162821484.83000001</v>
      </c>
      <c r="D1841" s="22"/>
      <c r="E1841" s="22"/>
    </row>
    <row r="1842" spans="1:5" x14ac:dyDescent="0.2">
      <c r="A1842" s="23" t="s">
        <v>1869</v>
      </c>
      <c r="B1842" s="26">
        <v>119.85</v>
      </c>
      <c r="C1842" s="26">
        <v>161528377.81</v>
      </c>
      <c r="D1842" s="22"/>
      <c r="E1842" s="22"/>
    </row>
    <row r="1843" spans="1:5" x14ac:dyDescent="0.2">
      <c r="A1843" s="23" t="s">
        <v>1870</v>
      </c>
      <c r="B1843" s="26">
        <v>121.78</v>
      </c>
      <c r="C1843" s="26">
        <v>164158736.72999999</v>
      </c>
      <c r="D1843" s="22"/>
      <c r="E1843" s="22"/>
    </row>
    <row r="1844" spans="1:5" x14ac:dyDescent="0.2">
      <c r="A1844" s="23" t="s">
        <v>1871</v>
      </c>
      <c r="B1844" s="26">
        <v>123.12</v>
      </c>
      <c r="C1844" s="26">
        <v>165973376.88999999</v>
      </c>
      <c r="D1844" s="22"/>
      <c r="E1844" s="22"/>
    </row>
    <row r="1845" spans="1:5" x14ac:dyDescent="0.2">
      <c r="A1845" s="23" t="s">
        <v>1872</v>
      </c>
      <c r="B1845" s="26">
        <v>120.95</v>
      </c>
      <c r="C1845" s="26">
        <v>163466811.25999999</v>
      </c>
      <c r="D1845" s="22"/>
      <c r="E1845" s="22"/>
    </row>
    <row r="1846" spans="1:5" x14ac:dyDescent="0.2">
      <c r="A1846" s="23" t="s">
        <v>1873</v>
      </c>
      <c r="B1846" s="26">
        <v>122.32</v>
      </c>
      <c r="C1846" s="26">
        <v>165261848.97999999</v>
      </c>
      <c r="D1846" s="22"/>
      <c r="E1846" s="22"/>
    </row>
    <row r="1847" spans="1:5" x14ac:dyDescent="0.2">
      <c r="A1847" s="23" t="s">
        <v>1874</v>
      </c>
      <c r="B1847" s="26">
        <v>126.88</v>
      </c>
      <c r="C1847" s="26">
        <v>171976432.72999999</v>
      </c>
      <c r="D1847" s="22"/>
      <c r="E1847" s="22"/>
    </row>
    <row r="1848" spans="1:5" x14ac:dyDescent="0.2">
      <c r="A1848" s="23" t="s">
        <v>1875</v>
      </c>
      <c r="B1848" s="26">
        <v>130.99</v>
      </c>
      <c r="C1848" s="26">
        <v>177681343.06999999</v>
      </c>
      <c r="D1848" s="22"/>
      <c r="E1848" s="22"/>
    </row>
    <row r="1849" spans="1:5" x14ac:dyDescent="0.2">
      <c r="A1849" s="23" t="s">
        <v>1876</v>
      </c>
      <c r="B1849" s="26">
        <v>129.91999999999999</v>
      </c>
      <c r="C1849" s="26">
        <v>176171731.91</v>
      </c>
      <c r="D1849" s="22"/>
      <c r="E1849" s="22"/>
    </row>
    <row r="1850" spans="1:5" x14ac:dyDescent="0.2">
      <c r="A1850" s="23" t="s">
        <v>1877</v>
      </c>
      <c r="B1850" s="26">
        <v>127.45</v>
      </c>
      <c r="C1850" s="26">
        <v>172861823.63</v>
      </c>
      <c r="D1850" s="22"/>
      <c r="E1850" s="22"/>
    </row>
    <row r="1851" spans="1:5" x14ac:dyDescent="0.2">
      <c r="A1851" s="23" t="s">
        <v>1878</v>
      </c>
      <c r="B1851" s="26">
        <v>127.17</v>
      </c>
      <c r="C1851" s="26">
        <v>183682866.52000001</v>
      </c>
      <c r="D1851" s="22"/>
      <c r="E1851" s="22"/>
    </row>
    <row r="1852" spans="1:5" x14ac:dyDescent="0.2">
      <c r="A1852" s="23" t="s">
        <v>1879</v>
      </c>
      <c r="B1852" s="26">
        <v>129.37</v>
      </c>
      <c r="C1852" s="26">
        <v>186868586.66</v>
      </c>
      <c r="D1852" s="22"/>
      <c r="E1852" s="22"/>
    </row>
    <row r="1853" spans="1:5" x14ac:dyDescent="0.2">
      <c r="A1853" s="23" t="s">
        <v>1880</v>
      </c>
      <c r="B1853" s="26">
        <v>127.63</v>
      </c>
      <c r="C1853" s="26">
        <v>184353926.97999999</v>
      </c>
      <c r="D1853" s="22"/>
      <c r="E1853" s="22"/>
    </row>
    <row r="1854" spans="1:5" x14ac:dyDescent="0.2">
      <c r="A1854" s="23" t="s">
        <v>1881</v>
      </c>
      <c r="B1854" s="26">
        <v>127.38</v>
      </c>
      <c r="C1854" s="26">
        <v>184219922.72999999</v>
      </c>
      <c r="D1854" s="22"/>
      <c r="E1854" s="22"/>
    </row>
    <row r="1855" spans="1:5" x14ac:dyDescent="0.2">
      <c r="A1855" s="23" t="s">
        <v>1882</v>
      </c>
      <c r="B1855" s="26">
        <v>128.56</v>
      </c>
      <c r="C1855" s="26">
        <v>186448620.56</v>
      </c>
      <c r="D1855" s="22"/>
      <c r="E1855" s="22"/>
    </row>
    <row r="1856" spans="1:5" x14ac:dyDescent="0.2">
      <c r="A1856" s="23" t="s">
        <v>1883</v>
      </c>
      <c r="B1856" s="26">
        <v>129.25</v>
      </c>
      <c r="C1856" s="26">
        <v>187495270.56999999</v>
      </c>
      <c r="D1856" s="22"/>
      <c r="E1856" s="22"/>
    </row>
    <row r="1857" spans="1:5" x14ac:dyDescent="0.2">
      <c r="A1857" s="23" t="s">
        <v>1884</v>
      </c>
      <c r="B1857" s="26">
        <v>128.79</v>
      </c>
      <c r="C1857" s="26">
        <v>186674136.30000001</v>
      </c>
      <c r="D1857" s="22"/>
      <c r="E1857" s="22"/>
    </row>
    <row r="1858" spans="1:5" x14ac:dyDescent="0.2">
      <c r="A1858" s="23" t="s">
        <v>1885</v>
      </c>
      <c r="B1858" s="26">
        <v>127.77</v>
      </c>
      <c r="C1858" s="26">
        <v>186495146.41</v>
      </c>
      <c r="D1858" s="22"/>
      <c r="E1858" s="22"/>
    </row>
    <row r="1859" spans="1:5" x14ac:dyDescent="0.2">
      <c r="A1859" s="23" t="s">
        <v>1886</v>
      </c>
      <c r="B1859" s="26">
        <v>123.35</v>
      </c>
      <c r="C1859" s="26">
        <v>178686047.99000001</v>
      </c>
      <c r="D1859" s="22"/>
      <c r="E1859" s="22"/>
    </row>
    <row r="1860" spans="1:5" x14ac:dyDescent="0.2">
      <c r="A1860" s="23" t="s">
        <v>1887</v>
      </c>
      <c r="B1860" s="26">
        <v>122</v>
      </c>
      <c r="C1860" s="26">
        <v>176676457.06999999</v>
      </c>
      <c r="D1860" s="22"/>
      <c r="E1860" s="22"/>
    </row>
    <row r="1861" spans="1:5" x14ac:dyDescent="0.2">
      <c r="A1861" s="23" t="s">
        <v>1888</v>
      </c>
      <c r="B1861" s="26">
        <v>119.57</v>
      </c>
      <c r="C1861" s="26">
        <v>173159650.75999999</v>
      </c>
      <c r="D1861" s="22"/>
      <c r="E1861" s="22"/>
    </row>
    <row r="1862" spans="1:5" x14ac:dyDescent="0.2">
      <c r="A1862" s="23" t="s">
        <v>1889</v>
      </c>
      <c r="B1862" s="26">
        <v>117.7</v>
      </c>
      <c r="C1862" s="26">
        <v>170691858.27000001</v>
      </c>
      <c r="D1862" s="22"/>
      <c r="E1862" s="22"/>
    </row>
    <row r="1863" spans="1:5" x14ac:dyDescent="0.2">
      <c r="A1863" s="23" t="s">
        <v>1890</v>
      </c>
      <c r="B1863" s="26">
        <v>115.8</v>
      </c>
      <c r="C1863" s="26">
        <v>167935250.66</v>
      </c>
      <c r="D1863" s="22"/>
      <c r="E1863" s="22"/>
    </row>
    <row r="1864" spans="1:5" x14ac:dyDescent="0.2">
      <c r="A1864" s="23" t="s">
        <v>1891</v>
      </c>
      <c r="B1864" s="26">
        <v>115.33</v>
      </c>
      <c r="C1864" s="26">
        <v>168434693.81999999</v>
      </c>
      <c r="D1864" s="22"/>
      <c r="E1864" s="22"/>
    </row>
    <row r="1865" spans="1:5" x14ac:dyDescent="0.2">
      <c r="A1865" s="23" t="s">
        <v>1892</v>
      </c>
      <c r="B1865" s="26">
        <v>119.22</v>
      </c>
      <c r="C1865" s="26">
        <v>173876639.09999999</v>
      </c>
      <c r="D1865" s="22"/>
      <c r="E1865" s="22"/>
    </row>
    <row r="1866" spans="1:5" x14ac:dyDescent="0.2">
      <c r="A1866" s="23" t="s">
        <v>1893</v>
      </c>
      <c r="B1866" s="26">
        <v>117.62</v>
      </c>
      <c r="C1866" s="26">
        <v>212473884.30000001</v>
      </c>
      <c r="D1866" s="22"/>
      <c r="E1866" s="22"/>
    </row>
    <row r="1867" spans="1:5" x14ac:dyDescent="0.2">
      <c r="A1867" s="23" t="s">
        <v>1894</v>
      </c>
      <c r="B1867" s="26">
        <v>117.38</v>
      </c>
      <c r="C1867" s="26">
        <v>209332325.75999999</v>
      </c>
      <c r="D1867" s="22"/>
      <c r="E1867" s="22"/>
    </row>
    <row r="1868" spans="1:5" x14ac:dyDescent="0.2">
      <c r="A1868" s="23" t="s">
        <v>1895</v>
      </c>
      <c r="B1868" s="26">
        <v>115.12</v>
      </c>
      <c r="C1868" s="26">
        <v>204258384.53999999</v>
      </c>
      <c r="D1868" s="22"/>
      <c r="E1868" s="22"/>
    </row>
    <row r="1869" spans="1:5" x14ac:dyDescent="0.2">
      <c r="A1869" s="23" t="s">
        <v>1896</v>
      </c>
      <c r="B1869" s="26">
        <v>115.34</v>
      </c>
      <c r="C1869" s="26">
        <v>204887364.09</v>
      </c>
      <c r="D1869" s="22"/>
      <c r="E1869" s="22"/>
    </row>
    <row r="1870" spans="1:5" x14ac:dyDescent="0.2">
      <c r="A1870" s="23" t="s">
        <v>1897</v>
      </c>
      <c r="B1870" s="26">
        <v>116.22</v>
      </c>
      <c r="C1870" s="26">
        <v>206459984.28</v>
      </c>
      <c r="D1870" s="22"/>
      <c r="E1870" s="22"/>
    </row>
    <row r="1871" spans="1:5" x14ac:dyDescent="0.2">
      <c r="A1871" s="23" t="s">
        <v>1898</v>
      </c>
      <c r="B1871" s="26">
        <v>117.34</v>
      </c>
      <c r="C1871" s="26">
        <v>208385770.87</v>
      </c>
      <c r="D1871" s="22"/>
      <c r="E1871" s="22"/>
    </row>
    <row r="1872" spans="1:5" x14ac:dyDescent="0.2">
      <c r="A1872" s="23" t="s">
        <v>1899</v>
      </c>
      <c r="B1872" s="26">
        <v>115.23</v>
      </c>
      <c r="C1872" s="26">
        <v>204644268.53</v>
      </c>
      <c r="D1872" s="22"/>
      <c r="E1872" s="22"/>
    </row>
    <row r="1873" spans="1:5" x14ac:dyDescent="0.2">
      <c r="A1873" s="23" t="s">
        <v>1900</v>
      </c>
      <c r="B1873" s="26">
        <v>113.19</v>
      </c>
      <c r="C1873" s="26">
        <v>199859531.28999999</v>
      </c>
      <c r="D1873" s="22"/>
      <c r="E1873" s="22"/>
    </row>
    <row r="1874" spans="1:5" x14ac:dyDescent="0.2">
      <c r="A1874" s="23" t="s">
        <v>1901</v>
      </c>
      <c r="B1874" s="26">
        <v>115.04</v>
      </c>
      <c r="C1874" s="26">
        <v>203077579.03999999</v>
      </c>
      <c r="D1874" s="22"/>
      <c r="E1874" s="22"/>
    </row>
    <row r="1875" spans="1:5" x14ac:dyDescent="0.2">
      <c r="A1875" s="23" t="s">
        <v>1902</v>
      </c>
      <c r="B1875" s="26">
        <v>116.29</v>
      </c>
      <c r="C1875" s="26">
        <v>206557652.55000001</v>
      </c>
      <c r="D1875" s="22"/>
      <c r="E1875" s="22"/>
    </row>
    <row r="1876" spans="1:5" x14ac:dyDescent="0.2">
      <c r="A1876" s="23" t="s">
        <v>1903</v>
      </c>
      <c r="B1876" s="26">
        <v>117.62</v>
      </c>
      <c r="C1876" s="26">
        <v>202901216.33000001</v>
      </c>
      <c r="D1876" s="22"/>
      <c r="E1876" s="22"/>
    </row>
    <row r="1877" spans="1:5" x14ac:dyDescent="0.2">
      <c r="A1877" s="23" t="s">
        <v>1904</v>
      </c>
      <c r="B1877" s="26">
        <v>116.07</v>
      </c>
      <c r="C1877" s="26">
        <v>199873716.38999999</v>
      </c>
      <c r="D1877" s="22"/>
      <c r="E1877" s="22"/>
    </row>
    <row r="1878" spans="1:5" x14ac:dyDescent="0.2">
      <c r="A1878" s="23" t="s">
        <v>1905</v>
      </c>
      <c r="B1878" s="26">
        <v>113.89</v>
      </c>
      <c r="C1878" s="26">
        <v>197292637.03999999</v>
      </c>
      <c r="D1878" s="22"/>
      <c r="E1878" s="22"/>
    </row>
    <row r="1879" spans="1:5" x14ac:dyDescent="0.2">
      <c r="A1879" s="23" t="s">
        <v>1906</v>
      </c>
      <c r="B1879" s="26">
        <v>114.45</v>
      </c>
      <c r="C1879" s="26">
        <v>198268887.88999999</v>
      </c>
      <c r="D1879" s="22"/>
      <c r="E1879" s="22"/>
    </row>
    <row r="1880" spans="1:5" x14ac:dyDescent="0.2">
      <c r="A1880" s="23" t="s">
        <v>1907</v>
      </c>
      <c r="B1880" s="26">
        <v>113.21</v>
      </c>
      <c r="C1880" s="26">
        <v>196421463.44999999</v>
      </c>
      <c r="D1880" s="22"/>
      <c r="E1880" s="22"/>
    </row>
    <row r="1881" spans="1:5" x14ac:dyDescent="0.2">
      <c r="A1881" s="23" t="s">
        <v>1908</v>
      </c>
      <c r="B1881" s="26">
        <v>112.54</v>
      </c>
      <c r="C1881" s="26">
        <v>195251817.81999999</v>
      </c>
      <c r="D1881" s="22"/>
      <c r="E1881" s="22"/>
    </row>
    <row r="1882" spans="1:5" x14ac:dyDescent="0.2">
      <c r="A1882" s="23" t="s">
        <v>1909</v>
      </c>
      <c r="B1882" s="26">
        <v>110.19</v>
      </c>
      <c r="C1882" s="26">
        <v>191169778.69999999</v>
      </c>
      <c r="D1882" s="22"/>
      <c r="E1882" s="22"/>
    </row>
    <row r="1883" spans="1:5" x14ac:dyDescent="0.2">
      <c r="A1883" s="23" t="s">
        <v>1910</v>
      </c>
      <c r="B1883" s="26">
        <v>106.61</v>
      </c>
      <c r="C1883" s="26">
        <v>184972935.09</v>
      </c>
      <c r="D1883" s="22"/>
      <c r="E1883" s="22"/>
    </row>
    <row r="1884" spans="1:5" x14ac:dyDescent="0.2">
      <c r="A1884" s="23" t="s">
        <v>1911</v>
      </c>
      <c r="B1884" s="26">
        <v>106.25</v>
      </c>
      <c r="C1884" s="26">
        <v>184389152.62</v>
      </c>
      <c r="D1884" s="22"/>
      <c r="E1884" s="22"/>
    </row>
    <row r="1885" spans="1:5" x14ac:dyDescent="0.2">
      <c r="A1885" s="23" t="s">
        <v>1912</v>
      </c>
      <c r="B1885" s="26">
        <v>105.7</v>
      </c>
      <c r="C1885" s="26">
        <v>183423430.58000001</v>
      </c>
      <c r="D1885" s="22"/>
      <c r="E1885" s="22"/>
    </row>
    <row r="1886" spans="1:5" x14ac:dyDescent="0.2">
      <c r="A1886" s="23" t="s">
        <v>1913</v>
      </c>
      <c r="B1886" s="26">
        <v>104.5</v>
      </c>
      <c r="C1886" s="26">
        <v>181869066.28999999</v>
      </c>
      <c r="D1886" s="22"/>
      <c r="E1886" s="22"/>
    </row>
    <row r="1887" spans="1:5" x14ac:dyDescent="0.2">
      <c r="A1887" s="23" t="s">
        <v>1914</v>
      </c>
      <c r="B1887" s="26">
        <v>106.49</v>
      </c>
      <c r="C1887" s="26">
        <v>185340736.86000001</v>
      </c>
      <c r="D1887" s="22"/>
      <c r="E1887" s="22"/>
    </row>
    <row r="1888" spans="1:5" x14ac:dyDescent="0.2">
      <c r="A1888" s="23" t="s">
        <v>1915</v>
      </c>
      <c r="B1888" s="26">
        <v>105.32</v>
      </c>
      <c r="C1888" s="26">
        <v>183300685.13999999</v>
      </c>
      <c r="D1888" s="22"/>
      <c r="E1888" s="22"/>
    </row>
    <row r="1889" spans="1:5" x14ac:dyDescent="0.2">
      <c r="A1889" s="23" t="s">
        <v>1916</v>
      </c>
      <c r="B1889" s="26">
        <v>106.65</v>
      </c>
      <c r="C1889" s="26">
        <v>185618874.41</v>
      </c>
      <c r="D1889" s="22"/>
      <c r="E1889" s="22"/>
    </row>
    <row r="1890" spans="1:5" x14ac:dyDescent="0.2">
      <c r="A1890" s="23" t="s">
        <v>1917</v>
      </c>
      <c r="B1890" s="26">
        <v>105.64</v>
      </c>
      <c r="C1890" s="26">
        <v>184998089.41999999</v>
      </c>
      <c r="D1890" s="22"/>
      <c r="E1890" s="22"/>
    </row>
    <row r="1891" spans="1:5" x14ac:dyDescent="0.2">
      <c r="A1891" s="23" t="s">
        <v>1918</v>
      </c>
      <c r="B1891" s="26">
        <v>106.9</v>
      </c>
      <c r="C1891" s="26">
        <v>187198410.74000001</v>
      </c>
      <c r="D1891" s="22"/>
      <c r="E1891" s="22"/>
    </row>
    <row r="1892" spans="1:5" x14ac:dyDescent="0.2">
      <c r="A1892" s="23" t="s">
        <v>1919</v>
      </c>
      <c r="B1892" s="26">
        <v>106.97</v>
      </c>
      <c r="C1892" s="26">
        <v>188969723.91</v>
      </c>
      <c r="D1892" s="22"/>
      <c r="E1892" s="22"/>
    </row>
    <row r="1893" spans="1:5" x14ac:dyDescent="0.2">
      <c r="A1893" s="23" t="s">
        <v>1920</v>
      </c>
      <c r="B1893" s="26">
        <v>106.56</v>
      </c>
      <c r="C1893" s="26">
        <v>188250613.66</v>
      </c>
      <c r="D1893" s="22"/>
      <c r="E1893" s="22"/>
    </row>
    <row r="1894" spans="1:5" x14ac:dyDescent="0.2">
      <c r="A1894" s="23" t="s">
        <v>1921</v>
      </c>
      <c r="B1894" s="26">
        <v>103.32</v>
      </c>
      <c r="C1894" s="26">
        <v>182709772</v>
      </c>
      <c r="D1894" s="22"/>
      <c r="E1894" s="22"/>
    </row>
    <row r="1895" spans="1:5" x14ac:dyDescent="0.2">
      <c r="A1895" s="23" t="s">
        <v>1922</v>
      </c>
      <c r="B1895" s="26">
        <v>101.14</v>
      </c>
      <c r="C1895" s="26">
        <v>177763071.96000001</v>
      </c>
      <c r="D1895" s="22"/>
      <c r="E1895" s="22"/>
    </row>
    <row r="1896" spans="1:5" x14ac:dyDescent="0.2">
      <c r="A1896" s="23" t="s">
        <v>1923</v>
      </c>
      <c r="B1896" s="26">
        <v>99.38</v>
      </c>
      <c r="C1896" s="26">
        <v>174692971.03999999</v>
      </c>
      <c r="D1896" s="22"/>
      <c r="E1896" s="22"/>
    </row>
    <row r="1897" spans="1:5" x14ac:dyDescent="0.2">
      <c r="A1897" s="23" t="s">
        <v>1924</v>
      </c>
      <c r="B1897" s="26">
        <v>100.27</v>
      </c>
      <c r="C1897" s="26">
        <v>176155839.63</v>
      </c>
      <c r="D1897" s="22"/>
      <c r="E1897" s="22"/>
    </row>
    <row r="1898" spans="1:5" x14ac:dyDescent="0.2">
      <c r="A1898" s="23" t="s">
        <v>1925</v>
      </c>
      <c r="B1898" s="26">
        <v>99.16</v>
      </c>
      <c r="C1898" s="26">
        <v>174200907.88999999</v>
      </c>
      <c r="D1898" s="22"/>
      <c r="E1898" s="22"/>
    </row>
    <row r="1899" spans="1:5" x14ac:dyDescent="0.2">
      <c r="A1899" s="23" t="s">
        <v>1926</v>
      </c>
      <c r="B1899" s="26">
        <v>103.44</v>
      </c>
      <c r="C1899" s="26">
        <v>181717656.88</v>
      </c>
      <c r="D1899" s="22"/>
      <c r="E1899" s="22"/>
    </row>
    <row r="1900" spans="1:5" x14ac:dyDescent="0.2">
      <c r="A1900" s="23" t="s">
        <v>1927</v>
      </c>
      <c r="B1900" s="26">
        <v>104.49</v>
      </c>
      <c r="C1900" s="26">
        <v>183831257.72999999</v>
      </c>
      <c r="D1900" s="22"/>
      <c r="E1900" s="22"/>
    </row>
    <row r="1901" spans="1:5" x14ac:dyDescent="0.2">
      <c r="A1901" s="23" t="s">
        <v>1928</v>
      </c>
      <c r="B1901" s="26">
        <v>101.16</v>
      </c>
      <c r="C1901" s="26">
        <v>180719489.44</v>
      </c>
      <c r="D1901" s="22"/>
      <c r="E1901" s="22"/>
    </row>
    <row r="1902" spans="1:5" x14ac:dyDescent="0.2">
      <c r="A1902" s="23" t="s">
        <v>1929</v>
      </c>
      <c r="B1902" s="26">
        <v>103.33</v>
      </c>
      <c r="C1902" s="26">
        <v>187126227.97999999</v>
      </c>
      <c r="D1902" s="22"/>
      <c r="E1902" s="22"/>
    </row>
    <row r="1903" spans="1:5" x14ac:dyDescent="0.2">
      <c r="A1903" s="23" t="s">
        <v>1930</v>
      </c>
      <c r="B1903" s="26">
        <v>103.17</v>
      </c>
      <c r="C1903" s="26">
        <v>186979517.59999999</v>
      </c>
      <c r="D1903" s="22"/>
      <c r="E1903" s="22"/>
    </row>
    <row r="1904" spans="1:5" x14ac:dyDescent="0.2">
      <c r="A1904" s="23" t="s">
        <v>1931</v>
      </c>
      <c r="B1904" s="26">
        <v>101.59</v>
      </c>
      <c r="C1904" s="26">
        <v>184109575.33000001</v>
      </c>
      <c r="D1904" s="22"/>
      <c r="E1904" s="22"/>
    </row>
    <row r="1905" spans="1:5" x14ac:dyDescent="0.2">
      <c r="A1905" s="23" t="s">
        <v>1932</v>
      </c>
      <c r="B1905" s="26">
        <v>102.52</v>
      </c>
      <c r="C1905" s="26">
        <v>185761262.55000001</v>
      </c>
      <c r="D1905" s="22"/>
      <c r="E1905" s="22"/>
    </row>
    <row r="1906" spans="1:5" x14ac:dyDescent="0.2">
      <c r="A1906" s="23" t="s">
        <v>1933</v>
      </c>
      <c r="B1906" s="26">
        <v>103.15</v>
      </c>
      <c r="C1906" s="26">
        <v>187174667.06999999</v>
      </c>
      <c r="D1906" s="22"/>
      <c r="E1906" s="22"/>
    </row>
    <row r="1907" spans="1:5" x14ac:dyDescent="0.2">
      <c r="A1907" s="23" t="s">
        <v>1934</v>
      </c>
      <c r="B1907" s="26">
        <v>101.83</v>
      </c>
      <c r="C1907" s="26">
        <v>185836167.03</v>
      </c>
      <c r="D1907" s="22"/>
      <c r="E1907" s="22"/>
    </row>
    <row r="1908" spans="1:5" x14ac:dyDescent="0.2">
      <c r="A1908" s="23" t="s">
        <v>1935</v>
      </c>
      <c r="B1908" s="26">
        <v>102.04</v>
      </c>
      <c r="C1908" s="26">
        <v>186213460.61000001</v>
      </c>
      <c r="D1908" s="22"/>
      <c r="E1908" s="22"/>
    </row>
    <row r="1909" spans="1:5" x14ac:dyDescent="0.2">
      <c r="A1909" s="23" t="s">
        <v>1936</v>
      </c>
      <c r="B1909" s="26">
        <v>98.35</v>
      </c>
      <c r="C1909" s="26">
        <v>179725311.47999999</v>
      </c>
      <c r="D1909" s="22"/>
      <c r="E1909" s="22"/>
    </row>
    <row r="1910" spans="1:5" x14ac:dyDescent="0.2">
      <c r="A1910" s="23" t="s">
        <v>1937</v>
      </c>
      <c r="B1910" s="26">
        <v>96.69</v>
      </c>
      <c r="C1910" s="26">
        <v>176798955.69999999</v>
      </c>
      <c r="D1910" s="22"/>
      <c r="E1910" s="22"/>
    </row>
    <row r="1911" spans="1:5" x14ac:dyDescent="0.2">
      <c r="A1911" s="23" t="s">
        <v>1938</v>
      </c>
      <c r="B1911" s="26">
        <v>94.09</v>
      </c>
      <c r="C1911" s="26">
        <v>174432230.56999999</v>
      </c>
      <c r="D1911" s="22"/>
      <c r="E1911" s="22"/>
    </row>
    <row r="1912" spans="1:5" x14ac:dyDescent="0.2">
      <c r="A1912" s="23" t="s">
        <v>1939</v>
      </c>
      <c r="B1912" s="26">
        <v>96.2</v>
      </c>
      <c r="C1912" s="26">
        <v>178487258.36000001</v>
      </c>
      <c r="D1912" s="22"/>
      <c r="E1912" s="22"/>
    </row>
    <row r="1913" spans="1:5" x14ac:dyDescent="0.2">
      <c r="A1913" s="23" t="s">
        <v>1940</v>
      </c>
      <c r="B1913" s="26">
        <v>97.92</v>
      </c>
      <c r="C1913" s="26">
        <v>181686983.00999999</v>
      </c>
      <c r="D1913" s="22"/>
      <c r="E1913" s="22"/>
    </row>
    <row r="1914" spans="1:5" x14ac:dyDescent="0.2">
      <c r="A1914" s="23" t="s">
        <v>1941</v>
      </c>
      <c r="B1914" s="26">
        <v>96</v>
      </c>
      <c r="C1914" s="26">
        <v>178127691.27000001</v>
      </c>
      <c r="D1914" s="22"/>
      <c r="E1914" s="22"/>
    </row>
    <row r="1915" spans="1:5" x14ac:dyDescent="0.2">
      <c r="A1915" s="23" t="s">
        <v>1942</v>
      </c>
      <c r="B1915" s="26">
        <v>93.43</v>
      </c>
      <c r="C1915" s="26">
        <v>174026304.88999999</v>
      </c>
      <c r="D1915" s="22"/>
      <c r="E1915" s="22"/>
    </row>
    <row r="1916" spans="1:5" x14ac:dyDescent="0.2">
      <c r="A1916" s="23" t="s">
        <v>1943</v>
      </c>
      <c r="B1916" s="26">
        <v>91.49</v>
      </c>
      <c r="C1916" s="26">
        <v>170396812.00999999</v>
      </c>
      <c r="D1916" s="22"/>
      <c r="E1916" s="22"/>
    </row>
    <row r="1917" spans="1:5" x14ac:dyDescent="0.2">
      <c r="A1917" s="23" t="s">
        <v>1944</v>
      </c>
      <c r="B1917" s="26">
        <v>92.03</v>
      </c>
      <c r="C1917" s="26">
        <v>171605438.25</v>
      </c>
      <c r="D1917" s="22"/>
      <c r="E1917" s="22"/>
    </row>
    <row r="1918" spans="1:5" x14ac:dyDescent="0.2">
      <c r="A1918" s="23" t="s">
        <v>1945</v>
      </c>
      <c r="B1918" s="26">
        <v>91.01</v>
      </c>
      <c r="C1918" s="26">
        <v>169711259.58000001</v>
      </c>
      <c r="D1918" s="22"/>
      <c r="E1918" s="22"/>
    </row>
    <row r="1919" spans="1:5" x14ac:dyDescent="0.2">
      <c r="A1919" s="23" t="s">
        <v>1946</v>
      </c>
      <c r="B1919" s="26">
        <v>88.59</v>
      </c>
      <c r="C1919" s="26">
        <v>165173086.87</v>
      </c>
      <c r="D1919" s="22"/>
      <c r="E1919" s="22"/>
    </row>
    <row r="1920" spans="1:5" x14ac:dyDescent="0.2">
      <c r="A1920" s="23" t="s">
        <v>1947</v>
      </c>
      <c r="B1920" s="26">
        <v>87.54</v>
      </c>
      <c r="C1920" s="26">
        <v>162022720.08000001</v>
      </c>
      <c r="D1920" s="22"/>
      <c r="E1920" s="22"/>
    </row>
    <row r="1921" spans="1:5" x14ac:dyDescent="0.2">
      <c r="A1921" s="23" t="s">
        <v>1948</v>
      </c>
      <c r="B1921" s="26">
        <v>86.52</v>
      </c>
      <c r="C1921" s="26">
        <v>160135144.81</v>
      </c>
      <c r="D1921" s="22"/>
      <c r="E1921" s="22"/>
    </row>
    <row r="1922" spans="1:5" x14ac:dyDescent="0.2">
      <c r="A1922" s="23" t="s">
        <v>1949</v>
      </c>
      <c r="B1922" s="26">
        <v>85.49</v>
      </c>
      <c r="C1922" s="26">
        <v>158131924.43000001</v>
      </c>
      <c r="D1922" s="22"/>
      <c r="E1922" s="22"/>
    </row>
    <row r="1923" spans="1:5" x14ac:dyDescent="0.2">
      <c r="A1923" s="23" t="s">
        <v>1950</v>
      </c>
      <c r="B1923" s="26">
        <v>82.81</v>
      </c>
      <c r="C1923" s="26">
        <v>153154943.28</v>
      </c>
      <c r="D1923" s="22"/>
      <c r="E1923" s="22"/>
    </row>
    <row r="1924" spans="1:5" x14ac:dyDescent="0.2">
      <c r="A1924" s="23" t="s">
        <v>1951</v>
      </c>
      <c r="B1924" s="26">
        <v>82.93</v>
      </c>
      <c r="C1924" s="26">
        <v>153364076.62</v>
      </c>
      <c r="D1924" s="22"/>
      <c r="E1924" s="22"/>
    </row>
    <row r="1925" spans="1:5" x14ac:dyDescent="0.2">
      <c r="A1925" s="23" t="s">
        <v>1952</v>
      </c>
      <c r="B1925" s="26">
        <v>85.19</v>
      </c>
      <c r="C1925" s="26">
        <v>157560541.22</v>
      </c>
      <c r="D1925" s="22"/>
      <c r="E1925" s="22"/>
    </row>
    <row r="1926" spans="1:5" x14ac:dyDescent="0.2">
      <c r="A1926" s="23" t="s">
        <v>1953</v>
      </c>
      <c r="B1926" s="26">
        <v>85.06</v>
      </c>
      <c r="C1926" s="26">
        <v>158441975.61000001</v>
      </c>
      <c r="D1926" s="22"/>
      <c r="E1926" s="22"/>
    </row>
    <row r="1927" spans="1:5" x14ac:dyDescent="0.2">
      <c r="A1927" s="23" t="s">
        <v>1954</v>
      </c>
      <c r="B1927" s="26">
        <v>87.73</v>
      </c>
      <c r="C1927" s="26">
        <v>165256730.63999999</v>
      </c>
      <c r="D1927" s="22"/>
      <c r="E1927" s="22"/>
    </row>
    <row r="1928" spans="1:5" x14ac:dyDescent="0.2">
      <c r="A1928" s="23" t="s">
        <v>1955</v>
      </c>
      <c r="B1928" s="26">
        <v>87.85</v>
      </c>
      <c r="C1928" s="26">
        <v>166423408.66</v>
      </c>
      <c r="D1928" s="22"/>
      <c r="E1928" s="22"/>
    </row>
    <row r="1929" spans="1:5" x14ac:dyDescent="0.2">
      <c r="A1929" s="23" t="s">
        <v>1956</v>
      </c>
      <c r="B1929" s="26">
        <v>90.01</v>
      </c>
      <c r="C1929" s="26">
        <v>170514591.75</v>
      </c>
      <c r="D1929" s="22"/>
      <c r="E1929" s="22"/>
    </row>
    <row r="1930" spans="1:5" x14ac:dyDescent="0.2">
      <c r="A1930" s="23" t="s">
        <v>1957</v>
      </c>
      <c r="B1930" s="26">
        <v>91.21</v>
      </c>
      <c r="C1930" s="26">
        <v>172790024.38999999</v>
      </c>
      <c r="D1930" s="22"/>
      <c r="E1930" s="22"/>
    </row>
    <row r="1931" spans="1:5" x14ac:dyDescent="0.2">
      <c r="A1931" s="23" t="s">
        <v>1958</v>
      </c>
      <c r="B1931" s="26">
        <v>91.12</v>
      </c>
      <c r="C1931" s="26">
        <v>170785203.31999999</v>
      </c>
      <c r="D1931" s="22"/>
      <c r="E1931" s="22"/>
    </row>
    <row r="1932" spans="1:5" x14ac:dyDescent="0.2">
      <c r="A1932" s="23" t="s">
        <v>1959</v>
      </c>
      <c r="B1932" s="26">
        <v>91.82</v>
      </c>
      <c r="C1932" s="26">
        <v>172095333.56999999</v>
      </c>
      <c r="D1932" s="22"/>
      <c r="E1932" s="22"/>
    </row>
    <row r="1933" spans="1:5" x14ac:dyDescent="0.2">
      <c r="A1933" s="23" t="s">
        <v>1960</v>
      </c>
      <c r="B1933" s="26">
        <v>89.98</v>
      </c>
      <c r="C1933" s="26">
        <v>168645271</v>
      </c>
      <c r="D1933" s="22"/>
      <c r="E1933" s="22"/>
    </row>
    <row r="1934" spans="1:5" x14ac:dyDescent="0.2">
      <c r="A1934" s="23" t="s">
        <v>1961</v>
      </c>
      <c r="B1934" s="26">
        <v>90.96</v>
      </c>
      <c r="C1934" s="26">
        <v>169297461.09999999</v>
      </c>
      <c r="D1934" s="22"/>
      <c r="E1934" s="22"/>
    </row>
    <row r="1935" spans="1:5" x14ac:dyDescent="0.2">
      <c r="A1935" s="23" t="s">
        <v>1962</v>
      </c>
      <c r="B1935" s="26">
        <v>90.36</v>
      </c>
      <c r="C1935" s="26">
        <v>168188880</v>
      </c>
      <c r="D1935" s="22"/>
      <c r="E1935" s="22"/>
    </row>
    <row r="1936" spans="1:5" x14ac:dyDescent="0.2">
      <c r="A1936" s="23" t="s">
        <v>1963</v>
      </c>
      <c r="B1936" s="26">
        <v>89.89</v>
      </c>
      <c r="C1936" s="26">
        <v>167299638.13</v>
      </c>
      <c r="D1936" s="22"/>
      <c r="E1936" s="22"/>
    </row>
    <row r="1937" spans="1:5" x14ac:dyDescent="0.2">
      <c r="A1937" s="23" t="s">
        <v>1964</v>
      </c>
      <c r="B1937" s="26">
        <v>85.99</v>
      </c>
      <c r="C1937" s="26">
        <v>160045164.58000001</v>
      </c>
      <c r="D1937" s="22"/>
      <c r="E1937" s="22"/>
    </row>
    <row r="1938" spans="1:5" x14ac:dyDescent="0.2">
      <c r="A1938" s="23" t="s">
        <v>1965</v>
      </c>
      <c r="B1938" s="26">
        <v>91.07</v>
      </c>
      <c r="C1938" s="26">
        <v>169502809.43000001</v>
      </c>
      <c r="D1938" s="22"/>
      <c r="E1938" s="22"/>
    </row>
    <row r="1939" spans="1:5" x14ac:dyDescent="0.2">
      <c r="A1939" s="23" t="s">
        <v>1966</v>
      </c>
      <c r="B1939" s="26">
        <v>94.81</v>
      </c>
      <c r="C1939" s="26">
        <v>176467560.84999999</v>
      </c>
      <c r="D1939" s="22"/>
      <c r="E1939" s="22"/>
    </row>
    <row r="1940" spans="1:5" x14ac:dyDescent="0.2">
      <c r="A1940" s="23" t="s">
        <v>1967</v>
      </c>
      <c r="B1940" s="26">
        <v>93.23</v>
      </c>
      <c r="C1940" s="26">
        <v>173521925.72</v>
      </c>
      <c r="D1940" s="22"/>
      <c r="E1940" s="22"/>
    </row>
    <row r="1941" spans="1:5" x14ac:dyDescent="0.2">
      <c r="A1941" s="23" t="s">
        <v>1968</v>
      </c>
      <c r="B1941" s="26">
        <v>97.98</v>
      </c>
      <c r="C1941" s="26">
        <v>182304820.55000001</v>
      </c>
      <c r="D1941" s="22"/>
      <c r="E1941" s="22"/>
    </row>
    <row r="1942" spans="1:5" x14ac:dyDescent="0.2">
      <c r="A1942" s="23" t="s">
        <v>1969</v>
      </c>
      <c r="B1942" s="26">
        <v>100.67</v>
      </c>
      <c r="C1942" s="26">
        <v>187301138.18000001</v>
      </c>
      <c r="D1942" s="22"/>
      <c r="E1942" s="22"/>
    </row>
    <row r="1943" spans="1:5" x14ac:dyDescent="0.2">
      <c r="A1943" s="23" t="s">
        <v>1970</v>
      </c>
      <c r="B1943" s="26">
        <v>100.98</v>
      </c>
      <c r="C1943" s="26">
        <v>189237164.03</v>
      </c>
      <c r="D1943" s="22"/>
      <c r="E1943" s="22"/>
    </row>
    <row r="1944" spans="1:5" x14ac:dyDescent="0.2">
      <c r="A1944" s="23" t="s">
        <v>1971</v>
      </c>
      <c r="B1944" s="26">
        <v>103.65</v>
      </c>
      <c r="C1944" s="26">
        <v>194254362.93000001</v>
      </c>
      <c r="D1944" s="22"/>
      <c r="E1944" s="22"/>
    </row>
    <row r="1945" spans="1:5" x14ac:dyDescent="0.2">
      <c r="A1945" s="23" t="s">
        <v>1972</v>
      </c>
      <c r="B1945" s="26">
        <v>104.17</v>
      </c>
      <c r="C1945" s="26">
        <v>195173599.28999999</v>
      </c>
      <c r="D1945" s="22"/>
      <c r="E1945" s="22"/>
    </row>
    <row r="1946" spans="1:5" x14ac:dyDescent="0.2">
      <c r="A1946" s="23" t="s">
        <v>1973</v>
      </c>
      <c r="B1946" s="26">
        <v>102.54</v>
      </c>
      <c r="C1946" s="26">
        <v>192261558.59</v>
      </c>
      <c r="D1946" s="22"/>
      <c r="E1946" s="22"/>
    </row>
    <row r="1947" spans="1:5" x14ac:dyDescent="0.2">
      <c r="A1947" s="23" t="s">
        <v>1974</v>
      </c>
      <c r="B1947" s="26">
        <v>101.16</v>
      </c>
      <c r="C1947" s="26">
        <v>188705379.80000001</v>
      </c>
      <c r="D1947" s="22"/>
      <c r="E1947" s="22"/>
    </row>
    <row r="1948" spans="1:5" x14ac:dyDescent="0.2">
      <c r="A1948" s="23" t="s">
        <v>1975</v>
      </c>
      <c r="B1948" s="26">
        <v>103.88</v>
      </c>
      <c r="C1948" s="26">
        <v>192278723.61000001</v>
      </c>
      <c r="D1948" s="22"/>
      <c r="E1948" s="22"/>
    </row>
    <row r="1949" spans="1:5" x14ac:dyDescent="0.2">
      <c r="A1949" s="23" t="s">
        <v>1976</v>
      </c>
      <c r="B1949" s="26">
        <v>100.48</v>
      </c>
      <c r="C1949" s="26">
        <v>185939105.38</v>
      </c>
      <c r="D1949" s="22"/>
      <c r="E1949" s="22"/>
    </row>
    <row r="1950" spans="1:5" x14ac:dyDescent="0.2">
      <c r="A1950" s="23" t="s">
        <v>1977</v>
      </c>
      <c r="B1950" s="26">
        <v>103.42</v>
      </c>
      <c r="C1950" s="26">
        <v>198488452.75999999</v>
      </c>
      <c r="D1950" s="22"/>
      <c r="E1950" s="22"/>
    </row>
    <row r="1951" spans="1:5" x14ac:dyDescent="0.2">
      <c r="A1951" s="23" t="s">
        <v>1978</v>
      </c>
      <c r="B1951" s="26">
        <v>106.65</v>
      </c>
      <c r="C1951" s="26">
        <v>206864851.16</v>
      </c>
      <c r="D1951" s="22"/>
      <c r="E1951" s="22"/>
    </row>
    <row r="1952" spans="1:5" x14ac:dyDescent="0.2">
      <c r="A1952" s="23" t="s">
        <v>1979</v>
      </c>
      <c r="B1952" s="26">
        <v>104.69</v>
      </c>
      <c r="C1952" s="26">
        <v>204855836.49000001</v>
      </c>
      <c r="D1952" s="22"/>
      <c r="E1952" s="22"/>
    </row>
    <row r="1953" spans="1:5" x14ac:dyDescent="0.2">
      <c r="A1953" s="23" t="s">
        <v>1980</v>
      </c>
      <c r="B1953" s="26">
        <v>97.61</v>
      </c>
      <c r="C1953" s="26">
        <v>190818338.77000001</v>
      </c>
      <c r="D1953" s="22"/>
      <c r="E1953" s="22"/>
    </row>
    <row r="1954" spans="1:5" x14ac:dyDescent="0.2">
      <c r="A1954" s="23" t="s">
        <v>1981</v>
      </c>
      <c r="B1954" s="26">
        <v>94.61</v>
      </c>
      <c r="C1954" s="26">
        <v>184988617.66999999</v>
      </c>
      <c r="D1954" s="22"/>
      <c r="E1954" s="22"/>
    </row>
    <row r="1955" spans="1:5" x14ac:dyDescent="0.2">
      <c r="A1955" s="23" t="s">
        <v>1982</v>
      </c>
      <c r="B1955" s="26">
        <v>94.08</v>
      </c>
      <c r="C1955" s="26">
        <v>183959358.41</v>
      </c>
      <c r="D1955" s="22"/>
      <c r="E1955" s="22"/>
    </row>
    <row r="1956" spans="1:5" x14ac:dyDescent="0.2">
      <c r="A1956" s="23" t="s">
        <v>1983</v>
      </c>
      <c r="B1956" s="26">
        <v>90.7</v>
      </c>
      <c r="C1956" s="26">
        <v>178316218.68000001</v>
      </c>
      <c r="D1956" s="22"/>
      <c r="E1956" s="22"/>
    </row>
    <row r="1957" spans="1:5" x14ac:dyDescent="0.2">
      <c r="A1957" s="23" t="s">
        <v>1984</v>
      </c>
      <c r="B1957" s="26">
        <v>92.15</v>
      </c>
      <c r="C1957" s="26">
        <v>181164967.30000001</v>
      </c>
      <c r="D1957" s="22"/>
      <c r="E1957" s="22"/>
    </row>
    <row r="1958" spans="1:5" x14ac:dyDescent="0.2">
      <c r="A1958" s="23" t="s">
        <v>1985</v>
      </c>
      <c r="B1958" s="26">
        <v>91.93</v>
      </c>
      <c r="C1958" s="26">
        <v>180687550.87</v>
      </c>
      <c r="D1958" s="22"/>
      <c r="E1958" s="22"/>
    </row>
    <row r="1959" spans="1:5" x14ac:dyDescent="0.2">
      <c r="A1959" s="23" t="s">
        <v>1986</v>
      </c>
      <c r="B1959" s="26">
        <v>91.84</v>
      </c>
      <c r="C1959" s="26">
        <v>179902573.74000001</v>
      </c>
      <c r="D1959" s="22"/>
      <c r="E1959" s="22"/>
    </row>
    <row r="1960" spans="1:5" x14ac:dyDescent="0.2">
      <c r="A1960" s="23" t="s">
        <v>1987</v>
      </c>
      <c r="B1960" s="26">
        <v>92.96</v>
      </c>
      <c r="C1960" s="26">
        <v>182131872.03999999</v>
      </c>
      <c r="D1960" s="22"/>
      <c r="E1960" s="22"/>
    </row>
    <row r="1961" spans="1:5" x14ac:dyDescent="0.2">
      <c r="A1961" s="23" t="s">
        <v>1988</v>
      </c>
      <c r="B1961" s="26">
        <v>90.96</v>
      </c>
      <c r="C1961" s="26">
        <v>178213388.33000001</v>
      </c>
      <c r="D1961" s="22"/>
      <c r="E1961" s="22"/>
    </row>
    <row r="1962" spans="1:5" x14ac:dyDescent="0.2">
      <c r="A1962" s="23" t="s">
        <v>1989</v>
      </c>
      <c r="B1962" s="26">
        <v>87.03</v>
      </c>
      <c r="C1962" s="26">
        <v>171075174.78</v>
      </c>
      <c r="D1962" s="22"/>
      <c r="E1962" s="22"/>
    </row>
    <row r="1963" spans="1:5" x14ac:dyDescent="0.2">
      <c r="A1963" s="23" t="s">
        <v>1990</v>
      </c>
      <c r="B1963" s="26">
        <v>87.53</v>
      </c>
      <c r="C1963" s="26">
        <v>172067827.00999999</v>
      </c>
      <c r="D1963" s="22"/>
      <c r="E1963" s="22"/>
    </row>
    <row r="1964" spans="1:5" x14ac:dyDescent="0.2">
      <c r="A1964" s="23" t="s">
        <v>1991</v>
      </c>
      <c r="B1964" s="26">
        <v>86.08</v>
      </c>
      <c r="C1964" s="26">
        <v>168254869.53</v>
      </c>
      <c r="D1964" s="22"/>
      <c r="E1964" s="22"/>
    </row>
    <row r="1965" spans="1:5" x14ac:dyDescent="0.2">
      <c r="A1965" s="23" t="s">
        <v>1992</v>
      </c>
      <c r="B1965" s="26">
        <v>90.79</v>
      </c>
      <c r="C1965" s="26">
        <v>177450143.94999999</v>
      </c>
      <c r="D1965" s="22"/>
      <c r="E1965" s="22"/>
    </row>
    <row r="1966" spans="1:5" x14ac:dyDescent="0.2">
      <c r="A1966" s="23" t="s">
        <v>1993</v>
      </c>
      <c r="B1966" s="26">
        <v>90.73</v>
      </c>
      <c r="C1966" s="26">
        <v>177972610.22</v>
      </c>
      <c r="D1966" s="22"/>
      <c r="E1966" s="22"/>
    </row>
    <row r="1967" spans="1:5" x14ac:dyDescent="0.2">
      <c r="A1967" s="23" t="s">
        <v>1994</v>
      </c>
      <c r="B1967" s="26">
        <v>88.69</v>
      </c>
      <c r="C1967" s="26">
        <v>173973009.75999999</v>
      </c>
      <c r="D1967" s="22"/>
      <c r="E1967" s="22"/>
    </row>
    <row r="1968" spans="1:5" x14ac:dyDescent="0.2">
      <c r="A1968" s="23" t="s">
        <v>1995</v>
      </c>
      <c r="B1968" s="26">
        <v>89.5</v>
      </c>
      <c r="C1968" s="26">
        <v>175234493.19</v>
      </c>
      <c r="D1968" s="22"/>
      <c r="E1968" s="22"/>
    </row>
    <row r="1969" spans="1:5" x14ac:dyDescent="0.2">
      <c r="A1969" s="23" t="s">
        <v>1996</v>
      </c>
      <c r="B1969" s="26">
        <v>85.57</v>
      </c>
      <c r="C1969" s="26">
        <v>167316599.91</v>
      </c>
      <c r="D1969" s="22"/>
      <c r="E1969" s="22"/>
    </row>
    <row r="1970" spans="1:5" x14ac:dyDescent="0.2">
      <c r="A1970" s="23" t="s">
        <v>1997</v>
      </c>
      <c r="B1970" s="26">
        <v>84.05</v>
      </c>
      <c r="C1970" s="26">
        <v>166026647.99000001</v>
      </c>
      <c r="D1970" s="22"/>
      <c r="E1970" s="22"/>
    </row>
    <row r="1971" spans="1:5" x14ac:dyDescent="0.2">
      <c r="A1971" s="23" t="s">
        <v>1998</v>
      </c>
      <c r="B1971" s="26">
        <v>82.97</v>
      </c>
      <c r="C1971" s="26">
        <v>163887406.16999999</v>
      </c>
      <c r="D1971" s="22"/>
      <c r="E1971" s="22"/>
    </row>
    <row r="1972" spans="1:5" x14ac:dyDescent="0.2">
      <c r="A1972" s="23" t="s">
        <v>1999</v>
      </c>
      <c r="B1972" s="26">
        <v>81.28</v>
      </c>
      <c r="C1972" s="26">
        <v>160557460.65000001</v>
      </c>
      <c r="D1972" s="22"/>
      <c r="E1972" s="22"/>
    </row>
    <row r="1973" spans="1:5" x14ac:dyDescent="0.2">
      <c r="A1973" s="23" t="s">
        <v>2000</v>
      </c>
      <c r="B1973" s="26">
        <v>78.73</v>
      </c>
      <c r="C1973" s="26">
        <v>155511355.83000001</v>
      </c>
      <c r="D1973" s="22"/>
      <c r="E1973" s="22"/>
    </row>
    <row r="1974" spans="1:5" x14ac:dyDescent="0.2">
      <c r="A1974" s="23" t="s">
        <v>2001</v>
      </c>
      <c r="B1974" s="26">
        <v>75.400000000000006</v>
      </c>
      <c r="C1974" s="26">
        <v>148904110.15000001</v>
      </c>
      <c r="D1974" s="22"/>
      <c r="E1974" s="22"/>
    </row>
    <row r="1975" spans="1:5" x14ac:dyDescent="0.2">
      <c r="A1975" s="23" t="s">
        <v>2002</v>
      </c>
      <c r="B1975" s="26">
        <v>77.48</v>
      </c>
      <c r="C1975" s="26">
        <v>153024805.41</v>
      </c>
      <c r="D1975" s="22"/>
      <c r="E1975" s="22"/>
    </row>
    <row r="1976" spans="1:5" x14ac:dyDescent="0.2">
      <c r="A1976" s="23" t="s">
        <v>2003</v>
      </c>
      <c r="B1976" s="26">
        <v>79.45</v>
      </c>
      <c r="C1976" s="26">
        <v>156928810.44</v>
      </c>
      <c r="D1976" s="22"/>
      <c r="E1976" s="22"/>
    </row>
    <row r="1977" spans="1:5" x14ac:dyDescent="0.2">
      <c r="A1977" s="23" t="s">
        <v>2004</v>
      </c>
      <c r="B1977" s="26">
        <v>78.489999999999995</v>
      </c>
      <c r="C1977" s="26">
        <v>155031272.38</v>
      </c>
      <c r="D1977" s="22"/>
      <c r="E1977" s="22"/>
    </row>
    <row r="1978" spans="1:5" x14ac:dyDescent="0.2">
      <c r="A1978" s="23" t="s">
        <v>2005</v>
      </c>
      <c r="B1978" s="26">
        <v>76.36</v>
      </c>
      <c r="C1978" s="26">
        <v>151712804.74000001</v>
      </c>
      <c r="D1978" s="22"/>
      <c r="E1978" s="22"/>
    </row>
    <row r="1979" spans="1:5" x14ac:dyDescent="0.2">
      <c r="A1979" s="23" t="s">
        <v>2006</v>
      </c>
      <c r="B1979" s="26">
        <v>75.03</v>
      </c>
      <c r="C1979" s="26">
        <v>149595513.08000001</v>
      </c>
      <c r="D1979" s="22"/>
      <c r="E1979" s="22"/>
    </row>
    <row r="1980" spans="1:5" x14ac:dyDescent="0.2">
      <c r="A1980" s="23" t="s">
        <v>2007</v>
      </c>
      <c r="B1980" s="26">
        <v>77.430000000000007</v>
      </c>
      <c r="C1980" s="26">
        <v>154231570.31</v>
      </c>
      <c r="D1980" s="22"/>
      <c r="E1980" s="22"/>
    </row>
    <row r="1981" spans="1:5" x14ac:dyDescent="0.2">
      <c r="A1981" s="23" t="s">
        <v>2008</v>
      </c>
      <c r="B1981" s="26">
        <v>79.900000000000006</v>
      </c>
      <c r="C1981" s="26">
        <v>159223510.53999999</v>
      </c>
      <c r="D1981" s="22"/>
      <c r="E1981" s="22"/>
    </row>
    <row r="1982" spans="1:5" x14ac:dyDescent="0.2">
      <c r="A1982" s="23" t="s">
        <v>2009</v>
      </c>
      <c r="B1982" s="26">
        <v>78.66</v>
      </c>
      <c r="C1982" s="26">
        <v>158173291.99000001</v>
      </c>
      <c r="D1982" s="22"/>
      <c r="E1982" s="22"/>
    </row>
    <row r="1983" spans="1:5" x14ac:dyDescent="0.2">
      <c r="A1983" s="23" t="s">
        <v>2010</v>
      </c>
      <c r="B1983" s="26">
        <v>77.36</v>
      </c>
      <c r="C1983" s="26">
        <v>155545067.27000001</v>
      </c>
      <c r="D1983" s="22"/>
      <c r="E1983" s="22"/>
    </row>
    <row r="1984" spans="1:5" x14ac:dyDescent="0.2">
      <c r="A1984" s="23" t="s">
        <v>2011</v>
      </c>
      <c r="B1984" s="26">
        <v>77.94</v>
      </c>
      <c r="C1984" s="26">
        <v>156694513.03999999</v>
      </c>
      <c r="D1984" s="22"/>
      <c r="E1984" s="22"/>
    </row>
    <row r="1985" spans="1:5" x14ac:dyDescent="0.2">
      <c r="A1985" s="23" t="s">
        <v>2012</v>
      </c>
      <c r="B1985" s="26">
        <v>76.92</v>
      </c>
      <c r="C1985" s="26">
        <v>154641255.65000001</v>
      </c>
      <c r="D1985" s="22"/>
      <c r="E1985" s="22"/>
    </row>
    <row r="1986" spans="1:5" x14ac:dyDescent="0.2">
      <c r="A1986" s="23" t="s">
        <v>2013</v>
      </c>
      <c r="B1986" s="26">
        <v>76.8</v>
      </c>
      <c r="C1986" s="26">
        <v>154547513.47999999</v>
      </c>
      <c r="D1986" s="22"/>
      <c r="E1986" s="22"/>
    </row>
    <row r="1987" spans="1:5" x14ac:dyDescent="0.2">
      <c r="A1987" s="23" t="s">
        <v>2014</v>
      </c>
      <c r="B1987" s="26">
        <v>74.95</v>
      </c>
      <c r="C1987" s="26">
        <v>150819460.37</v>
      </c>
      <c r="D1987" s="22"/>
      <c r="E1987" s="22"/>
    </row>
    <row r="1988" spans="1:5" x14ac:dyDescent="0.2">
      <c r="A1988" s="23" t="s">
        <v>2015</v>
      </c>
      <c r="B1988" s="26">
        <v>70.84</v>
      </c>
      <c r="C1988" s="26">
        <v>142553961.78999999</v>
      </c>
      <c r="D1988" s="22"/>
      <c r="E1988" s="22"/>
    </row>
    <row r="1989" spans="1:5" x14ac:dyDescent="0.2">
      <c r="A1989" s="23" t="s">
        <v>2016</v>
      </c>
      <c r="B1989" s="26">
        <v>69.75</v>
      </c>
      <c r="C1989" s="26">
        <v>140349469.34999999</v>
      </c>
      <c r="D1989" s="22"/>
      <c r="E1989" s="22"/>
    </row>
    <row r="1990" spans="1:5" x14ac:dyDescent="0.2">
      <c r="A1990" s="23" t="s">
        <v>2017</v>
      </c>
      <c r="B1990" s="26">
        <v>71.47</v>
      </c>
      <c r="C1990" s="26">
        <v>143798838.36000001</v>
      </c>
      <c r="D1990" s="22"/>
      <c r="E1990" s="22"/>
    </row>
    <row r="1991" spans="1:5" x14ac:dyDescent="0.2">
      <c r="A1991" s="23" t="s">
        <v>2018</v>
      </c>
      <c r="B1991" s="26">
        <v>69.64</v>
      </c>
      <c r="C1991" s="26">
        <v>140108755.91</v>
      </c>
      <c r="D1991" s="22"/>
      <c r="E1991" s="22"/>
    </row>
    <row r="1992" spans="1:5" x14ac:dyDescent="0.2">
      <c r="A1992" s="23" t="s">
        <v>2019</v>
      </c>
      <c r="B1992" s="26">
        <v>68.03</v>
      </c>
      <c r="C1992" s="26">
        <v>136871087.75</v>
      </c>
      <c r="D1992" s="22"/>
      <c r="E1992" s="22"/>
    </row>
    <row r="1993" spans="1:5" x14ac:dyDescent="0.2">
      <c r="A1993" s="23" t="s">
        <v>2020</v>
      </c>
      <c r="B1993" s="26">
        <v>64.72</v>
      </c>
      <c r="C1993" s="26">
        <v>130213178.51000001</v>
      </c>
      <c r="D1993" s="22"/>
      <c r="E1993" s="22"/>
    </row>
    <row r="1994" spans="1:5" x14ac:dyDescent="0.2">
      <c r="A1994" s="23" t="s">
        <v>2021</v>
      </c>
      <c r="B1994" s="26">
        <v>64.36</v>
      </c>
      <c r="C1994" s="26">
        <v>129484734.75</v>
      </c>
      <c r="D1994" s="22"/>
      <c r="E1994" s="22"/>
    </row>
    <row r="1995" spans="1:5" x14ac:dyDescent="0.2">
      <c r="A1995" s="23" t="s">
        <v>2022</v>
      </c>
      <c r="B1995" s="26">
        <v>63.82</v>
      </c>
      <c r="C1995" s="26">
        <v>128407645.48999999</v>
      </c>
      <c r="D1995" s="22"/>
      <c r="E1995" s="22"/>
    </row>
    <row r="1996" spans="1:5" x14ac:dyDescent="0.2">
      <c r="A1996" s="23" t="s">
        <v>2023</v>
      </c>
      <c r="B1996" s="26">
        <v>67.760000000000005</v>
      </c>
      <c r="C1996" s="26">
        <v>137659860.12</v>
      </c>
      <c r="D1996" s="22"/>
      <c r="E1996" s="22"/>
    </row>
    <row r="1997" spans="1:5" x14ac:dyDescent="0.2">
      <c r="A1997" s="23" t="s">
        <v>2024</v>
      </c>
      <c r="B1997" s="26">
        <v>68.97</v>
      </c>
      <c r="C1997" s="26">
        <v>139861569.12</v>
      </c>
      <c r="D1997" s="22"/>
      <c r="E1997" s="22"/>
    </row>
    <row r="1998" spans="1:5" x14ac:dyDescent="0.2">
      <c r="A1998" s="23" t="s">
        <v>2025</v>
      </c>
      <c r="B1998" s="26">
        <v>67.88</v>
      </c>
      <c r="C1998" s="26">
        <v>137667402.27000001</v>
      </c>
      <c r="D1998" s="22"/>
      <c r="E1998" s="22"/>
    </row>
    <row r="1999" spans="1:5" x14ac:dyDescent="0.2">
      <c r="A1999" s="23" t="s">
        <v>2026</v>
      </c>
      <c r="B1999" s="26">
        <v>66.78</v>
      </c>
      <c r="C1999" s="26">
        <v>134562578.21000001</v>
      </c>
      <c r="D1999" s="22"/>
      <c r="E1999" s="22"/>
    </row>
    <row r="2000" spans="1:5" x14ac:dyDescent="0.2">
      <c r="A2000" s="23" t="s">
        <v>2027</v>
      </c>
      <c r="B2000" s="26">
        <v>67.31</v>
      </c>
      <c r="C2000" s="26">
        <v>135468976.06999999</v>
      </c>
      <c r="D2000" s="22"/>
      <c r="E2000" s="22"/>
    </row>
    <row r="2001" spans="1:5" x14ac:dyDescent="0.2">
      <c r="A2001" s="23" t="s">
        <v>2028</v>
      </c>
      <c r="B2001" s="26">
        <v>64.33</v>
      </c>
      <c r="C2001" s="26">
        <v>129482997.77</v>
      </c>
      <c r="D2001" s="22"/>
      <c r="E2001" s="22"/>
    </row>
    <row r="2002" spans="1:5" x14ac:dyDescent="0.2">
      <c r="A2002" s="23" t="s">
        <v>2029</v>
      </c>
      <c r="B2002" s="26">
        <v>63.87</v>
      </c>
      <c r="C2002" s="26">
        <v>128546933.70999999</v>
      </c>
      <c r="D2002" s="22"/>
      <c r="E2002" s="22"/>
    </row>
    <row r="2003" spans="1:5" x14ac:dyDescent="0.2">
      <c r="A2003" s="23" t="s">
        <v>2030</v>
      </c>
      <c r="B2003" s="26">
        <v>63.32</v>
      </c>
      <c r="C2003" s="26">
        <v>127441863.36</v>
      </c>
      <c r="D2003" s="22"/>
      <c r="E2003" s="22"/>
    </row>
    <row r="2004" spans="1:5" x14ac:dyDescent="0.2">
      <c r="A2004" s="23" t="s">
        <v>2031</v>
      </c>
      <c r="B2004" s="26">
        <v>63.9</v>
      </c>
      <c r="C2004" s="26">
        <v>128350023.58</v>
      </c>
      <c r="D2004" s="22"/>
      <c r="E2004" s="22"/>
    </row>
    <row r="2005" spans="1:5" x14ac:dyDescent="0.2">
      <c r="A2005" s="23" t="s">
        <v>2032</v>
      </c>
      <c r="B2005" s="26">
        <v>62.4</v>
      </c>
      <c r="C2005" s="26">
        <v>125613020.39</v>
      </c>
      <c r="D2005" s="22"/>
      <c r="E2005" s="22"/>
    </row>
    <row r="2006" spans="1:5" x14ac:dyDescent="0.2">
      <c r="A2006" s="23" t="s">
        <v>2033</v>
      </c>
      <c r="B2006" s="26">
        <v>62.36</v>
      </c>
      <c r="C2006" s="26">
        <v>125536586.06</v>
      </c>
      <c r="D2006" s="22"/>
      <c r="E2006" s="22"/>
    </row>
    <row r="2007" spans="1:5" x14ac:dyDescent="0.2">
      <c r="A2007" s="23" t="s">
        <v>2034</v>
      </c>
      <c r="B2007" s="26">
        <v>60.26</v>
      </c>
      <c r="C2007" s="26">
        <v>121311134.47</v>
      </c>
      <c r="D2007" s="22"/>
      <c r="E2007" s="22"/>
    </row>
    <row r="2008" spans="1:5" x14ac:dyDescent="0.2">
      <c r="A2008" s="23" t="s">
        <v>2035</v>
      </c>
      <c r="B2008" s="26">
        <v>62.02</v>
      </c>
      <c r="C2008" s="26">
        <v>124853284.3</v>
      </c>
      <c r="D2008" s="22"/>
      <c r="E2008" s="22"/>
    </row>
    <row r="2009" spans="1:5" x14ac:dyDescent="0.2">
      <c r="A2009" s="23" t="s">
        <v>2036</v>
      </c>
      <c r="B2009" s="26">
        <v>60.68</v>
      </c>
      <c r="C2009" s="26">
        <v>122209400.87</v>
      </c>
      <c r="D2009" s="22"/>
      <c r="E2009" s="22"/>
    </row>
    <row r="2010" spans="1:5" x14ac:dyDescent="0.2">
      <c r="A2010" s="23" t="s">
        <v>2037</v>
      </c>
      <c r="B2010" s="26">
        <v>56.87</v>
      </c>
      <c r="C2010" s="26">
        <v>114538006.01000001</v>
      </c>
      <c r="D2010" s="22"/>
      <c r="E2010" s="22"/>
    </row>
    <row r="2011" spans="1:5" x14ac:dyDescent="0.2">
      <c r="A2011" s="23" t="s">
        <v>2038</v>
      </c>
      <c r="B2011" s="26">
        <v>56.64</v>
      </c>
      <c r="C2011" s="26">
        <v>114067325.81999999</v>
      </c>
      <c r="D2011" s="22"/>
      <c r="E2011" s="22"/>
    </row>
    <row r="2012" spans="1:5" x14ac:dyDescent="0.2">
      <c r="A2012" s="23" t="s">
        <v>2039</v>
      </c>
      <c r="B2012" s="26">
        <v>56.91</v>
      </c>
      <c r="C2012" s="26">
        <v>114619802.19</v>
      </c>
      <c r="D2012" s="22"/>
      <c r="E2012" s="22"/>
    </row>
    <row r="2013" spans="1:5" x14ac:dyDescent="0.2">
      <c r="A2013" s="23" t="s">
        <v>2040</v>
      </c>
      <c r="B2013" s="26">
        <v>55.07</v>
      </c>
      <c r="C2013" s="26">
        <v>110903699.73999999</v>
      </c>
      <c r="D2013" s="22"/>
      <c r="E2013" s="22"/>
    </row>
    <row r="2014" spans="1:5" x14ac:dyDescent="0.2">
      <c r="A2014" s="23" t="s">
        <v>2041</v>
      </c>
      <c r="B2014" s="26">
        <v>54.97</v>
      </c>
      <c r="C2014" s="26">
        <v>111542213.14</v>
      </c>
      <c r="D2014" s="22"/>
      <c r="E2014" s="22"/>
    </row>
    <row r="2015" spans="1:5" x14ac:dyDescent="0.2">
      <c r="A2015" s="23" t="s">
        <v>2042</v>
      </c>
      <c r="B2015" s="26">
        <v>56.15</v>
      </c>
      <c r="C2015" s="26">
        <v>113937126.01000001</v>
      </c>
      <c r="D2015" s="22"/>
      <c r="E2015" s="22"/>
    </row>
    <row r="2016" spans="1:5" x14ac:dyDescent="0.2">
      <c r="A2016" s="23" t="s">
        <v>2043</v>
      </c>
      <c r="B2016" s="26">
        <v>55.64</v>
      </c>
      <c r="C2016" s="26">
        <v>114029504</v>
      </c>
      <c r="D2016" s="22"/>
      <c r="E2016" s="22"/>
    </row>
    <row r="2017" spans="1:5" x14ac:dyDescent="0.2">
      <c r="A2017" s="23" t="s">
        <v>2044</v>
      </c>
      <c r="B2017" s="26">
        <v>54.6</v>
      </c>
      <c r="C2017" s="26">
        <v>111882415.90000001</v>
      </c>
      <c r="D2017" s="22"/>
      <c r="E2017" s="22"/>
    </row>
    <row r="2018" spans="1:5" x14ac:dyDescent="0.2">
      <c r="A2018" s="23" t="s">
        <v>2045</v>
      </c>
      <c r="B2018" s="26">
        <v>52.75</v>
      </c>
      <c r="C2018" s="26">
        <v>106917991.56999999</v>
      </c>
      <c r="D2018" s="22"/>
      <c r="E2018" s="22"/>
    </row>
    <row r="2019" spans="1:5" x14ac:dyDescent="0.2">
      <c r="A2019" s="23" t="s">
        <v>2046</v>
      </c>
      <c r="B2019" s="26">
        <v>53.34</v>
      </c>
      <c r="C2019" s="26">
        <v>108147974.95999999</v>
      </c>
      <c r="D2019" s="22"/>
      <c r="E2019" s="22"/>
    </row>
    <row r="2020" spans="1:5" x14ac:dyDescent="0.2">
      <c r="A2020" s="23" t="s">
        <v>2047</v>
      </c>
      <c r="B2020" s="26">
        <v>55.19</v>
      </c>
      <c r="C2020" s="26">
        <v>111910101.08</v>
      </c>
      <c r="D2020" s="22"/>
      <c r="E2020" s="22"/>
    </row>
    <row r="2021" spans="1:5" x14ac:dyDescent="0.2">
      <c r="A2021" s="23" t="s">
        <v>2048</v>
      </c>
      <c r="B2021" s="26">
        <v>53.68</v>
      </c>
      <c r="C2021" s="26">
        <v>108829127.67</v>
      </c>
      <c r="D2021" s="22"/>
      <c r="E2021" s="22"/>
    </row>
    <row r="2022" spans="1:5" x14ac:dyDescent="0.2">
      <c r="A2022" s="23" t="s">
        <v>2049</v>
      </c>
      <c r="B2022" s="26">
        <v>57.15</v>
      </c>
      <c r="C2022" s="26">
        <v>115882619.48999999</v>
      </c>
      <c r="D2022" s="22"/>
      <c r="E2022" s="22"/>
    </row>
    <row r="2023" spans="1:5" x14ac:dyDescent="0.2">
      <c r="A2023" s="23" t="s">
        <v>2050</v>
      </c>
      <c r="B2023" s="26">
        <v>60.28</v>
      </c>
      <c r="C2023" s="26">
        <v>122214873</v>
      </c>
      <c r="D2023" s="22"/>
      <c r="E2023" s="22"/>
    </row>
    <row r="2024" spans="1:5" x14ac:dyDescent="0.2">
      <c r="A2024" s="23" t="s">
        <v>2051</v>
      </c>
      <c r="B2024" s="26">
        <v>60.35</v>
      </c>
      <c r="C2024" s="26">
        <v>122575888.04000001</v>
      </c>
      <c r="D2024" s="22"/>
      <c r="E2024" s="22"/>
    </row>
    <row r="2025" spans="1:5" x14ac:dyDescent="0.2">
      <c r="A2025" s="23" t="s">
        <v>2052</v>
      </c>
      <c r="B2025" s="26">
        <v>59.72</v>
      </c>
      <c r="C2025" s="26">
        <v>122192684.62</v>
      </c>
      <c r="D2025" s="22"/>
      <c r="E2025" s="22"/>
    </row>
    <row r="2026" spans="1:5" x14ac:dyDescent="0.2">
      <c r="A2026" s="23" t="s">
        <v>2053</v>
      </c>
      <c r="B2026" s="26">
        <v>60.09</v>
      </c>
      <c r="C2026" s="26">
        <v>122630955.34999999</v>
      </c>
      <c r="D2026" s="22"/>
      <c r="E2026" s="22"/>
    </row>
    <row r="2027" spans="1:5" x14ac:dyDescent="0.2">
      <c r="A2027" s="23" t="s">
        <v>2054</v>
      </c>
      <c r="B2027" s="26">
        <v>59.65</v>
      </c>
      <c r="C2027" s="26">
        <v>121795217.25</v>
      </c>
      <c r="D2027" s="22"/>
      <c r="E2027" s="22"/>
    </row>
    <row r="2028" spans="1:5" x14ac:dyDescent="0.2">
      <c r="A2028" s="23" t="s">
        <v>2055</v>
      </c>
      <c r="B2028" s="26">
        <v>57.22</v>
      </c>
      <c r="C2028" s="26">
        <v>116839180.13</v>
      </c>
      <c r="D2028" s="22"/>
      <c r="E2028" s="22"/>
    </row>
    <row r="2029" spans="1:5" x14ac:dyDescent="0.2">
      <c r="A2029" s="23" t="s">
        <v>2056</v>
      </c>
      <c r="B2029" s="26">
        <v>53.77</v>
      </c>
      <c r="C2029" s="26">
        <v>109790975.52</v>
      </c>
      <c r="D2029" s="22"/>
      <c r="E2029" s="22"/>
    </row>
    <row r="2030" spans="1:5" x14ac:dyDescent="0.2">
      <c r="A2030" s="23" t="s">
        <v>2057</v>
      </c>
      <c r="B2030" s="26">
        <v>52.55</v>
      </c>
      <c r="C2030" s="26">
        <v>107304442.27</v>
      </c>
      <c r="D2030" s="22"/>
      <c r="E2030" s="22"/>
    </row>
    <row r="2031" spans="1:5" x14ac:dyDescent="0.2">
      <c r="A2031" s="23" t="s">
        <v>2058</v>
      </c>
      <c r="B2031" s="26">
        <v>52.48</v>
      </c>
      <c r="C2031" s="26">
        <v>107157115.43000001</v>
      </c>
      <c r="D2031" s="22"/>
      <c r="E2031" s="22"/>
    </row>
    <row r="2032" spans="1:5" x14ac:dyDescent="0.2">
      <c r="A2032" s="23" t="s">
        <v>2059</v>
      </c>
      <c r="B2032" s="26">
        <v>51.93</v>
      </c>
      <c r="C2032" s="26">
        <v>106025885.42</v>
      </c>
      <c r="D2032" s="22"/>
      <c r="E2032" s="22"/>
    </row>
    <row r="2033" spans="1:5" x14ac:dyDescent="0.2">
      <c r="A2033" s="23" t="s">
        <v>2060</v>
      </c>
      <c r="B2033" s="26">
        <v>51.03</v>
      </c>
      <c r="C2033" s="26">
        <v>104222961.73999999</v>
      </c>
      <c r="D2033" s="22"/>
      <c r="E2033" s="22"/>
    </row>
    <row r="2034" spans="1:5" x14ac:dyDescent="0.2">
      <c r="A2034" s="23" t="s">
        <v>2061</v>
      </c>
      <c r="B2034" s="26">
        <v>52.07</v>
      </c>
      <c r="C2034" s="26">
        <v>106345391.26000001</v>
      </c>
      <c r="D2034" s="22"/>
      <c r="E2034" s="22"/>
    </row>
    <row r="2035" spans="1:5" x14ac:dyDescent="0.2">
      <c r="A2035" s="23" t="s">
        <v>2062</v>
      </c>
      <c r="B2035" s="26">
        <v>51.58</v>
      </c>
      <c r="C2035" s="26">
        <v>105341301.87</v>
      </c>
      <c r="D2035" s="22"/>
      <c r="E2035" s="22"/>
    </row>
    <row r="2036" spans="1:5" x14ac:dyDescent="0.2">
      <c r="A2036" s="23" t="s">
        <v>2063</v>
      </c>
      <c r="B2036" s="26">
        <v>51.26</v>
      </c>
      <c r="C2036" s="26">
        <v>104695355.59</v>
      </c>
      <c r="D2036" s="22"/>
      <c r="E2036" s="22"/>
    </row>
    <row r="2037" spans="1:5" x14ac:dyDescent="0.2">
      <c r="A2037" s="23" t="s">
        <v>2064</v>
      </c>
      <c r="B2037" s="26">
        <v>50.69</v>
      </c>
      <c r="C2037" s="26">
        <v>103531598.37</v>
      </c>
      <c r="D2037" s="22"/>
      <c r="E2037" s="22"/>
    </row>
    <row r="2038" spans="1:5" x14ac:dyDescent="0.2">
      <c r="A2038" s="23" t="s">
        <v>2065</v>
      </c>
      <c r="B2038" s="26">
        <v>49.44</v>
      </c>
      <c r="C2038" s="26">
        <v>100370193.34999999</v>
      </c>
      <c r="D2038" s="22"/>
      <c r="E2038" s="22"/>
    </row>
    <row r="2039" spans="1:5" x14ac:dyDescent="0.2">
      <c r="A2039" s="23" t="s">
        <v>2066</v>
      </c>
      <c r="B2039" s="26">
        <v>46.84</v>
      </c>
      <c r="C2039" s="26">
        <v>95304806.370000005</v>
      </c>
      <c r="D2039" s="22"/>
      <c r="E2039" s="22"/>
    </row>
    <row r="2040" spans="1:5" x14ac:dyDescent="0.2">
      <c r="A2040" s="23" t="s">
        <v>2067</v>
      </c>
      <c r="B2040" s="26">
        <v>48.86</v>
      </c>
      <c r="C2040" s="26">
        <v>99402551.390000001</v>
      </c>
      <c r="D2040" s="22"/>
      <c r="E2040" s="22"/>
    </row>
    <row r="2041" spans="1:5" x14ac:dyDescent="0.2">
      <c r="A2041" s="23" t="s">
        <v>2068</v>
      </c>
      <c r="B2041" s="26">
        <v>48.49</v>
      </c>
      <c r="C2041" s="26">
        <v>98649518.689999998</v>
      </c>
      <c r="D2041" s="22"/>
      <c r="E2041" s="22"/>
    </row>
    <row r="2042" spans="1:5" x14ac:dyDescent="0.2">
      <c r="A2042" s="23" t="s">
        <v>2069</v>
      </c>
      <c r="B2042" s="26">
        <v>48.5</v>
      </c>
      <c r="C2042" s="26">
        <v>98676161.909999996</v>
      </c>
      <c r="D2042" s="22"/>
      <c r="E2042" s="22"/>
    </row>
    <row r="2043" spans="1:5" x14ac:dyDescent="0.2">
      <c r="A2043" s="23" t="s">
        <v>2070</v>
      </c>
      <c r="B2043" s="26">
        <v>50.13</v>
      </c>
      <c r="C2043" s="26">
        <v>101996761.48</v>
      </c>
      <c r="D2043" s="22"/>
      <c r="E2043" s="22"/>
    </row>
    <row r="2044" spans="1:5" x14ac:dyDescent="0.2">
      <c r="A2044" s="23" t="s">
        <v>2071</v>
      </c>
      <c r="B2044" s="26">
        <v>51.92</v>
      </c>
      <c r="C2044" s="26">
        <v>105622366.54000001</v>
      </c>
      <c r="D2044" s="22"/>
      <c r="E2044" s="22"/>
    </row>
    <row r="2045" spans="1:5" x14ac:dyDescent="0.2">
      <c r="A2045" s="23" t="s">
        <v>2072</v>
      </c>
      <c r="B2045" s="26">
        <v>51.77</v>
      </c>
      <c r="C2045" s="26">
        <v>105309151.98999999</v>
      </c>
      <c r="D2045" s="22"/>
      <c r="E2045" s="22"/>
    </row>
    <row r="2046" spans="1:5" x14ac:dyDescent="0.2">
      <c r="A2046" s="23" t="s">
        <v>2073</v>
      </c>
      <c r="B2046" s="26">
        <v>54.11</v>
      </c>
      <c r="C2046" s="26">
        <v>110065270.39</v>
      </c>
      <c r="D2046" s="22"/>
      <c r="E2046" s="22"/>
    </row>
    <row r="2047" spans="1:5" x14ac:dyDescent="0.2">
      <c r="A2047" s="23" t="s">
        <v>2074</v>
      </c>
      <c r="B2047" s="26">
        <v>53.83</v>
      </c>
      <c r="C2047" s="26">
        <v>110194110.98999999</v>
      </c>
      <c r="D2047" s="22"/>
      <c r="E2047" s="22"/>
    </row>
    <row r="2048" spans="1:5" x14ac:dyDescent="0.2">
      <c r="A2048" s="23" t="s">
        <v>2075</v>
      </c>
      <c r="B2048" s="26">
        <v>53.18</v>
      </c>
      <c r="C2048" s="26">
        <v>108852969.33</v>
      </c>
      <c r="D2048" s="22"/>
      <c r="E2048" s="22"/>
    </row>
    <row r="2049" spans="1:5" x14ac:dyDescent="0.2">
      <c r="A2049" s="23" t="s">
        <v>2076</v>
      </c>
      <c r="B2049" s="26">
        <v>51.41</v>
      </c>
      <c r="C2049" s="26">
        <v>105235611.12</v>
      </c>
      <c r="D2049" s="22"/>
      <c r="E2049" s="22"/>
    </row>
    <row r="2050" spans="1:5" x14ac:dyDescent="0.2">
      <c r="A2050" s="23" t="s">
        <v>2077</v>
      </c>
      <c r="B2050" s="26">
        <v>49.29</v>
      </c>
      <c r="C2050" s="26">
        <v>100263191.05</v>
      </c>
      <c r="D2050" s="22"/>
      <c r="E2050" s="22"/>
    </row>
    <row r="2051" spans="1:5" x14ac:dyDescent="0.2">
      <c r="A2051" s="23" t="s">
        <v>2078</v>
      </c>
      <c r="B2051" s="26">
        <v>48.76</v>
      </c>
      <c r="C2051" s="26">
        <v>99186044.459999993</v>
      </c>
      <c r="D2051" s="22"/>
      <c r="E2051" s="22"/>
    </row>
    <row r="2052" spans="1:5" x14ac:dyDescent="0.2">
      <c r="A2052" s="23" t="s">
        <v>2079</v>
      </c>
      <c r="B2052" s="26">
        <v>49.44</v>
      </c>
      <c r="C2052" s="26">
        <v>100547071.54000001</v>
      </c>
      <c r="D2052" s="22"/>
      <c r="E2052" s="22"/>
    </row>
    <row r="2053" spans="1:5" x14ac:dyDescent="0.2">
      <c r="A2053" s="23" t="s">
        <v>2080</v>
      </c>
      <c r="B2053" s="26">
        <v>49.12</v>
      </c>
      <c r="C2053" s="26">
        <v>99901482.980000004</v>
      </c>
      <c r="D2053" s="22"/>
      <c r="E2053" s="22"/>
    </row>
    <row r="2054" spans="1:5" x14ac:dyDescent="0.2">
      <c r="A2054" s="23" t="s">
        <v>2081</v>
      </c>
      <c r="B2054" s="26">
        <v>49.53</v>
      </c>
      <c r="C2054" s="26">
        <v>102192498.7</v>
      </c>
      <c r="D2054" s="22"/>
      <c r="E2054" s="22"/>
    </row>
    <row r="2055" spans="1:5" x14ac:dyDescent="0.2">
      <c r="A2055" s="23" t="s">
        <v>2082</v>
      </c>
      <c r="B2055" s="26">
        <v>50.65</v>
      </c>
      <c r="C2055" s="26">
        <v>104495208.67</v>
      </c>
      <c r="D2055" s="22"/>
      <c r="E2055" s="22"/>
    </row>
    <row r="2056" spans="1:5" x14ac:dyDescent="0.2">
      <c r="A2056" s="23" t="s">
        <v>2083</v>
      </c>
      <c r="B2056" s="26">
        <v>49.81</v>
      </c>
      <c r="C2056" s="26">
        <v>102763533.67</v>
      </c>
      <c r="D2056" s="22"/>
      <c r="E2056" s="22"/>
    </row>
    <row r="2057" spans="1:5" x14ac:dyDescent="0.2">
      <c r="A2057" s="23" t="s">
        <v>2084</v>
      </c>
      <c r="B2057" s="26">
        <v>49.68</v>
      </c>
      <c r="C2057" s="26">
        <v>102675877.52</v>
      </c>
      <c r="D2057" s="22"/>
      <c r="E2057" s="22"/>
    </row>
    <row r="2058" spans="1:5" x14ac:dyDescent="0.2">
      <c r="A2058" s="23" t="s">
        <v>2085</v>
      </c>
      <c r="B2058" s="26">
        <v>48.26</v>
      </c>
      <c r="C2058" s="26">
        <v>99740480.239999995</v>
      </c>
      <c r="D2058" s="22"/>
      <c r="E2058" s="22"/>
    </row>
    <row r="2059" spans="1:5" x14ac:dyDescent="0.2">
      <c r="A2059" s="23" t="s">
        <v>2086</v>
      </c>
      <c r="B2059" s="26">
        <v>49.37</v>
      </c>
      <c r="C2059" s="26">
        <v>102033626.38</v>
      </c>
      <c r="D2059" s="22"/>
      <c r="E2059" s="22"/>
    </row>
    <row r="2060" spans="1:5" x14ac:dyDescent="0.2">
      <c r="A2060" s="23" t="s">
        <v>2087</v>
      </c>
      <c r="B2060" s="26">
        <v>50.55</v>
      </c>
      <c r="C2060" s="26">
        <v>104467521.09999999</v>
      </c>
      <c r="D2060" s="22"/>
      <c r="E2060" s="22"/>
    </row>
    <row r="2061" spans="1:5" x14ac:dyDescent="0.2">
      <c r="A2061" s="23" t="s">
        <v>2088</v>
      </c>
      <c r="B2061" s="26">
        <v>50.39</v>
      </c>
      <c r="C2061" s="26">
        <v>104144144.59999999</v>
      </c>
      <c r="D2061" s="22"/>
      <c r="E2061" s="22"/>
    </row>
    <row r="2062" spans="1:5" x14ac:dyDescent="0.2">
      <c r="A2062" s="23" t="s">
        <v>2089</v>
      </c>
      <c r="B2062" s="26">
        <v>50.91</v>
      </c>
      <c r="C2062" s="26">
        <v>105214831.59999999</v>
      </c>
      <c r="D2062" s="22"/>
      <c r="E2062" s="22"/>
    </row>
    <row r="2063" spans="1:5" x14ac:dyDescent="0.2">
      <c r="A2063" s="23" t="s">
        <v>2090</v>
      </c>
      <c r="B2063" s="26">
        <v>49.08</v>
      </c>
      <c r="C2063" s="26">
        <v>101423043.8</v>
      </c>
      <c r="D2063" s="22"/>
      <c r="E2063" s="22"/>
    </row>
    <row r="2064" spans="1:5" x14ac:dyDescent="0.2">
      <c r="A2064" s="23" t="s">
        <v>2091</v>
      </c>
      <c r="B2064" s="26">
        <v>50.24</v>
      </c>
      <c r="C2064" s="26">
        <v>103778238.23999999</v>
      </c>
      <c r="D2064" s="22"/>
      <c r="E2064" s="22"/>
    </row>
    <row r="2065" spans="1:5" x14ac:dyDescent="0.2">
      <c r="A2065" s="23" t="s">
        <v>2092</v>
      </c>
      <c r="B2065" s="26">
        <v>49.27</v>
      </c>
      <c r="C2065" s="26">
        <v>101779947.33</v>
      </c>
      <c r="D2065" s="22"/>
      <c r="E2065" s="22"/>
    </row>
    <row r="2066" spans="1:5" x14ac:dyDescent="0.2">
      <c r="A2066" s="23" t="s">
        <v>2093</v>
      </c>
      <c r="B2066" s="26">
        <v>48.95</v>
      </c>
      <c r="C2066" s="26">
        <v>101178710.69</v>
      </c>
      <c r="D2066" s="22"/>
      <c r="E2066" s="22"/>
    </row>
    <row r="2067" spans="1:5" x14ac:dyDescent="0.2">
      <c r="A2067" s="23" t="s">
        <v>2094</v>
      </c>
      <c r="B2067" s="26">
        <v>47.9</v>
      </c>
      <c r="C2067" s="26">
        <v>99004703.680000007</v>
      </c>
      <c r="D2067" s="22"/>
      <c r="E2067" s="22"/>
    </row>
    <row r="2068" spans="1:5" x14ac:dyDescent="0.2">
      <c r="A2068" s="23" t="s">
        <v>2095</v>
      </c>
      <c r="B2068" s="26">
        <v>45.54</v>
      </c>
      <c r="C2068" s="26">
        <v>93626660.379999995</v>
      </c>
      <c r="D2068" s="22"/>
      <c r="E2068" s="22"/>
    </row>
    <row r="2069" spans="1:5" x14ac:dyDescent="0.2">
      <c r="A2069" s="23" t="s">
        <v>2096</v>
      </c>
      <c r="B2069" s="26">
        <v>45.56</v>
      </c>
      <c r="C2069" s="26">
        <v>93832168.510000005</v>
      </c>
      <c r="D2069" s="22"/>
      <c r="E2069" s="22"/>
    </row>
    <row r="2070" spans="1:5" x14ac:dyDescent="0.2">
      <c r="A2070" s="23" t="s">
        <v>2097</v>
      </c>
      <c r="B2070" s="26">
        <v>45.22</v>
      </c>
      <c r="C2070" s="26">
        <v>93789360</v>
      </c>
      <c r="D2070" s="22"/>
      <c r="E2070" s="22"/>
    </row>
    <row r="2071" spans="1:5" x14ac:dyDescent="0.2">
      <c r="A2071" s="23" t="s">
        <v>2098</v>
      </c>
      <c r="B2071" s="26">
        <v>45.07</v>
      </c>
      <c r="C2071" s="26">
        <v>93473019.379999995</v>
      </c>
      <c r="D2071" s="22"/>
      <c r="E2071" s="22"/>
    </row>
    <row r="2072" spans="1:5" x14ac:dyDescent="0.2">
      <c r="A2072" s="23" t="s">
        <v>2099</v>
      </c>
      <c r="B2072" s="26">
        <v>46.02</v>
      </c>
      <c r="C2072" s="26">
        <v>95395100</v>
      </c>
      <c r="D2072" s="22"/>
      <c r="E2072" s="22"/>
    </row>
    <row r="2073" spans="1:5" x14ac:dyDescent="0.2">
      <c r="A2073" s="23" t="s">
        <v>2100</v>
      </c>
      <c r="B2073" s="26">
        <v>46.18</v>
      </c>
      <c r="C2073" s="26">
        <v>94922000</v>
      </c>
      <c r="D2073" s="22"/>
      <c r="E2073" s="22"/>
    </row>
    <row r="2074" spans="1:5" x14ac:dyDescent="0.2">
      <c r="A2074" s="23" t="s">
        <v>2101</v>
      </c>
      <c r="B2074" s="26">
        <v>46.19</v>
      </c>
      <c r="C2074" s="26">
        <v>94940660</v>
      </c>
      <c r="D2074" s="22"/>
      <c r="E2074" s="22"/>
    </row>
    <row r="2075" spans="1:5" x14ac:dyDescent="0.2">
      <c r="A2075" s="23" t="s">
        <v>2102</v>
      </c>
      <c r="B2075" s="26">
        <v>42.82</v>
      </c>
      <c r="C2075" s="26">
        <v>87927080</v>
      </c>
      <c r="D2075" s="22"/>
      <c r="E2075" s="22"/>
    </row>
    <row r="2076" spans="1:5" x14ac:dyDescent="0.2">
      <c r="A2076" s="23" t="s">
        <v>2103</v>
      </c>
      <c r="B2076" s="26">
        <v>43.39</v>
      </c>
      <c r="C2076" s="26">
        <v>88485350</v>
      </c>
      <c r="D2076" s="22"/>
      <c r="E2076" s="22"/>
    </row>
    <row r="2077" spans="1:5" x14ac:dyDescent="0.2">
      <c r="A2077" s="23" t="s">
        <v>2104</v>
      </c>
      <c r="B2077" s="26">
        <v>42.03</v>
      </c>
      <c r="C2077" s="26">
        <v>84674910</v>
      </c>
      <c r="D2077" s="22"/>
      <c r="E2077" s="22"/>
    </row>
    <row r="2078" spans="1:5" x14ac:dyDescent="0.2">
      <c r="A2078" s="23" t="s">
        <v>2105</v>
      </c>
      <c r="B2078" s="26">
        <v>41.44</v>
      </c>
      <c r="C2078" s="26">
        <v>83492630</v>
      </c>
      <c r="D2078" s="22"/>
      <c r="E2078" s="22"/>
    </row>
    <row r="2079" spans="1:5" x14ac:dyDescent="0.2">
      <c r="A2079" s="23" t="s">
        <v>2106</v>
      </c>
      <c r="B2079" s="26">
        <v>41.14</v>
      </c>
      <c r="C2079" s="26">
        <v>82597020</v>
      </c>
      <c r="D2079" s="22"/>
      <c r="E2079" s="22"/>
    </row>
    <row r="2080" spans="1:5" x14ac:dyDescent="0.2">
      <c r="A2080" s="23" t="s">
        <v>2107</v>
      </c>
      <c r="B2080" s="26">
        <v>43.27</v>
      </c>
      <c r="C2080" s="26">
        <v>86868080</v>
      </c>
      <c r="D2080" s="22"/>
      <c r="E2080" s="22"/>
    </row>
    <row r="2081" spans="1:5" x14ac:dyDescent="0.2">
      <c r="A2081" s="23" t="s">
        <v>2108</v>
      </c>
      <c r="B2081" s="26">
        <v>43.51</v>
      </c>
      <c r="C2081" s="26">
        <v>87346210</v>
      </c>
      <c r="D2081" s="22"/>
      <c r="E2081" s="22"/>
    </row>
    <row r="2082" spans="1:5" x14ac:dyDescent="0.2">
      <c r="A2082" s="23" t="s">
        <v>2109</v>
      </c>
      <c r="B2082" s="26">
        <v>45.18</v>
      </c>
      <c r="C2082" s="26">
        <v>90707880</v>
      </c>
      <c r="D2082" s="22"/>
      <c r="E2082" s="22"/>
    </row>
    <row r="2083" spans="1:5" x14ac:dyDescent="0.2">
      <c r="A2083" s="23" t="s">
        <v>2110</v>
      </c>
      <c r="B2083" s="26">
        <v>49.03</v>
      </c>
      <c r="C2083" s="26">
        <v>98438760</v>
      </c>
      <c r="D2083" s="22"/>
      <c r="E2083" s="22"/>
    </row>
    <row r="2084" spans="1:5" x14ac:dyDescent="0.2">
      <c r="A2084" s="23" t="s">
        <v>2111</v>
      </c>
      <c r="B2084" s="26">
        <v>47.42</v>
      </c>
      <c r="C2084" s="26">
        <v>95207590</v>
      </c>
      <c r="D2084" s="22"/>
      <c r="E2084" s="22"/>
    </row>
    <row r="2085" spans="1:5" x14ac:dyDescent="0.2">
      <c r="A2085" s="23" t="s">
        <v>2112</v>
      </c>
      <c r="B2085" s="26">
        <v>53.07</v>
      </c>
      <c r="C2085" s="26">
        <v>106545090</v>
      </c>
      <c r="D2085" s="22"/>
      <c r="E2085" s="22"/>
    </row>
    <row r="2086" spans="1:5" x14ac:dyDescent="0.2">
      <c r="A2086" s="23" t="s">
        <v>2113</v>
      </c>
      <c r="B2086" s="26">
        <v>53.1</v>
      </c>
      <c r="C2086" s="26">
        <v>106591930</v>
      </c>
      <c r="D2086" s="22"/>
      <c r="E2086" s="22"/>
    </row>
    <row r="2087" spans="1:5" x14ac:dyDescent="0.2">
      <c r="A2087" s="23" t="s">
        <v>2114</v>
      </c>
      <c r="B2087" s="26">
        <v>59.55</v>
      </c>
      <c r="C2087" s="26">
        <v>119496370</v>
      </c>
      <c r="D2087" s="22"/>
      <c r="E2087" s="22"/>
    </row>
    <row r="2088" spans="1:5" x14ac:dyDescent="0.2">
      <c r="A2088" s="23" t="s">
        <v>2115</v>
      </c>
      <c r="B2088" s="26">
        <v>55.25</v>
      </c>
      <c r="C2088" s="26">
        <v>110870790</v>
      </c>
      <c r="D2088" s="22"/>
      <c r="E2088" s="22"/>
    </row>
    <row r="2089" spans="1:5" x14ac:dyDescent="0.2">
      <c r="A2089" s="23" t="s">
        <v>2116</v>
      </c>
      <c r="B2089" s="26">
        <v>55.66</v>
      </c>
      <c r="C2089" s="26">
        <v>110931500</v>
      </c>
      <c r="D2089" s="22"/>
      <c r="E2089" s="22"/>
    </row>
    <row r="2090" spans="1:5" x14ac:dyDescent="0.2">
      <c r="A2090" s="23" t="s">
        <v>2117</v>
      </c>
      <c r="B2090" s="26">
        <v>61.38</v>
      </c>
      <c r="C2090" s="26">
        <v>121246660</v>
      </c>
      <c r="D2090" s="22"/>
      <c r="E2090" s="22"/>
    </row>
    <row r="2091" spans="1:5" x14ac:dyDescent="0.2">
      <c r="A2091" s="23" t="s">
        <v>2118</v>
      </c>
      <c r="B2091" s="26">
        <v>58.62</v>
      </c>
      <c r="C2091" s="26">
        <v>115762300</v>
      </c>
      <c r="D2091" s="22"/>
      <c r="E2091" s="22"/>
    </row>
    <row r="2092" spans="1:5" x14ac:dyDescent="0.2">
      <c r="A2092" s="23" t="s">
        <v>2119</v>
      </c>
      <c r="B2092" s="26">
        <v>54.25</v>
      </c>
      <c r="C2092" s="26">
        <v>107114340</v>
      </c>
      <c r="D2092" s="22"/>
      <c r="E2092" s="22"/>
    </row>
    <row r="2093" spans="1:5" x14ac:dyDescent="0.2">
      <c r="A2093" s="23" t="s">
        <v>2120</v>
      </c>
      <c r="B2093" s="26">
        <v>52.54</v>
      </c>
      <c r="C2093" s="26">
        <v>103747530</v>
      </c>
      <c r="D2093" s="22"/>
      <c r="E2093" s="22"/>
    </row>
    <row r="2094" spans="1:5" x14ac:dyDescent="0.2">
      <c r="A2094" s="23" t="s">
        <v>2121</v>
      </c>
      <c r="B2094" s="26">
        <v>45.12</v>
      </c>
      <c r="C2094" s="26">
        <v>89088990</v>
      </c>
      <c r="D2094" s="22"/>
      <c r="E2094" s="22"/>
    </row>
    <row r="2095" spans="1:5" x14ac:dyDescent="0.2">
      <c r="A2095" s="23" t="s">
        <v>2122</v>
      </c>
      <c r="B2095" s="26">
        <v>41.53</v>
      </c>
      <c r="C2095" s="26">
        <v>82005290</v>
      </c>
      <c r="D2095" s="22"/>
      <c r="E2095" s="22"/>
    </row>
    <row r="2096" spans="1:5" x14ac:dyDescent="0.2">
      <c r="A2096" s="23" t="s">
        <v>2123</v>
      </c>
      <c r="B2096" s="26">
        <v>45.07</v>
      </c>
      <c r="C2096" s="26">
        <v>89161670</v>
      </c>
      <c r="D2096" s="22"/>
      <c r="E2096" s="22"/>
    </row>
    <row r="2097" spans="1:5" x14ac:dyDescent="0.2">
      <c r="A2097" s="23" t="s">
        <v>2124</v>
      </c>
      <c r="B2097" s="26">
        <v>45.09</v>
      </c>
      <c r="C2097" s="26">
        <v>89205820</v>
      </c>
      <c r="D2097" s="22"/>
      <c r="E2097" s="22"/>
    </row>
    <row r="2098" spans="1:5" x14ac:dyDescent="0.2">
      <c r="A2098" s="23" t="s">
        <v>2125</v>
      </c>
      <c r="B2098" s="26">
        <v>49.69</v>
      </c>
      <c r="C2098" s="26">
        <v>98584640</v>
      </c>
      <c r="D2098" s="22"/>
      <c r="E2098" s="22"/>
    </row>
    <row r="2099" spans="1:5" x14ac:dyDescent="0.2">
      <c r="A2099" s="23" t="s">
        <v>2126</v>
      </c>
      <c r="B2099" s="26">
        <v>51.6</v>
      </c>
      <c r="C2099" s="26">
        <v>101692450</v>
      </c>
      <c r="D2099" s="22"/>
      <c r="E2099" s="22"/>
    </row>
    <row r="2100" spans="1:5" x14ac:dyDescent="0.2">
      <c r="A2100" s="23" t="s">
        <v>2127</v>
      </c>
      <c r="B2100" s="26">
        <v>54.12</v>
      </c>
      <c r="C2100" s="26">
        <v>104610950</v>
      </c>
      <c r="D2100" s="22"/>
      <c r="E2100" s="22"/>
    </row>
    <row r="2101" spans="1:5" x14ac:dyDescent="0.2">
      <c r="A2101" s="23" t="s">
        <v>2128</v>
      </c>
      <c r="B2101" s="26">
        <v>52.08</v>
      </c>
      <c r="C2101" s="26">
        <v>100674330</v>
      </c>
      <c r="D2101" s="22"/>
      <c r="E2101" s="22"/>
    </row>
    <row r="2102" spans="1:5" x14ac:dyDescent="0.2">
      <c r="A2102" s="23" t="s">
        <v>2129</v>
      </c>
      <c r="B2102" s="26">
        <v>51.38</v>
      </c>
      <c r="C2102" s="26">
        <v>99536820</v>
      </c>
      <c r="D2102" s="22"/>
      <c r="E2102" s="22"/>
    </row>
    <row r="2103" spans="1:5" x14ac:dyDescent="0.2">
      <c r="A2103" s="23" t="s">
        <v>2130</v>
      </c>
      <c r="B2103" s="26">
        <v>54.06</v>
      </c>
      <c r="C2103" s="26">
        <v>104780720</v>
      </c>
      <c r="D2103" s="22"/>
      <c r="E2103" s="22"/>
    </row>
    <row r="2104" spans="1:5" x14ac:dyDescent="0.2">
      <c r="A2104" s="23" t="s">
        <v>2131</v>
      </c>
      <c r="B2104" s="26">
        <v>60.66</v>
      </c>
      <c r="C2104" s="26">
        <v>117163280</v>
      </c>
      <c r="D2104" s="22"/>
      <c r="E2104" s="22"/>
    </row>
    <row r="2105" spans="1:5" x14ac:dyDescent="0.2">
      <c r="A2105" s="23" t="s">
        <v>2132</v>
      </c>
      <c r="B2105" s="26">
        <v>64.52</v>
      </c>
      <c r="C2105" s="26">
        <v>124552290</v>
      </c>
      <c r="D2105" s="22"/>
      <c r="E2105" s="22"/>
    </row>
    <row r="2106" spans="1:5" x14ac:dyDescent="0.2">
      <c r="A2106" s="23" t="s">
        <v>2133</v>
      </c>
      <c r="B2106" s="26">
        <v>61.1</v>
      </c>
      <c r="C2106" s="26">
        <v>118038400</v>
      </c>
      <c r="D2106" s="22"/>
      <c r="E2106" s="22"/>
    </row>
    <row r="2107" spans="1:5" x14ac:dyDescent="0.2">
      <c r="A2107" s="23" t="s">
        <v>2134</v>
      </c>
      <c r="B2107" s="26">
        <v>63.81</v>
      </c>
      <c r="C2107" s="26">
        <v>123275590</v>
      </c>
      <c r="D2107" s="22"/>
      <c r="E2107" s="22"/>
    </row>
    <row r="2108" spans="1:5" x14ac:dyDescent="0.2">
      <c r="A2108" s="23" t="s">
        <v>2135</v>
      </c>
      <c r="B2108" s="26">
        <v>63.82</v>
      </c>
      <c r="C2108" s="26">
        <v>123291160</v>
      </c>
      <c r="D2108" s="22"/>
      <c r="E2108" s="22"/>
    </row>
    <row r="2109" spans="1:5" x14ac:dyDescent="0.2">
      <c r="A2109" s="23" t="s">
        <v>2136</v>
      </c>
      <c r="B2109" s="26">
        <v>59.28</v>
      </c>
      <c r="C2109" s="26">
        <v>114480980</v>
      </c>
      <c r="D2109" s="22"/>
      <c r="E2109" s="22"/>
    </row>
    <row r="2110" spans="1:5" x14ac:dyDescent="0.2">
      <c r="A2110" s="23" t="s">
        <v>2137</v>
      </c>
      <c r="B2110" s="26">
        <v>66.959999999999994</v>
      </c>
      <c r="C2110" s="26">
        <v>129329630</v>
      </c>
      <c r="D2110" s="22"/>
      <c r="E2110" s="22"/>
    </row>
    <row r="2111" spans="1:5" x14ac:dyDescent="0.2">
      <c r="A2111" s="23" t="s">
        <v>2138</v>
      </c>
      <c r="B2111" s="26">
        <v>71.150000000000006</v>
      </c>
      <c r="C2111" s="26">
        <v>137413610</v>
      </c>
      <c r="D2111" s="22"/>
      <c r="E2111" s="22"/>
    </row>
    <row r="2112" spans="1:5" x14ac:dyDescent="0.2">
      <c r="A2112" s="23" t="s">
        <v>2139</v>
      </c>
      <c r="B2112" s="26">
        <v>81.19</v>
      </c>
      <c r="C2112" s="26">
        <v>156718370</v>
      </c>
      <c r="D2112" s="22"/>
      <c r="E2112" s="22"/>
    </row>
    <row r="2113" spans="1:5" x14ac:dyDescent="0.2">
      <c r="A2113" s="23" t="s">
        <v>2140</v>
      </c>
      <c r="B2113" s="26">
        <v>87.32</v>
      </c>
      <c r="C2113" s="26">
        <v>168590720</v>
      </c>
      <c r="D2113" s="22"/>
      <c r="E2113" s="22"/>
    </row>
    <row r="2114" spans="1:5" x14ac:dyDescent="0.2">
      <c r="A2114" s="23" t="s">
        <v>2141</v>
      </c>
      <c r="B2114" s="26">
        <v>89.75</v>
      </c>
      <c r="C2114" s="26">
        <v>173279630</v>
      </c>
      <c r="D2114" s="22"/>
      <c r="E2114" s="22"/>
    </row>
    <row r="2115" spans="1:5" x14ac:dyDescent="0.2">
      <c r="A2115" s="23" t="s">
        <v>2142</v>
      </c>
      <c r="B2115" s="26">
        <v>86.84</v>
      </c>
      <c r="C2115" s="26">
        <v>167676000</v>
      </c>
      <c r="D2115" s="22"/>
      <c r="E2115" s="22"/>
    </row>
    <row r="2116" spans="1:5" x14ac:dyDescent="0.2">
      <c r="A2116" s="23" t="s">
        <v>2143</v>
      </c>
      <c r="B2116" s="26">
        <v>90.85</v>
      </c>
      <c r="C2116" s="26">
        <v>175109160</v>
      </c>
      <c r="D2116" s="22"/>
      <c r="E2116" s="22"/>
    </row>
    <row r="2117" spans="1:5" x14ac:dyDescent="0.2">
      <c r="A2117" s="23" t="s">
        <v>2144</v>
      </c>
      <c r="B2117" s="26">
        <v>94</v>
      </c>
      <c r="C2117" s="26">
        <v>181864949.28</v>
      </c>
      <c r="D2117" s="22"/>
      <c r="E2117" s="22"/>
    </row>
    <row r="2118" spans="1:5" x14ac:dyDescent="0.2">
      <c r="A2118" s="23" t="s">
        <v>2145</v>
      </c>
      <c r="B2118" s="26">
        <v>95.28</v>
      </c>
      <c r="C2118" s="26">
        <v>184373837.75</v>
      </c>
      <c r="D2118" s="22"/>
      <c r="E2118" s="22"/>
    </row>
    <row r="2119" spans="1:5" x14ac:dyDescent="0.2">
      <c r="A2119" s="23" t="s">
        <v>2146</v>
      </c>
      <c r="B2119" s="26">
        <v>97.39</v>
      </c>
      <c r="C2119" s="26">
        <v>186001819.80000001</v>
      </c>
      <c r="D2119" s="22"/>
      <c r="E2119" s="22"/>
    </row>
    <row r="2120" spans="1:5" x14ac:dyDescent="0.2">
      <c r="A2120" s="23" t="s">
        <v>2147</v>
      </c>
      <c r="B2120" s="26">
        <v>95.57</v>
      </c>
      <c r="C2120" s="26">
        <v>181554134.78</v>
      </c>
      <c r="D2120" s="22"/>
      <c r="E2120" s="22"/>
    </row>
    <row r="2121" spans="1:5" x14ac:dyDescent="0.2">
      <c r="A2121" s="23" t="s">
        <v>2148</v>
      </c>
      <c r="B2121" s="26">
        <v>98.35</v>
      </c>
      <c r="C2121" s="26">
        <v>183072162.09999999</v>
      </c>
      <c r="D2121" s="22"/>
      <c r="E2121" s="22"/>
    </row>
    <row r="2122" spans="1:5" x14ac:dyDescent="0.2">
      <c r="A2122" s="23" t="s">
        <v>2149</v>
      </c>
      <c r="B2122" s="26">
        <v>94.06</v>
      </c>
      <c r="C2122" s="26">
        <v>174587209.72</v>
      </c>
      <c r="D2122" s="22"/>
      <c r="E2122" s="22"/>
    </row>
    <row r="2123" spans="1:5" x14ac:dyDescent="0.2">
      <c r="A2123" s="23" t="s">
        <v>2150</v>
      </c>
      <c r="B2123" s="26">
        <v>80.13</v>
      </c>
      <c r="C2123" s="26">
        <v>148413935.75</v>
      </c>
      <c r="D2123" s="22"/>
      <c r="E2123" s="22"/>
    </row>
    <row r="2124" spans="1:5" x14ac:dyDescent="0.2">
      <c r="A2124" s="23" t="s">
        <v>2151</v>
      </c>
      <c r="B2124" s="26">
        <v>80.150000000000006</v>
      </c>
      <c r="C2124" s="26">
        <v>149412698.22</v>
      </c>
      <c r="D2124" s="22"/>
      <c r="E2124" s="22"/>
    </row>
    <row r="2125" spans="1:5" x14ac:dyDescent="0.2">
      <c r="A2125" s="23" t="s">
        <v>2152</v>
      </c>
      <c r="B2125" s="26">
        <v>87.3</v>
      </c>
      <c r="C2125" s="26">
        <v>162748496.97999999</v>
      </c>
      <c r="D2125" s="22"/>
      <c r="E2125" s="22"/>
    </row>
    <row r="2126" spans="1:5" x14ac:dyDescent="0.2">
      <c r="A2126" s="23" t="s">
        <v>2153</v>
      </c>
      <c r="B2126" s="26">
        <v>95.87</v>
      </c>
      <c r="C2126" s="26">
        <v>178348137.19</v>
      </c>
      <c r="D2126" s="22"/>
      <c r="E2126" s="22"/>
    </row>
    <row r="2127" spans="1:5" x14ac:dyDescent="0.2">
      <c r="A2127" s="23" t="s">
        <v>2154</v>
      </c>
      <c r="B2127" s="26">
        <v>99.19</v>
      </c>
      <c r="C2127" s="26">
        <v>184726238.19999999</v>
      </c>
      <c r="D2127" s="22"/>
      <c r="E2127" s="22"/>
    </row>
    <row r="2128" spans="1:5" x14ac:dyDescent="0.2">
      <c r="A2128" s="23" t="s">
        <v>2155</v>
      </c>
      <c r="B2128" s="26">
        <v>98.06</v>
      </c>
      <c r="C2128" s="26">
        <v>182624181.83000001</v>
      </c>
      <c r="D2128" s="22"/>
      <c r="E2128" s="22"/>
    </row>
    <row r="2129" spans="1:5" x14ac:dyDescent="0.2">
      <c r="A2129" s="23" t="s">
        <v>2156</v>
      </c>
      <c r="B2129" s="26">
        <v>97.39</v>
      </c>
      <c r="C2129" s="26">
        <v>181666059.69</v>
      </c>
      <c r="D2129" s="22"/>
      <c r="E2129" s="22"/>
    </row>
    <row r="2130" spans="1:5" x14ac:dyDescent="0.2">
      <c r="A2130" s="23" t="s">
        <v>2157</v>
      </c>
      <c r="B2130" s="26">
        <v>105.19</v>
      </c>
      <c r="C2130" s="26">
        <v>196207356.56</v>
      </c>
      <c r="D2130" s="22"/>
      <c r="E2130" s="22"/>
    </row>
    <row r="2131" spans="1:5" x14ac:dyDescent="0.2">
      <c r="A2131" s="23" t="s">
        <v>2158</v>
      </c>
      <c r="B2131" s="26">
        <v>110.23</v>
      </c>
      <c r="C2131" s="26">
        <v>205614205.96000001</v>
      </c>
      <c r="D2131" s="22"/>
      <c r="E2131" s="22"/>
    </row>
    <row r="2132" spans="1:5" x14ac:dyDescent="0.2">
      <c r="A2132" s="23" t="s">
        <v>2159</v>
      </c>
      <c r="B2132" s="26">
        <v>106.08</v>
      </c>
      <c r="C2132" s="26">
        <v>197880901.47</v>
      </c>
      <c r="D2132" s="22"/>
      <c r="E2132" s="22"/>
    </row>
    <row r="2133" spans="1:5" x14ac:dyDescent="0.2">
      <c r="A2133" s="23" t="s">
        <v>2160</v>
      </c>
      <c r="B2133" s="26">
        <v>113.61</v>
      </c>
      <c r="C2133" s="26">
        <v>211922464.84999999</v>
      </c>
      <c r="D2133" s="22"/>
      <c r="E2133" s="22"/>
    </row>
    <row r="2134" spans="1:5" x14ac:dyDescent="0.2">
      <c r="A2134" s="23" t="s">
        <v>2161</v>
      </c>
      <c r="B2134" s="26">
        <v>115.74</v>
      </c>
      <c r="C2134" s="26">
        <v>215901214.19999999</v>
      </c>
      <c r="D2134" s="22"/>
      <c r="E2134" s="22"/>
    </row>
    <row r="2135" spans="1:5" x14ac:dyDescent="0.2">
      <c r="A2135" s="23" t="s">
        <v>2162</v>
      </c>
      <c r="B2135" s="26">
        <v>117.17</v>
      </c>
      <c r="C2135" s="26">
        <v>218515543.40000001</v>
      </c>
      <c r="D2135" s="22"/>
      <c r="E2135" s="22"/>
    </row>
    <row r="2136" spans="1:5" x14ac:dyDescent="0.2">
      <c r="A2136" s="23" t="s">
        <v>2163</v>
      </c>
      <c r="B2136" s="26">
        <v>117.6</v>
      </c>
      <c r="C2136" s="26">
        <v>219322169.52000001</v>
      </c>
      <c r="D2136" s="22"/>
      <c r="E2136" s="22"/>
    </row>
    <row r="2137" spans="1:5" x14ac:dyDescent="0.2">
      <c r="A2137" s="23" t="s">
        <v>2164</v>
      </c>
      <c r="B2137" s="26">
        <v>115.8</v>
      </c>
      <c r="C2137" s="26">
        <v>216019355.62</v>
      </c>
      <c r="D2137" s="22"/>
      <c r="E2137" s="22"/>
    </row>
    <row r="2138" spans="1:5" x14ac:dyDescent="0.2">
      <c r="A2138" s="23" t="s">
        <v>2165</v>
      </c>
      <c r="B2138" s="26">
        <v>114.36</v>
      </c>
      <c r="C2138" s="26">
        <v>213325992.66999999</v>
      </c>
      <c r="D2138" s="22"/>
      <c r="E2138" s="22"/>
    </row>
    <row r="2139" spans="1:5" x14ac:dyDescent="0.2">
      <c r="A2139" s="23" t="s">
        <v>2166</v>
      </c>
      <c r="B2139" s="26">
        <v>111.76</v>
      </c>
      <c r="C2139" s="26">
        <v>208483374.88999999</v>
      </c>
      <c r="D2139" s="22"/>
      <c r="E2139" s="22"/>
    </row>
    <row r="2140" spans="1:5" x14ac:dyDescent="0.2">
      <c r="A2140" s="23" t="s">
        <v>2167</v>
      </c>
      <c r="B2140" s="26">
        <v>111.36</v>
      </c>
      <c r="C2140" s="26">
        <v>208095508.77000001</v>
      </c>
      <c r="D2140" s="22"/>
      <c r="E2140" s="22"/>
    </row>
    <row r="2141" spans="1:5" x14ac:dyDescent="0.2">
      <c r="A2141" s="23" t="s">
        <v>2168</v>
      </c>
      <c r="B2141" s="26">
        <v>116.76</v>
      </c>
      <c r="C2141" s="26">
        <v>215966971.91999999</v>
      </c>
      <c r="D2141" s="22"/>
      <c r="E2141" s="22"/>
    </row>
    <row r="2142" spans="1:5" x14ac:dyDescent="0.2">
      <c r="A2142" s="23" t="s">
        <v>2169</v>
      </c>
      <c r="B2142" s="26">
        <v>119.86</v>
      </c>
      <c r="C2142" s="26">
        <v>221708675.75999999</v>
      </c>
      <c r="D2142" s="22"/>
      <c r="E2142" s="22"/>
    </row>
    <row r="2143" spans="1:5" x14ac:dyDescent="0.2">
      <c r="A2143" s="23" t="s">
        <v>2170</v>
      </c>
      <c r="B2143" s="26">
        <v>119.85</v>
      </c>
      <c r="C2143" s="26">
        <v>224181164.30000001</v>
      </c>
      <c r="D2143" s="22"/>
      <c r="E2143" s="22"/>
    </row>
    <row r="2144" spans="1:5" x14ac:dyDescent="0.2">
      <c r="A2144" s="23" t="s">
        <v>2171</v>
      </c>
      <c r="B2144" s="26">
        <v>120.56</v>
      </c>
      <c r="C2144" s="26">
        <v>225508529.72999999</v>
      </c>
      <c r="D2144" s="22"/>
      <c r="E2144" s="22"/>
    </row>
    <row r="2145" spans="1:5" x14ac:dyDescent="0.2">
      <c r="A2145" s="23" t="s">
        <v>2172</v>
      </c>
      <c r="B2145" s="26">
        <v>120.53</v>
      </c>
      <c r="C2145" s="26">
        <v>225439769.38999999</v>
      </c>
      <c r="D2145" s="22"/>
      <c r="E2145" s="22"/>
    </row>
    <row r="2146" spans="1:5" x14ac:dyDescent="0.2">
      <c r="A2146" s="23" t="s">
        <v>2173</v>
      </c>
      <c r="B2146" s="26">
        <v>125.59</v>
      </c>
      <c r="C2146" s="26">
        <v>234820344.28999999</v>
      </c>
      <c r="D2146" s="22"/>
      <c r="E2146" s="22"/>
    </row>
    <row r="2147" spans="1:5" x14ac:dyDescent="0.2">
      <c r="A2147" s="23" t="s">
        <v>2174</v>
      </c>
      <c r="B2147" s="26">
        <v>125.25</v>
      </c>
      <c r="C2147" s="26">
        <v>234185423.08000001</v>
      </c>
      <c r="D2147" s="22"/>
      <c r="E2147" s="22"/>
    </row>
    <row r="2148" spans="1:5" x14ac:dyDescent="0.2">
      <c r="A2148" s="23" t="s">
        <v>2175</v>
      </c>
      <c r="B2148" s="26">
        <v>125.5</v>
      </c>
      <c r="C2148" s="26">
        <v>234608854.38999999</v>
      </c>
      <c r="D2148" s="22"/>
      <c r="E2148" s="22"/>
    </row>
    <row r="2149" spans="1:5" x14ac:dyDescent="0.2">
      <c r="A2149" s="23" t="s">
        <v>2176</v>
      </c>
      <c r="B2149" s="26">
        <v>124.6</v>
      </c>
      <c r="C2149" s="26">
        <v>232929332.47</v>
      </c>
      <c r="D2149" s="22"/>
      <c r="E2149" s="22"/>
    </row>
    <row r="2150" spans="1:5" x14ac:dyDescent="0.2">
      <c r="A2150" s="23" t="s">
        <v>2177</v>
      </c>
      <c r="B2150" s="26">
        <v>124.22</v>
      </c>
      <c r="C2150" s="26">
        <v>230903872.63</v>
      </c>
      <c r="D2150" s="22"/>
      <c r="E2150" s="22"/>
    </row>
    <row r="2151" spans="1:5" x14ac:dyDescent="0.2">
      <c r="A2151" s="23" t="s">
        <v>2178</v>
      </c>
      <c r="B2151" s="26">
        <v>118.05</v>
      </c>
      <c r="C2151" s="26">
        <v>219683291.22</v>
      </c>
      <c r="D2151" s="22"/>
      <c r="E2151" s="22"/>
    </row>
    <row r="2152" spans="1:5" x14ac:dyDescent="0.2">
      <c r="A2152" s="23" t="s">
        <v>2179</v>
      </c>
      <c r="B2152" s="26">
        <v>121.16</v>
      </c>
      <c r="C2152" s="26">
        <v>212266221.58000001</v>
      </c>
      <c r="D2152" s="22"/>
      <c r="E2152" s="22"/>
    </row>
    <row r="2153" spans="1:5" x14ac:dyDescent="0.2">
      <c r="A2153" s="23" t="s">
        <v>2180</v>
      </c>
      <c r="B2153" s="26">
        <v>125.16</v>
      </c>
      <c r="C2153" s="26">
        <v>219277213.91999999</v>
      </c>
      <c r="D2153" s="22"/>
      <c r="E2153" s="22"/>
    </row>
    <row r="2154" spans="1:5" x14ac:dyDescent="0.2">
      <c r="A2154" s="23" t="s">
        <v>2181</v>
      </c>
      <c r="B2154" s="26">
        <v>122.34</v>
      </c>
      <c r="C2154" s="26">
        <v>214295883.56</v>
      </c>
      <c r="D2154" s="22"/>
      <c r="E2154" s="22"/>
    </row>
    <row r="2155" spans="1:5" x14ac:dyDescent="0.2">
      <c r="A2155" s="23" t="s">
        <v>2182</v>
      </c>
      <c r="B2155" s="26">
        <v>123.31</v>
      </c>
      <c r="C2155" s="26">
        <v>215385832.56999999</v>
      </c>
      <c r="D2155" s="22"/>
      <c r="E2155" s="22"/>
    </row>
    <row r="2156" spans="1:5" x14ac:dyDescent="0.2">
      <c r="A2156" s="23" t="s">
        <v>2183</v>
      </c>
      <c r="B2156" s="26">
        <v>127.79</v>
      </c>
      <c r="C2156" s="26">
        <v>221745406.81</v>
      </c>
      <c r="D2156" s="22"/>
      <c r="E2156" s="22"/>
    </row>
    <row r="2157" spans="1:5" x14ac:dyDescent="0.2">
      <c r="A2157" s="23" t="s">
        <v>2184</v>
      </c>
      <c r="B2157" s="26">
        <v>129.47999999999999</v>
      </c>
      <c r="C2157" s="26">
        <v>224671416.22999999</v>
      </c>
      <c r="D2157" s="22"/>
      <c r="E2157" s="22"/>
    </row>
    <row r="2158" spans="1:5" x14ac:dyDescent="0.2">
      <c r="A2158" s="23" t="s">
        <v>2185</v>
      </c>
      <c r="B2158" s="26">
        <v>130.38999999999999</v>
      </c>
      <c r="C2158" s="26">
        <v>226195375.94</v>
      </c>
      <c r="D2158" s="22"/>
      <c r="E2158" s="22"/>
    </row>
    <row r="2159" spans="1:5" x14ac:dyDescent="0.2">
      <c r="A2159" s="23" t="s">
        <v>2186</v>
      </c>
      <c r="B2159" s="26">
        <v>127.81</v>
      </c>
      <c r="C2159" s="26">
        <v>221659065.36000001</v>
      </c>
      <c r="D2159" s="22"/>
      <c r="E2159" s="22"/>
    </row>
    <row r="2160" spans="1:5" x14ac:dyDescent="0.2">
      <c r="A2160" s="23" t="s">
        <v>2187</v>
      </c>
      <c r="B2160" s="26">
        <v>124.74</v>
      </c>
      <c r="C2160" s="26">
        <v>213404576.28</v>
      </c>
      <c r="D2160" s="22"/>
      <c r="E2160" s="22"/>
    </row>
    <row r="2161" spans="1:5" x14ac:dyDescent="0.2">
      <c r="A2161" s="23" t="s">
        <v>2188</v>
      </c>
      <c r="B2161" s="26">
        <v>129.31</v>
      </c>
      <c r="C2161" s="26">
        <v>220477047.06999999</v>
      </c>
      <c r="D2161" s="22"/>
      <c r="E2161" s="22"/>
    </row>
    <row r="2162" spans="1:5" x14ac:dyDescent="0.2">
      <c r="A2162" s="23" t="s">
        <v>2189</v>
      </c>
      <c r="B2162" s="26">
        <v>129.09</v>
      </c>
      <c r="C2162" s="26">
        <v>219753550.03</v>
      </c>
      <c r="D2162" s="22"/>
      <c r="E2162" s="22"/>
    </row>
    <row r="2163" spans="1:5" x14ac:dyDescent="0.2">
      <c r="A2163" s="23" t="s">
        <v>2190</v>
      </c>
      <c r="B2163" s="26">
        <v>137.28</v>
      </c>
      <c r="C2163" s="26">
        <v>234050431.34999999</v>
      </c>
      <c r="D2163" s="22"/>
      <c r="E2163" s="22"/>
    </row>
    <row r="2164" spans="1:5" x14ac:dyDescent="0.2">
      <c r="A2164" s="23" t="s">
        <v>2191</v>
      </c>
      <c r="B2164" s="26">
        <v>139.87</v>
      </c>
      <c r="C2164" s="26">
        <v>238526262.05000001</v>
      </c>
      <c r="D2164" s="22"/>
      <c r="E2164" s="22"/>
    </row>
    <row r="2165" spans="1:5" x14ac:dyDescent="0.2">
      <c r="A2165" s="23" t="s">
        <v>2192</v>
      </c>
      <c r="B2165" s="26">
        <v>139.53</v>
      </c>
      <c r="C2165" s="26">
        <v>237771564.00999999</v>
      </c>
      <c r="D2165" s="22"/>
      <c r="E2165" s="22"/>
    </row>
    <row r="2166" spans="1:5" x14ac:dyDescent="0.2">
      <c r="A2166" s="23" t="s">
        <v>2193</v>
      </c>
      <c r="B2166" s="26">
        <v>140.62</v>
      </c>
      <c r="C2166" s="26">
        <v>239277520.75</v>
      </c>
      <c r="D2166" s="22"/>
      <c r="E2166" s="22"/>
    </row>
    <row r="2167" spans="1:5" x14ac:dyDescent="0.2">
      <c r="A2167" s="23" t="s">
        <v>2194</v>
      </c>
      <c r="B2167" s="26">
        <v>141.85</v>
      </c>
      <c r="C2167" s="26">
        <v>241370524.88999999</v>
      </c>
      <c r="D2167" s="22"/>
      <c r="E2167" s="22"/>
    </row>
    <row r="2168" spans="1:5" x14ac:dyDescent="0.2">
      <c r="A2168" s="23" t="s">
        <v>2195</v>
      </c>
      <c r="B2168" s="26">
        <v>143.49</v>
      </c>
      <c r="C2168" s="26">
        <v>243991789.33000001</v>
      </c>
      <c r="D2168" s="22"/>
      <c r="E2168" s="22"/>
    </row>
    <row r="2169" spans="1:5" x14ac:dyDescent="0.2">
      <c r="A2169" s="23" t="s">
        <v>2196</v>
      </c>
      <c r="B2169" s="26">
        <v>141.18</v>
      </c>
      <c r="C2169" s="26">
        <v>241842053.58000001</v>
      </c>
      <c r="D2169" s="22"/>
      <c r="E2169" s="22"/>
    </row>
    <row r="2170" spans="1:5" x14ac:dyDescent="0.2">
      <c r="A2170" s="23" t="s">
        <v>2197</v>
      </c>
      <c r="B2170" s="26">
        <v>142.19</v>
      </c>
      <c r="C2170" s="26">
        <v>243629731.94</v>
      </c>
      <c r="D2170" s="22"/>
      <c r="E2170" s="22"/>
    </row>
    <row r="2171" spans="1:5" x14ac:dyDescent="0.2">
      <c r="A2171" s="23" t="s">
        <v>2198</v>
      </c>
      <c r="B2171" s="26">
        <v>144.19999999999999</v>
      </c>
      <c r="C2171" s="26">
        <v>249305173.40000001</v>
      </c>
      <c r="D2171" s="22"/>
      <c r="E2171" s="22"/>
    </row>
    <row r="2172" spans="1:5" x14ac:dyDescent="0.2">
      <c r="A2172" s="23" t="s">
        <v>2199</v>
      </c>
      <c r="B2172" s="26">
        <v>144.49</v>
      </c>
      <c r="C2172" s="26">
        <v>249801998.03999999</v>
      </c>
      <c r="D2172" s="22"/>
      <c r="E2172" s="22"/>
    </row>
    <row r="2173" spans="1:5" x14ac:dyDescent="0.2">
      <c r="A2173" s="23" t="s">
        <v>2200</v>
      </c>
      <c r="B2173" s="26">
        <v>144.97</v>
      </c>
      <c r="C2173" s="26">
        <v>250629860.25999999</v>
      </c>
      <c r="D2173" s="22"/>
      <c r="E2173" s="22"/>
    </row>
    <row r="2174" spans="1:5" x14ac:dyDescent="0.2">
      <c r="A2174" s="23" t="s">
        <v>2201</v>
      </c>
      <c r="B2174" s="26">
        <v>145.47999999999999</v>
      </c>
      <c r="C2174" s="26">
        <v>251512602.15000001</v>
      </c>
      <c r="D2174" s="22"/>
      <c r="E2174" s="22"/>
    </row>
    <row r="2175" spans="1:5" x14ac:dyDescent="0.2">
      <c r="A2175" s="23" t="s">
        <v>2202</v>
      </c>
      <c r="B2175" s="26">
        <v>144.78</v>
      </c>
      <c r="C2175" s="26">
        <v>251278708.88999999</v>
      </c>
      <c r="D2175" s="22"/>
      <c r="E2175" s="22"/>
    </row>
    <row r="2176" spans="1:5" x14ac:dyDescent="0.2">
      <c r="A2176" s="23" t="s">
        <v>2203</v>
      </c>
      <c r="B2176" s="26">
        <v>146.96</v>
      </c>
      <c r="C2176" s="26">
        <v>255022199.21000001</v>
      </c>
      <c r="D2176" s="22"/>
      <c r="E2176" s="22"/>
    </row>
    <row r="2177" spans="1:5" x14ac:dyDescent="0.2">
      <c r="A2177" s="23" t="s">
        <v>2204</v>
      </c>
      <c r="B2177" s="26">
        <v>146.43</v>
      </c>
      <c r="C2177" s="26">
        <v>254264767.27000001</v>
      </c>
      <c r="D2177" s="22"/>
      <c r="E2177" s="22"/>
    </row>
    <row r="2178" spans="1:5" x14ac:dyDescent="0.2">
      <c r="A2178" s="23" t="s">
        <v>2205</v>
      </c>
      <c r="B2178" s="26">
        <v>145.87</v>
      </c>
      <c r="C2178" s="26">
        <v>253707121.88</v>
      </c>
      <c r="D2178" s="22"/>
      <c r="E2178" s="22"/>
    </row>
    <row r="2179" spans="1:5" x14ac:dyDescent="0.2">
      <c r="A2179" s="23" t="s">
        <v>2206</v>
      </c>
      <c r="B2179" s="26">
        <v>148.18</v>
      </c>
      <c r="C2179" s="26">
        <v>257622205.18000001</v>
      </c>
      <c r="D2179" s="22"/>
      <c r="E2179" s="22"/>
    </row>
    <row r="2180" spans="1:5" x14ac:dyDescent="0.2">
      <c r="A2180" s="23" t="s">
        <v>2207</v>
      </c>
      <c r="B2180" s="26">
        <v>148.69</v>
      </c>
      <c r="C2180" s="26">
        <v>258797572.25999999</v>
      </c>
      <c r="D2180" s="22"/>
      <c r="E2180" s="22"/>
    </row>
    <row r="2181" spans="1:5" x14ac:dyDescent="0.2">
      <c r="A2181" s="23" t="s">
        <v>2208</v>
      </c>
      <c r="B2181" s="26">
        <v>151.59</v>
      </c>
      <c r="C2181" s="26">
        <v>263806263.65000001</v>
      </c>
      <c r="D2181" s="22"/>
      <c r="E2181" s="22"/>
    </row>
    <row r="2182" spans="1:5" x14ac:dyDescent="0.2">
      <c r="A2182" s="23" t="s">
        <v>2209</v>
      </c>
      <c r="B2182" s="26">
        <v>150.44999999999999</v>
      </c>
      <c r="C2182" s="26">
        <v>259853847.63</v>
      </c>
      <c r="D2182" s="22"/>
      <c r="E2182" s="22"/>
    </row>
    <row r="2183" spans="1:5" x14ac:dyDescent="0.2">
      <c r="A2183" s="23" t="s">
        <v>2210</v>
      </c>
      <c r="B2183" s="26">
        <v>152.33000000000001</v>
      </c>
      <c r="C2183" s="26">
        <v>263095857.08000001</v>
      </c>
      <c r="D2183" s="22"/>
      <c r="E2183" s="22"/>
    </row>
    <row r="2184" spans="1:5" x14ac:dyDescent="0.2">
      <c r="A2184" s="23" t="s">
        <v>2211</v>
      </c>
      <c r="B2184" s="26">
        <v>153.02000000000001</v>
      </c>
      <c r="C2184" s="26">
        <v>261825386.69</v>
      </c>
      <c r="D2184" s="22"/>
      <c r="E2184" s="22"/>
    </row>
    <row r="2185" spans="1:5" x14ac:dyDescent="0.2">
      <c r="A2185" s="23" t="s">
        <v>2212</v>
      </c>
      <c r="B2185" s="26">
        <v>153.78</v>
      </c>
      <c r="C2185" s="26">
        <v>263128265.13</v>
      </c>
      <c r="D2185" s="22"/>
      <c r="E2185" s="22"/>
    </row>
    <row r="2186" spans="1:5" x14ac:dyDescent="0.2">
      <c r="A2186" s="23" t="s">
        <v>2213</v>
      </c>
      <c r="B2186" s="26">
        <v>155.9</v>
      </c>
      <c r="C2186" s="26">
        <v>268053421.83000001</v>
      </c>
      <c r="D2186" s="22"/>
      <c r="E2186" s="22"/>
    </row>
    <row r="2187" spans="1:5" x14ac:dyDescent="0.2">
      <c r="A2187" s="23" t="s">
        <v>2214</v>
      </c>
      <c r="B2187" s="26">
        <v>158.33000000000001</v>
      </c>
      <c r="C2187" s="26">
        <v>272146097.38</v>
      </c>
      <c r="D2187" s="22"/>
      <c r="E2187" s="22"/>
    </row>
    <row r="2188" spans="1:5" x14ac:dyDescent="0.2">
      <c r="A2188" s="23" t="s">
        <v>2215</v>
      </c>
      <c r="B2188" s="26">
        <v>159.38</v>
      </c>
      <c r="C2188" s="26">
        <v>278224753.19999999</v>
      </c>
      <c r="D2188" s="22"/>
      <c r="E2188" s="22"/>
    </row>
    <row r="2189" spans="1:5" x14ac:dyDescent="0.2">
      <c r="A2189" s="23" t="s">
        <v>2216</v>
      </c>
      <c r="B2189" s="26">
        <v>159.94999999999999</v>
      </c>
      <c r="C2189" s="26">
        <v>279859281.10000002</v>
      </c>
      <c r="D2189" s="22"/>
      <c r="E2189" s="22"/>
    </row>
    <row r="2190" spans="1:5" x14ac:dyDescent="0.2">
      <c r="A2190" s="23" t="s">
        <v>2217</v>
      </c>
      <c r="B2190" s="26">
        <v>158.82</v>
      </c>
      <c r="C2190" s="26">
        <v>277604653.63999999</v>
      </c>
      <c r="D2190" s="22"/>
      <c r="E2190" s="22"/>
    </row>
    <row r="2191" spans="1:5" x14ac:dyDescent="0.2">
      <c r="A2191" s="23" t="s">
        <v>2218</v>
      </c>
      <c r="B2191" s="26">
        <v>158.02000000000001</v>
      </c>
      <c r="C2191" s="26">
        <v>276207255.94</v>
      </c>
      <c r="D2191" s="22"/>
      <c r="E2191" s="22"/>
    </row>
    <row r="2192" spans="1:5" x14ac:dyDescent="0.2">
      <c r="A2192" s="23" t="s">
        <v>2219</v>
      </c>
      <c r="B2192" s="26">
        <v>156.9</v>
      </c>
      <c r="C2192" s="26">
        <v>272855947.14999998</v>
      </c>
      <c r="D2192" s="22"/>
      <c r="E2192" s="22"/>
    </row>
    <row r="2193" spans="1:5" x14ac:dyDescent="0.2">
      <c r="A2193" s="23" t="s">
        <v>2220</v>
      </c>
      <c r="B2193" s="26">
        <v>155.75</v>
      </c>
      <c r="C2193" s="26">
        <v>272630637.98000002</v>
      </c>
      <c r="D2193" s="22"/>
      <c r="E2193" s="22"/>
    </row>
    <row r="2194" spans="1:5" x14ac:dyDescent="0.2">
      <c r="A2194" s="23" t="s">
        <v>2221</v>
      </c>
      <c r="B2194" s="26">
        <v>157.16</v>
      </c>
      <c r="C2194" s="26">
        <v>275007960.48000002</v>
      </c>
      <c r="D2194" s="22"/>
      <c r="E2194" s="22"/>
    </row>
    <row r="2195" spans="1:5" x14ac:dyDescent="0.2">
      <c r="A2195" s="23" t="s">
        <v>2222</v>
      </c>
      <c r="B2195" s="26">
        <v>156.6</v>
      </c>
      <c r="C2195" s="26">
        <v>274003248.54000002</v>
      </c>
      <c r="D2195" s="22"/>
      <c r="E2195" s="22"/>
    </row>
    <row r="2196" spans="1:5" x14ac:dyDescent="0.2">
      <c r="A2196" s="23" t="s">
        <v>2223</v>
      </c>
      <c r="B2196" s="26">
        <v>159.44</v>
      </c>
      <c r="C2196" s="26">
        <v>272263510.62</v>
      </c>
      <c r="D2196" s="22"/>
      <c r="E2196" s="22"/>
    </row>
    <row r="2197" spans="1:5" x14ac:dyDescent="0.2">
      <c r="A2197" s="23" t="s">
        <v>2224</v>
      </c>
      <c r="B2197" s="26">
        <v>157.69</v>
      </c>
      <c r="C2197" s="26">
        <v>269378765.13999999</v>
      </c>
      <c r="D2197" s="22"/>
      <c r="E2197" s="22"/>
    </row>
    <row r="2198" spans="1:5" x14ac:dyDescent="0.2">
      <c r="A2198" s="23" t="s">
        <v>2225</v>
      </c>
      <c r="B2198" s="26">
        <v>158.21</v>
      </c>
      <c r="C2198" s="26">
        <v>270947147.91000003</v>
      </c>
      <c r="D2198" s="22"/>
      <c r="E2198" s="22"/>
    </row>
    <row r="2199" spans="1:5" x14ac:dyDescent="0.2">
      <c r="A2199" s="23" t="s">
        <v>2226</v>
      </c>
      <c r="B2199" s="26">
        <v>161.29</v>
      </c>
      <c r="C2199" s="26">
        <v>276296744.35000002</v>
      </c>
      <c r="D2199" s="22"/>
      <c r="E2199" s="22"/>
    </row>
    <row r="2200" spans="1:5" x14ac:dyDescent="0.2">
      <c r="A2200" s="23" t="s">
        <v>2227</v>
      </c>
      <c r="B2200" s="26">
        <v>162.71</v>
      </c>
      <c r="C2200" s="26">
        <v>278692187.97000003</v>
      </c>
      <c r="D2200" s="22"/>
      <c r="E2200" s="22"/>
    </row>
    <row r="2201" spans="1:5" x14ac:dyDescent="0.2">
      <c r="A2201" s="23" t="s">
        <v>2228</v>
      </c>
      <c r="B2201" s="26">
        <v>162.56</v>
      </c>
      <c r="C2201" s="26">
        <v>278088495.08999997</v>
      </c>
      <c r="D2201" s="22"/>
      <c r="E2201" s="22"/>
    </row>
    <row r="2202" spans="1:5" x14ac:dyDescent="0.2">
      <c r="A2202" s="23" t="s">
        <v>2229</v>
      </c>
      <c r="B2202" s="26">
        <v>161.80000000000001</v>
      </c>
      <c r="C2202" s="26">
        <v>276955769.05000001</v>
      </c>
      <c r="D2202" s="22"/>
      <c r="E2202" s="22"/>
    </row>
    <row r="2203" spans="1:5" x14ac:dyDescent="0.2">
      <c r="A2203" s="23" t="s">
        <v>2230</v>
      </c>
      <c r="B2203" s="26">
        <v>158.35</v>
      </c>
      <c r="C2203" s="26">
        <v>271552893.33999997</v>
      </c>
      <c r="D2203" s="22"/>
      <c r="E2203" s="22"/>
    </row>
    <row r="2204" spans="1:5" x14ac:dyDescent="0.2">
      <c r="A2204" s="23" t="s">
        <v>2231</v>
      </c>
      <c r="B2204" s="26">
        <v>159.66999999999999</v>
      </c>
      <c r="C2204" s="26">
        <v>274093850.08999997</v>
      </c>
      <c r="D2204" s="22"/>
      <c r="E2204" s="22"/>
    </row>
    <row r="2205" spans="1:5" x14ac:dyDescent="0.2">
      <c r="A2205" s="23" t="s">
        <v>2232</v>
      </c>
      <c r="B2205" s="26">
        <v>159.94999999999999</v>
      </c>
      <c r="C2205" s="26">
        <v>275154637.05000001</v>
      </c>
      <c r="D2205" s="22"/>
      <c r="E2205" s="22"/>
    </row>
    <row r="2206" spans="1:5" x14ac:dyDescent="0.2">
      <c r="A2206" s="23" t="s">
        <v>2233</v>
      </c>
      <c r="B2206" s="26">
        <v>160.68</v>
      </c>
      <c r="C2206" s="26">
        <v>276476575.68000001</v>
      </c>
      <c r="D2206" s="22"/>
      <c r="E2206" s="22"/>
    </row>
    <row r="2207" spans="1:5" x14ac:dyDescent="0.2">
      <c r="A2207" s="23" t="s">
        <v>2234</v>
      </c>
      <c r="B2207" s="26">
        <v>162.22</v>
      </c>
      <c r="C2207" s="26">
        <v>280344076.31</v>
      </c>
      <c r="D2207" s="22"/>
      <c r="E2207" s="22"/>
    </row>
    <row r="2208" spans="1:5" x14ac:dyDescent="0.2">
      <c r="A2208" s="23" t="s">
        <v>2235</v>
      </c>
      <c r="B2208" s="26">
        <v>163.25</v>
      </c>
      <c r="C2208" s="26">
        <v>284448776.56999999</v>
      </c>
      <c r="D2208" s="22"/>
      <c r="E2208" s="22"/>
    </row>
    <row r="2209" spans="1:5" x14ac:dyDescent="0.2">
      <c r="A2209" s="23" t="s">
        <v>2236</v>
      </c>
      <c r="B2209" s="26">
        <v>162.4</v>
      </c>
      <c r="C2209" s="26">
        <v>283395303.93000001</v>
      </c>
      <c r="D2209" s="22"/>
      <c r="E2209" s="22"/>
    </row>
    <row r="2210" spans="1:5" x14ac:dyDescent="0.2">
      <c r="A2210" s="23" t="s">
        <v>2237</v>
      </c>
      <c r="B2210" s="26">
        <v>164.05</v>
      </c>
      <c r="C2210" s="26">
        <v>288920999.54000002</v>
      </c>
      <c r="D2210" s="22"/>
      <c r="E2210" s="22"/>
    </row>
    <row r="2211" spans="1:5" x14ac:dyDescent="0.2">
      <c r="A2211" s="23" t="s">
        <v>2238</v>
      </c>
      <c r="B2211" s="26">
        <v>162.77000000000001</v>
      </c>
      <c r="C2211" s="26">
        <v>283435856.44999999</v>
      </c>
      <c r="D2211" s="22"/>
      <c r="E2211" s="22"/>
    </row>
    <row r="2212" spans="1:5" x14ac:dyDescent="0.2">
      <c r="A2212" s="23" t="s">
        <v>2239</v>
      </c>
      <c r="B2212" s="26">
        <v>161.53</v>
      </c>
      <c r="C2212" s="26">
        <v>281647769.63999999</v>
      </c>
      <c r="D2212" s="22"/>
      <c r="E2212" s="22"/>
    </row>
    <row r="2213" spans="1:5" x14ac:dyDescent="0.2">
      <c r="A2213" s="23" t="s">
        <v>2240</v>
      </c>
      <c r="B2213" s="26">
        <v>159.19</v>
      </c>
      <c r="C2213" s="26">
        <v>277565385.17000002</v>
      </c>
      <c r="D2213" s="22"/>
      <c r="E2213" s="22"/>
    </row>
    <row r="2214" spans="1:5" x14ac:dyDescent="0.2">
      <c r="A2214" s="23" t="s">
        <v>2241</v>
      </c>
      <c r="B2214" s="26">
        <v>157.62</v>
      </c>
      <c r="C2214" s="26">
        <v>274829173.67000002</v>
      </c>
      <c r="D2214" s="22"/>
      <c r="E2214" s="22"/>
    </row>
    <row r="2215" spans="1:5" x14ac:dyDescent="0.2">
      <c r="A2215" s="23" t="s">
        <v>2242</v>
      </c>
      <c r="B2215" s="26">
        <v>157.21</v>
      </c>
      <c r="C2215" s="26">
        <v>273716125.22000003</v>
      </c>
      <c r="D2215" s="22"/>
      <c r="E2215" s="22"/>
    </row>
    <row r="2216" spans="1:5" x14ac:dyDescent="0.2">
      <c r="A2216" s="23" t="s">
        <v>2243</v>
      </c>
      <c r="B2216" s="26">
        <v>154.69</v>
      </c>
      <c r="C2216" s="26">
        <v>270982269.35000002</v>
      </c>
      <c r="D2216" s="22"/>
      <c r="E2216" s="22"/>
    </row>
    <row r="2217" spans="1:5" x14ac:dyDescent="0.2">
      <c r="A2217" s="23" t="s">
        <v>2244</v>
      </c>
      <c r="B2217" s="26">
        <v>151.22</v>
      </c>
      <c r="C2217" s="26">
        <v>264908614.65000001</v>
      </c>
      <c r="D2217" s="22"/>
      <c r="E2217" s="22"/>
    </row>
    <row r="2218" spans="1:5" x14ac:dyDescent="0.2">
      <c r="A2218" s="23" t="s">
        <v>2245</v>
      </c>
      <c r="B2218" s="26">
        <v>149.38</v>
      </c>
      <c r="C2218" s="26">
        <v>261660633.55000001</v>
      </c>
      <c r="D2218" s="22"/>
      <c r="E2218" s="22"/>
    </row>
    <row r="2219" spans="1:5" x14ac:dyDescent="0.2">
      <c r="A2219" s="23" t="s">
        <v>2246</v>
      </c>
      <c r="B2219" s="26">
        <v>148.78</v>
      </c>
      <c r="C2219" s="26">
        <v>261174785.69999999</v>
      </c>
      <c r="D2219" s="22"/>
      <c r="E2219" s="22"/>
    </row>
    <row r="2220" spans="1:5" x14ac:dyDescent="0.2">
      <c r="A2220" s="23" t="s">
        <v>2247</v>
      </c>
      <c r="B2220" s="26">
        <v>147.91999999999999</v>
      </c>
      <c r="C2220" s="26">
        <v>259589550.11000001</v>
      </c>
      <c r="D2220" s="22"/>
      <c r="E2220" s="22"/>
    </row>
    <row r="2221" spans="1:5" x14ac:dyDescent="0.2">
      <c r="A2221" s="23" t="s">
        <v>2248</v>
      </c>
      <c r="B2221" s="26">
        <v>145.58000000000001</v>
      </c>
      <c r="C2221" s="26">
        <v>255476575.05000001</v>
      </c>
      <c r="D2221" s="22"/>
      <c r="E2221" s="22"/>
    </row>
    <row r="2222" spans="1:5" x14ac:dyDescent="0.2">
      <c r="A2222" s="23" t="s">
        <v>2249</v>
      </c>
      <c r="B2222" s="26">
        <v>146.81</v>
      </c>
      <c r="C2222" s="26">
        <v>258004950.33000001</v>
      </c>
      <c r="D2222" s="22"/>
      <c r="E2222" s="22"/>
    </row>
    <row r="2223" spans="1:5" x14ac:dyDescent="0.2">
      <c r="A2223" s="23" t="s">
        <v>2250</v>
      </c>
      <c r="B2223" s="26">
        <v>147.28</v>
      </c>
      <c r="C2223" s="26">
        <v>258830677.84999999</v>
      </c>
      <c r="D2223" s="22"/>
      <c r="E2223" s="22"/>
    </row>
    <row r="2224" spans="1:5" x14ac:dyDescent="0.2">
      <c r="A2224" s="23" t="s">
        <v>2251</v>
      </c>
      <c r="B2224" s="26">
        <v>145.74</v>
      </c>
      <c r="C2224" s="26">
        <v>262011605.77000001</v>
      </c>
      <c r="D2224" s="22"/>
      <c r="E2224" s="22"/>
    </row>
    <row r="2225" spans="1:5" x14ac:dyDescent="0.2">
      <c r="A2225" s="23" t="s">
        <v>2252</v>
      </c>
      <c r="B2225" s="26">
        <v>146.02000000000001</v>
      </c>
      <c r="C2225" s="26">
        <v>266078808.09999999</v>
      </c>
      <c r="D2225" s="22"/>
      <c r="E2225" s="22"/>
    </row>
    <row r="2226" spans="1:5" x14ac:dyDescent="0.2">
      <c r="A2226" s="23" t="s">
        <v>2253</v>
      </c>
      <c r="B2226" s="26">
        <v>147.36000000000001</v>
      </c>
      <c r="C2226" s="26">
        <v>268523219.00999999</v>
      </c>
      <c r="D2226" s="22"/>
      <c r="E2226" s="22"/>
    </row>
    <row r="2227" spans="1:5" x14ac:dyDescent="0.2">
      <c r="A2227" s="23" t="s">
        <v>2254</v>
      </c>
      <c r="B2227" s="26">
        <v>147.65</v>
      </c>
      <c r="C2227" s="26">
        <v>269047609.32999998</v>
      </c>
      <c r="D2227" s="22"/>
      <c r="E2227" s="22"/>
    </row>
    <row r="2228" spans="1:5" x14ac:dyDescent="0.2">
      <c r="A2228" s="23" t="s">
        <v>2255</v>
      </c>
      <c r="B2228" s="26">
        <v>148.56</v>
      </c>
      <c r="C2228" s="26">
        <v>271167926.12</v>
      </c>
      <c r="D2228" s="22"/>
      <c r="E2228" s="22"/>
    </row>
    <row r="2229" spans="1:5" x14ac:dyDescent="0.2">
      <c r="A2229" s="23" t="s">
        <v>2256</v>
      </c>
      <c r="B2229" s="26">
        <v>148.1</v>
      </c>
      <c r="C2229" s="26">
        <v>270326238.94</v>
      </c>
      <c r="D2229" s="22"/>
      <c r="E2229" s="22"/>
    </row>
    <row r="2230" spans="1:5" x14ac:dyDescent="0.2">
      <c r="A2230" s="23" t="s">
        <v>2257</v>
      </c>
      <c r="B2230" s="26">
        <v>147.69</v>
      </c>
      <c r="C2230" s="26">
        <v>269590976.37</v>
      </c>
      <c r="D2230" s="22"/>
      <c r="E2230" s="22"/>
    </row>
    <row r="2231" spans="1:5" x14ac:dyDescent="0.2">
      <c r="A2231" s="23" t="s">
        <v>2258</v>
      </c>
      <c r="B2231" s="26">
        <v>146.93</v>
      </c>
      <c r="C2231" s="26">
        <v>268264029.94</v>
      </c>
      <c r="D2231" s="22"/>
      <c r="E2231" s="22"/>
    </row>
    <row r="2232" spans="1:5" x14ac:dyDescent="0.2">
      <c r="A2232" s="23" t="s">
        <v>2259</v>
      </c>
      <c r="B2232" s="26">
        <v>145.18</v>
      </c>
      <c r="C2232" s="26">
        <v>265530061.81999999</v>
      </c>
      <c r="D2232" s="22"/>
      <c r="E2232" s="22"/>
    </row>
    <row r="2233" spans="1:5" x14ac:dyDescent="0.2">
      <c r="A2233" s="23" t="s">
        <v>2260</v>
      </c>
      <c r="B2233" s="26">
        <v>143.36000000000001</v>
      </c>
      <c r="C2233" s="26">
        <v>264488426.87</v>
      </c>
      <c r="D2233" s="22"/>
      <c r="E2233" s="22"/>
    </row>
    <row r="2234" spans="1:5" x14ac:dyDescent="0.2">
      <c r="A2234" s="23" t="s">
        <v>2261</v>
      </c>
      <c r="B2234" s="26">
        <v>145.69</v>
      </c>
      <c r="C2234" s="26">
        <v>269285509.38999999</v>
      </c>
      <c r="D2234" s="22"/>
      <c r="E2234" s="22"/>
    </row>
    <row r="2235" spans="1:5" x14ac:dyDescent="0.2">
      <c r="A2235" s="23" t="s">
        <v>2262</v>
      </c>
      <c r="B2235" s="26">
        <v>145.63</v>
      </c>
      <c r="C2235" s="26">
        <v>269999459.57999998</v>
      </c>
      <c r="D2235" s="22"/>
      <c r="E2235" s="22"/>
    </row>
    <row r="2236" spans="1:5" x14ac:dyDescent="0.2">
      <c r="A2236" s="23" t="s">
        <v>2263</v>
      </c>
      <c r="B2236" s="26">
        <v>144.49</v>
      </c>
      <c r="C2236" s="26">
        <v>267885204.5</v>
      </c>
      <c r="D2236" s="22"/>
      <c r="E2236" s="22"/>
    </row>
    <row r="2237" spans="1:5" x14ac:dyDescent="0.2">
      <c r="A2237" s="23" t="s">
        <v>2264</v>
      </c>
      <c r="B2237" s="26">
        <v>143.61000000000001</v>
      </c>
      <c r="C2237" s="26">
        <v>266220178.83000001</v>
      </c>
      <c r="D2237" s="22"/>
      <c r="E2237" s="22"/>
    </row>
    <row r="2238" spans="1:5" x14ac:dyDescent="0.2">
      <c r="A2238" s="23" t="s">
        <v>2265</v>
      </c>
      <c r="B2238" s="26">
        <v>144.22999999999999</v>
      </c>
      <c r="C2238" s="26">
        <v>267647087.94999999</v>
      </c>
      <c r="D2238" s="22"/>
      <c r="E2238" s="22"/>
    </row>
    <row r="2239" spans="1:5" x14ac:dyDescent="0.2">
      <c r="A2239" s="23" t="s">
        <v>2266</v>
      </c>
      <c r="B2239" s="26">
        <v>142.21</v>
      </c>
      <c r="C2239" s="26">
        <v>263891439.16999999</v>
      </c>
      <c r="D2239" s="22"/>
      <c r="E2239" s="22"/>
    </row>
    <row r="2240" spans="1:5" x14ac:dyDescent="0.2">
      <c r="A2240" s="23" t="s">
        <v>2267</v>
      </c>
      <c r="B2240" s="26">
        <v>143.28</v>
      </c>
      <c r="C2240" s="26">
        <v>269580678.88</v>
      </c>
      <c r="D2240" s="22"/>
      <c r="E2240" s="22"/>
    </row>
    <row r="2241" spans="1:5" x14ac:dyDescent="0.2">
      <c r="A2241" s="23" t="s">
        <v>2268</v>
      </c>
      <c r="B2241" s="26">
        <v>143.46</v>
      </c>
      <c r="C2241" s="26">
        <v>269916933.66000003</v>
      </c>
      <c r="D2241" s="22"/>
      <c r="E2241" s="22"/>
    </row>
    <row r="2242" spans="1:5" x14ac:dyDescent="0.2">
      <c r="A2242" s="23" t="s">
        <v>2269</v>
      </c>
      <c r="B2242" s="26">
        <v>142.93</v>
      </c>
      <c r="C2242" s="26">
        <v>269607399.73000002</v>
      </c>
      <c r="D2242" s="22"/>
      <c r="E2242" s="22"/>
    </row>
    <row r="2243" spans="1:5" x14ac:dyDescent="0.2">
      <c r="A2243" s="23" t="s">
        <v>2270</v>
      </c>
      <c r="B2243" s="26">
        <v>141.83000000000001</v>
      </c>
      <c r="C2243" s="26">
        <v>267957300.16</v>
      </c>
      <c r="D2243" s="22"/>
      <c r="E2243" s="22"/>
    </row>
    <row r="2244" spans="1:5" x14ac:dyDescent="0.2">
      <c r="A2244" s="23" t="s">
        <v>2271</v>
      </c>
      <c r="B2244" s="26">
        <v>141.78</v>
      </c>
      <c r="C2244" s="26">
        <v>267925469.93000001</v>
      </c>
      <c r="D2244" s="22"/>
      <c r="E2244" s="22"/>
    </row>
    <row r="2245" spans="1:5" x14ac:dyDescent="0.2">
      <c r="A2245" s="23" t="s">
        <v>2272</v>
      </c>
      <c r="B2245" s="26">
        <v>141.38</v>
      </c>
      <c r="C2245" s="26">
        <v>267007176.47999999</v>
      </c>
      <c r="D2245" s="22"/>
      <c r="E2245" s="22"/>
    </row>
    <row r="2246" spans="1:5" x14ac:dyDescent="0.2">
      <c r="A2246" s="23" t="s">
        <v>2273</v>
      </c>
      <c r="B2246" s="26">
        <v>139.86000000000001</v>
      </c>
      <c r="C2246" s="26">
        <v>264414735.56999999</v>
      </c>
      <c r="D2246" s="22"/>
      <c r="E2246" s="22"/>
    </row>
    <row r="2247" spans="1:5" x14ac:dyDescent="0.2">
      <c r="A2247" s="23" t="s">
        <v>2274</v>
      </c>
      <c r="B2247" s="26">
        <v>141.53</v>
      </c>
      <c r="C2247" s="26">
        <v>267575310.5</v>
      </c>
      <c r="D2247" s="22"/>
      <c r="E2247" s="22"/>
    </row>
    <row r="2248" spans="1:5" x14ac:dyDescent="0.2">
      <c r="A2248" s="23" t="s">
        <v>2275</v>
      </c>
      <c r="B2248" s="26">
        <v>140.22</v>
      </c>
      <c r="C2248" s="26">
        <v>265368747.06999999</v>
      </c>
      <c r="D2248" s="22"/>
      <c r="E2248" s="22"/>
    </row>
    <row r="2249" spans="1:5" x14ac:dyDescent="0.2">
      <c r="A2249" s="23" t="s">
        <v>2276</v>
      </c>
      <c r="B2249" s="26">
        <v>139.58000000000001</v>
      </c>
      <c r="C2249" s="26">
        <v>264491029.81</v>
      </c>
      <c r="D2249" s="22"/>
      <c r="E2249" s="22"/>
    </row>
    <row r="2250" spans="1:5" x14ac:dyDescent="0.2">
      <c r="A2250" s="23" t="s">
        <v>2277</v>
      </c>
      <c r="B2250" s="26">
        <v>138.74</v>
      </c>
      <c r="C2250" s="26">
        <v>262916706.58000001</v>
      </c>
      <c r="D2250" s="22"/>
      <c r="E2250" s="22"/>
    </row>
    <row r="2251" spans="1:5" x14ac:dyDescent="0.2">
      <c r="A2251" s="23" t="s">
        <v>2278</v>
      </c>
      <c r="B2251" s="26">
        <v>142.03</v>
      </c>
      <c r="C2251" s="26">
        <v>269141958.11000001</v>
      </c>
      <c r="D2251" s="22"/>
      <c r="E2251" s="22"/>
    </row>
    <row r="2252" spans="1:5" x14ac:dyDescent="0.2">
      <c r="A2252" s="23" t="s">
        <v>2279</v>
      </c>
      <c r="B2252" s="26">
        <v>141.11000000000001</v>
      </c>
      <c r="C2252" s="26">
        <v>267606311.68000001</v>
      </c>
      <c r="D2252" s="22"/>
      <c r="E2252" s="22"/>
    </row>
    <row r="2253" spans="1:5" x14ac:dyDescent="0.2">
      <c r="A2253" s="23" t="s">
        <v>2280</v>
      </c>
      <c r="B2253" s="26">
        <v>141.18</v>
      </c>
      <c r="C2253" s="26">
        <v>267811110.22</v>
      </c>
      <c r="D2253" s="22"/>
      <c r="E2253" s="22"/>
    </row>
    <row r="2254" spans="1:5" x14ac:dyDescent="0.2">
      <c r="A2254" s="23" t="s">
        <v>2281</v>
      </c>
      <c r="B2254" s="26">
        <v>147.61000000000001</v>
      </c>
      <c r="C2254" s="26">
        <v>280008403.52999997</v>
      </c>
      <c r="D2254" s="22"/>
      <c r="E2254" s="22"/>
    </row>
    <row r="2255" spans="1:5" x14ac:dyDescent="0.2">
      <c r="A2255" s="23" t="s">
        <v>2282</v>
      </c>
      <c r="B2255" s="26">
        <v>146.74</v>
      </c>
      <c r="C2255" s="26">
        <v>278677359.43000001</v>
      </c>
      <c r="D2255" s="22"/>
      <c r="E2255" s="22"/>
    </row>
    <row r="2256" spans="1:5" x14ac:dyDescent="0.2">
      <c r="A2256" s="23" t="s">
        <v>2283</v>
      </c>
      <c r="B2256" s="26">
        <v>149.24</v>
      </c>
      <c r="C2256" s="26">
        <v>292379019.05000001</v>
      </c>
      <c r="D2256" s="22"/>
      <c r="E2256" s="22"/>
    </row>
    <row r="2257" spans="1:5" x14ac:dyDescent="0.2">
      <c r="A2257" s="23" t="s">
        <v>2284</v>
      </c>
      <c r="B2257" s="26">
        <v>145.85</v>
      </c>
      <c r="C2257" s="26">
        <v>285725376.22000003</v>
      </c>
      <c r="D2257" s="22"/>
      <c r="E2257" s="22"/>
    </row>
    <row r="2258" spans="1:5" x14ac:dyDescent="0.2">
      <c r="A2258" s="23" t="s">
        <v>2285</v>
      </c>
      <c r="B2258" s="26">
        <v>144.4</v>
      </c>
      <c r="C2258" s="26">
        <v>283018973.36000001</v>
      </c>
      <c r="D2258" s="22"/>
      <c r="E2258" s="22"/>
    </row>
    <row r="2259" spans="1:5" x14ac:dyDescent="0.2">
      <c r="A2259" s="23" t="s">
        <v>2286</v>
      </c>
      <c r="B2259" s="26">
        <v>147.22</v>
      </c>
      <c r="C2259" s="26">
        <v>288542395.94</v>
      </c>
      <c r="D2259" s="22"/>
      <c r="E2259" s="22"/>
    </row>
    <row r="2260" spans="1:5" x14ac:dyDescent="0.2">
      <c r="A2260" s="23" t="s">
        <v>2287</v>
      </c>
      <c r="B2260" s="26">
        <v>146.47</v>
      </c>
      <c r="C2260" s="26">
        <v>287079322.07999998</v>
      </c>
      <c r="D2260" s="22"/>
      <c r="E2260" s="22"/>
    </row>
    <row r="2261" spans="1:5" x14ac:dyDescent="0.2">
      <c r="A2261" s="23" t="s">
        <v>2288</v>
      </c>
      <c r="B2261" s="26">
        <v>146.77000000000001</v>
      </c>
      <c r="C2261" s="26">
        <v>288034655.47000003</v>
      </c>
      <c r="D2261" s="22"/>
      <c r="E2261" s="22"/>
    </row>
    <row r="2262" spans="1:5" x14ac:dyDescent="0.2">
      <c r="A2262" s="23" t="s">
        <v>2289</v>
      </c>
      <c r="B2262" s="26">
        <v>145.36000000000001</v>
      </c>
      <c r="C2262" s="26">
        <v>285346505.16000003</v>
      </c>
      <c r="D2262" s="22"/>
      <c r="E2262" s="22"/>
    </row>
    <row r="2263" spans="1:5" x14ac:dyDescent="0.2">
      <c r="A2263" s="23" t="s">
        <v>2290</v>
      </c>
      <c r="B2263" s="26">
        <v>148.44</v>
      </c>
      <c r="C2263" s="26">
        <v>291469970.97000003</v>
      </c>
      <c r="D2263" s="22"/>
      <c r="E2263" s="22"/>
    </row>
    <row r="2264" spans="1:5" x14ac:dyDescent="0.2">
      <c r="A2264" s="23" t="s">
        <v>2291</v>
      </c>
      <c r="B2264" s="26">
        <v>149.58000000000001</v>
      </c>
      <c r="C2264" s="26">
        <v>292742183.06</v>
      </c>
      <c r="D2264" s="22"/>
      <c r="E2264" s="22"/>
    </row>
    <row r="2265" spans="1:5" x14ac:dyDescent="0.2">
      <c r="A2265" s="23" t="s">
        <v>2292</v>
      </c>
      <c r="B2265" s="26">
        <v>150.99</v>
      </c>
      <c r="C2265" s="26">
        <v>295513312.11000001</v>
      </c>
      <c r="D2265" s="22"/>
      <c r="E2265" s="22"/>
    </row>
    <row r="2266" spans="1:5" x14ac:dyDescent="0.2">
      <c r="A2266" s="23" t="s">
        <v>2293</v>
      </c>
      <c r="B2266" s="26">
        <v>151.71</v>
      </c>
      <c r="C2266" s="26">
        <v>296843412.55000001</v>
      </c>
      <c r="D2266" s="22"/>
      <c r="E2266" s="22"/>
    </row>
    <row r="2267" spans="1:5" x14ac:dyDescent="0.2">
      <c r="A2267" s="23" t="s">
        <v>2294</v>
      </c>
      <c r="B2267" s="26">
        <v>150.44</v>
      </c>
      <c r="C2267" s="26">
        <v>294495363.19999999</v>
      </c>
      <c r="D2267" s="22"/>
      <c r="E2267" s="22"/>
    </row>
    <row r="2268" spans="1:5" x14ac:dyDescent="0.2">
      <c r="A2268" s="23" t="s">
        <v>2295</v>
      </c>
      <c r="B2268" s="26">
        <v>150.47999999999999</v>
      </c>
      <c r="C2268" s="26">
        <v>294664114.70999998</v>
      </c>
      <c r="D2268" s="22"/>
      <c r="E2268" s="22"/>
    </row>
    <row r="2269" spans="1:5" x14ac:dyDescent="0.2">
      <c r="A2269" s="23" t="s">
        <v>2296</v>
      </c>
      <c r="B2269" s="26">
        <v>147.88</v>
      </c>
      <c r="C2269" s="26">
        <v>289624491.88999999</v>
      </c>
      <c r="D2269" s="22"/>
      <c r="E2269" s="22"/>
    </row>
    <row r="2270" spans="1:5" x14ac:dyDescent="0.2">
      <c r="A2270" s="23" t="s">
        <v>2297</v>
      </c>
      <c r="B2270" s="26">
        <v>148.09</v>
      </c>
      <c r="C2270" s="26">
        <v>290030300.93000001</v>
      </c>
      <c r="D2270" s="22"/>
      <c r="E2270" s="22"/>
    </row>
    <row r="2271" spans="1:5" x14ac:dyDescent="0.2">
      <c r="A2271" s="23" t="s">
        <v>2298</v>
      </c>
      <c r="B2271" s="26">
        <v>147.69999999999999</v>
      </c>
      <c r="C2271" s="26">
        <v>289484756.31999999</v>
      </c>
      <c r="D2271" s="22"/>
      <c r="E2271" s="22"/>
    </row>
    <row r="2272" spans="1:5" x14ac:dyDescent="0.2">
      <c r="A2272" s="23" t="s">
        <v>2299</v>
      </c>
      <c r="B2272" s="26">
        <v>146.24</v>
      </c>
      <c r="C2272" s="26">
        <v>286607759.63</v>
      </c>
      <c r="D2272" s="22"/>
      <c r="E2272" s="22"/>
    </row>
    <row r="2273" spans="1:5" x14ac:dyDescent="0.2">
      <c r="A2273" s="23" t="s">
        <v>2300</v>
      </c>
      <c r="B2273" s="26">
        <v>148.37</v>
      </c>
      <c r="C2273" s="26">
        <v>289342059.31999999</v>
      </c>
      <c r="D2273" s="22"/>
      <c r="E2273" s="22"/>
    </row>
    <row r="2274" spans="1:5" x14ac:dyDescent="0.2">
      <c r="A2274" s="23" t="s">
        <v>2301</v>
      </c>
      <c r="B2274" s="26">
        <v>145.54</v>
      </c>
      <c r="C2274" s="26">
        <v>283939945.60000002</v>
      </c>
      <c r="D2274" s="22"/>
      <c r="E2274" s="22"/>
    </row>
    <row r="2275" spans="1:5" x14ac:dyDescent="0.2">
      <c r="A2275" s="23" t="s">
        <v>2302</v>
      </c>
      <c r="B2275" s="26">
        <v>144.38</v>
      </c>
      <c r="C2275" s="26">
        <v>290340668.70999998</v>
      </c>
      <c r="D2275" s="22"/>
      <c r="E2275" s="22"/>
    </row>
    <row r="2276" spans="1:5" x14ac:dyDescent="0.2">
      <c r="A2276" s="23" t="s">
        <v>2303</v>
      </c>
      <c r="B2276" s="26">
        <v>140.28</v>
      </c>
      <c r="C2276" s="26">
        <v>282158764.06</v>
      </c>
      <c r="D2276" s="22"/>
      <c r="E2276" s="22"/>
    </row>
    <row r="2277" spans="1:5" x14ac:dyDescent="0.2">
      <c r="A2277" s="23" t="s">
        <v>2304</v>
      </c>
      <c r="B2277" s="26">
        <v>139.06</v>
      </c>
      <c r="C2277" s="26">
        <v>279703419.56</v>
      </c>
      <c r="D2277" s="22"/>
      <c r="E2277" s="22"/>
    </row>
    <row r="2278" spans="1:5" x14ac:dyDescent="0.2">
      <c r="A2278" s="23" t="s">
        <v>2305</v>
      </c>
      <c r="B2278" s="26">
        <v>139.47</v>
      </c>
      <c r="C2278" s="26">
        <v>280478422.33999997</v>
      </c>
      <c r="D2278" s="22"/>
      <c r="E2278" s="22"/>
    </row>
    <row r="2279" spans="1:5" x14ac:dyDescent="0.2">
      <c r="A2279" s="23" t="s">
        <v>2306</v>
      </c>
      <c r="B2279" s="26">
        <v>141.1</v>
      </c>
      <c r="C2279" s="26">
        <v>283663325.22000003</v>
      </c>
      <c r="D2279" s="22"/>
      <c r="E2279" s="22"/>
    </row>
    <row r="2280" spans="1:5" x14ac:dyDescent="0.2">
      <c r="A2280" s="23" t="s">
        <v>2307</v>
      </c>
      <c r="B2280" s="26">
        <v>145.88</v>
      </c>
      <c r="C2280" s="26">
        <v>291361096.82999998</v>
      </c>
      <c r="D2280" s="22"/>
      <c r="E2280" s="22"/>
    </row>
    <row r="2281" spans="1:5" x14ac:dyDescent="0.2">
      <c r="A2281" s="23" t="s">
        <v>2308</v>
      </c>
      <c r="B2281" s="26">
        <v>145.57</v>
      </c>
      <c r="C2281" s="26">
        <v>289109496.73000002</v>
      </c>
      <c r="D2281" s="22"/>
      <c r="E2281" s="22"/>
    </row>
    <row r="2282" spans="1:5" x14ac:dyDescent="0.2">
      <c r="A2282" s="23" t="s">
        <v>2309</v>
      </c>
      <c r="B2282" s="26">
        <v>142.04</v>
      </c>
      <c r="C2282" s="26">
        <v>281429921.82999998</v>
      </c>
      <c r="D2282" s="22"/>
      <c r="E2282" s="22"/>
    </row>
    <row r="2283" spans="1:5" x14ac:dyDescent="0.2">
      <c r="A2283" s="23" t="s">
        <v>2310</v>
      </c>
      <c r="B2283" s="26">
        <v>139.66999999999999</v>
      </c>
      <c r="C2283" s="26">
        <v>276856431.38</v>
      </c>
      <c r="D2283" s="22"/>
      <c r="E2283" s="22"/>
    </row>
    <row r="2284" spans="1:5" x14ac:dyDescent="0.2">
      <c r="A2284" s="23" t="s">
        <v>2311</v>
      </c>
      <c r="B2284" s="26">
        <v>143.76</v>
      </c>
      <c r="C2284" s="26">
        <v>285021989.14999998</v>
      </c>
      <c r="D2284" s="22"/>
      <c r="E2284" s="22"/>
    </row>
    <row r="2285" spans="1:5" x14ac:dyDescent="0.2">
      <c r="A2285" s="23" t="s">
        <v>2312</v>
      </c>
      <c r="B2285" s="26">
        <v>145.21</v>
      </c>
      <c r="C2285" s="26">
        <v>286332075.32999998</v>
      </c>
      <c r="D2285" s="22"/>
      <c r="E2285" s="22"/>
    </row>
    <row r="2286" spans="1:5" x14ac:dyDescent="0.2">
      <c r="A2286" s="23" t="s">
        <v>2313</v>
      </c>
      <c r="B2286" s="26">
        <v>143.68</v>
      </c>
      <c r="C2286" s="26">
        <v>282811593.11000001</v>
      </c>
      <c r="D2286" s="22"/>
      <c r="E2286" s="22"/>
    </row>
    <row r="2287" spans="1:5" x14ac:dyDescent="0.2">
      <c r="A2287" s="23" t="s">
        <v>2314</v>
      </c>
      <c r="B2287" s="26">
        <v>147.6</v>
      </c>
      <c r="C2287" s="26">
        <v>289421872.57999998</v>
      </c>
      <c r="D2287" s="22"/>
      <c r="E2287" s="22"/>
    </row>
    <row r="2288" spans="1:5" x14ac:dyDescent="0.2">
      <c r="A2288" s="23" t="s">
        <v>2315</v>
      </c>
      <c r="B2288" s="26">
        <v>145.07</v>
      </c>
      <c r="C2288" s="26">
        <v>279091726.05000001</v>
      </c>
      <c r="D2288" s="22"/>
      <c r="E2288" s="22"/>
    </row>
    <row r="2289" spans="1:5" x14ac:dyDescent="0.2">
      <c r="A2289" s="23" t="s">
        <v>2316</v>
      </c>
      <c r="B2289" s="26">
        <v>143.21</v>
      </c>
      <c r="C2289" s="26">
        <v>269579805.31</v>
      </c>
      <c r="D2289" s="22"/>
      <c r="E2289" s="22"/>
    </row>
    <row r="2290" spans="1:5" x14ac:dyDescent="0.2">
      <c r="A2290" s="23" t="s">
        <v>2317</v>
      </c>
      <c r="B2290" s="26">
        <v>142.4</v>
      </c>
      <c r="C2290" s="26">
        <v>267645680.22</v>
      </c>
      <c r="D2290" s="22"/>
      <c r="E2290" s="22"/>
    </row>
    <row r="2291" spans="1:5" x14ac:dyDescent="0.2">
      <c r="A2291" s="23" t="s">
        <v>2318</v>
      </c>
      <c r="B2291" s="26">
        <v>149.46</v>
      </c>
      <c r="C2291" s="26">
        <v>280949729.42000002</v>
      </c>
      <c r="D2291" s="22"/>
      <c r="E2291" s="22"/>
    </row>
    <row r="2292" spans="1:5" x14ac:dyDescent="0.2">
      <c r="A2292" s="23" t="s">
        <v>2319</v>
      </c>
      <c r="B2292" s="26">
        <v>157.11000000000001</v>
      </c>
      <c r="C2292" s="26">
        <v>295269214.97000003</v>
      </c>
      <c r="D2292" s="22"/>
      <c r="E2292" s="22"/>
    </row>
    <row r="2293" spans="1:5" x14ac:dyDescent="0.2">
      <c r="A2293" s="23" t="s">
        <v>2320</v>
      </c>
      <c r="B2293" s="26">
        <v>159.09</v>
      </c>
      <c r="C2293" s="26">
        <v>304974623.45999998</v>
      </c>
      <c r="D2293" s="22"/>
      <c r="E2293" s="22"/>
    </row>
    <row r="2294" spans="1:5" x14ac:dyDescent="0.2">
      <c r="A2294" s="23" t="s">
        <v>2321</v>
      </c>
      <c r="B2294" s="26">
        <v>162.68</v>
      </c>
      <c r="C2294" s="26">
        <v>314724005.36000001</v>
      </c>
      <c r="D2294" s="22"/>
      <c r="E2294" s="22"/>
    </row>
    <row r="2295" spans="1:5" x14ac:dyDescent="0.2">
      <c r="A2295" s="23" t="s">
        <v>2322</v>
      </c>
      <c r="B2295" s="26">
        <v>169.21</v>
      </c>
      <c r="C2295" s="26">
        <v>330067215.31999999</v>
      </c>
      <c r="D2295" s="22"/>
      <c r="E2295" s="22"/>
    </row>
    <row r="2296" spans="1:5" x14ac:dyDescent="0.2">
      <c r="A2296" s="23" t="s">
        <v>2323</v>
      </c>
      <c r="B2296" s="26">
        <v>168.56</v>
      </c>
      <c r="C2296" s="26">
        <v>337011089.52999997</v>
      </c>
      <c r="D2296" s="22"/>
      <c r="E2296" s="22"/>
    </row>
    <row r="2297" spans="1:5" x14ac:dyDescent="0.2">
      <c r="A2297" s="23" t="s">
        <v>2324</v>
      </c>
      <c r="B2297" s="26">
        <v>167.38</v>
      </c>
      <c r="C2297" s="26">
        <v>440409244.58999997</v>
      </c>
      <c r="D2297" s="22"/>
      <c r="E2297" s="22"/>
    </row>
    <row r="2298" spans="1:5" x14ac:dyDescent="0.2">
      <c r="A2298" s="23" t="s">
        <v>2325</v>
      </c>
      <c r="B2298" s="26">
        <v>167</v>
      </c>
      <c r="C2298" s="26">
        <v>439250089.31</v>
      </c>
      <c r="D2298" s="22"/>
      <c r="E2298" s="22"/>
    </row>
    <row r="2299" spans="1:5" x14ac:dyDescent="0.2">
      <c r="A2299" s="23" t="s">
        <v>2326</v>
      </c>
      <c r="B2299" s="26">
        <v>165.61</v>
      </c>
      <c r="C2299" s="26">
        <v>435676244.02999997</v>
      </c>
      <c r="D2299" s="22"/>
      <c r="E2299" s="22"/>
    </row>
    <row r="2300" spans="1:5" x14ac:dyDescent="0.2">
      <c r="A2300" s="23" t="s">
        <v>2327</v>
      </c>
      <c r="B2300" s="26">
        <v>162.21</v>
      </c>
      <c r="C2300" s="26">
        <v>426669232.95999998</v>
      </c>
      <c r="D2300" s="22"/>
      <c r="E2300" s="22"/>
    </row>
    <row r="2301" spans="1:5" x14ac:dyDescent="0.2">
      <c r="A2301" s="23" t="s">
        <v>2328</v>
      </c>
      <c r="B2301" s="26">
        <v>162.21</v>
      </c>
      <c r="C2301" s="26">
        <v>426712649.33999997</v>
      </c>
      <c r="D2301" s="22"/>
      <c r="E2301" s="22"/>
    </row>
    <row r="2302" spans="1:5" x14ac:dyDescent="0.2">
      <c r="A2302" s="23" t="s">
        <v>2329</v>
      </c>
      <c r="B2302" s="26">
        <v>162.56</v>
      </c>
      <c r="C2302" s="26">
        <v>428920197.45999998</v>
      </c>
      <c r="D2302" s="22"/>
      <c r="E2302" s="22"/>
    </row>
    <row r="2303" spans="1:5" x14ac:dyDescent="0.2">
      <c r="A2303" s="23" t="s">
        <v>2330</v>
      </c>
      <c r="B2303" s="26">
        <v>162.38999999999999</v>
      </c>
      <c r="C2303" s="26">
        <v>434708413.88</v>
      </c>
      <c r="D2303" s="22"/>
      <c r="E2303" s="22"/>
    </row>
    <row r="2304" spans="1:5" x14ac:dyDescent="0.2">
      <c r="A2304" s="23" t="s">
        <v>2331</v>
      </c>
      <c r="B2304" s="26">
        <v>163.27000000000001</v>
      </c>
      <c r="C2304" s="26">
        <v>447722903.37</v>
      </c>
      <c r="D2304" s="22"/>
      <c r="E2304" s="22"/>
    </row>
    <row r="2305" spans="1:5" x14ac:dyDescent="0.2">
      <c r="A2305" s="23" t="s">
        <v>2332</v>
      </c>
      <c r="B2305" s="26">
        <v>164.28</v>
      </c>
      <c r="C2305" s="26">
        <v>452556280.18000001</v>
      </c>
      <c r="D2305" s="22"/>
      <c r="E2305" s="22"/>
    </row>
    <row r="2306" spans="1:5" x14ac:dyDescent="0.2">
      <c r="A2306" s="23" t="s">
        <v>2333</v>
      </c>
      <c r="B2306" s="26">
        <v>164.18</v>
      </c>
      <c r="C2306" s="26">
        <v>544214193.79999995</v>
      </c>
      <c r="D2306" s="22"/>
      <c r="E2306" s="22"/>
    </row>
    <row r="2307" spans="1:5" x14ac:dyDescent="0.2">
      <c r="A2307" s="23" t="s">
        <v>2334</v>
      </c>
      <c r="B2307" s="26">
        <v>163.28</v>
      </c>
      <c r="C2307" s="26">
        <v>541042965.09000003</v>
      </c>
      <c r="D2307" s="22"/>
      <c r="E2307" s="22"/>
    </row>
    <row r="2308" spans="1:5" x14ac:dyDescent="0.2">
      <c r="A2308" s="23" t="s">
        <v>2335</v>
      </c>
      <c r="B2308" s="26">
        <v>162.18</v>
      </c>
      <c r="C2308" s="26">
        <v>546797039.38999999</v>
      </c>
      <c r="D2308" s="22"/>
      <c r="E2308" s="22"/>
    </row>
    <row r="2309" spans="1:5" x14ac:dyDescent="0.2">
      <c r="A2309" s="23" t="s">
        <v>2336</v>
      </c>
      <c r="B2309" s="26">
        <v>162.6</v>
      </c>
      <c r="C2309" s="26">
        <v>548571689.34000003</v>
      </c>
      <c r="D2309" s="22"/>
      <c r="E2309" s="22"/>
    </row>
    <row r="2310" spans="1:5" x14ac:dyDescent="0.2">
      <c r="A2310" s="23" t="s">
        <v>2337</v>
      </c>
      <c r="B2310" s="26">
        <v>160.69999999999999</v>
      </c>
      <c r="C2310" s="26">
        <v>542503215.60000002</v>
      </c>
      <c r="D2310" s="22"/>
      <c r="E2310" s="22"/>
    </row>
    <row r="2311" spans="1:5" x14ac:dyDescent="0.2">
      <c r="A2311" s="23" t="s">
        <v>2338</v>
      </c>
      <c r="B2311" s="26">
        <v>162.4</v>
      </c>
      <c r="C2311" s="26">
        <v>549643970.58000004</v>
      </c>
      <c r="D2311" s="22"/>
      <c r="E2311" s="22"/>
    </row>
    <row r="2312" spans="1:5" x14ac:dyDescent="0.2">
      <c r="A2312" s="23" t="s">
        <v>2339</v>
      </c>
      <c r="B2312" s="26">
        <v>164.1</v>
      </c>
      <c r="C2312" s="26">
        <v>555384762.22000003</v>
      </c>
      <c r="D2312" s="22"/>
      <c r="E2312" s="22"/>
    </row>
    <row r="2313" spans="1:5" x14ac:dyDescent="0.2">
      <c r="A2313" s="23" t="s">
        <v>2340</v>
      </c>
      <c r="B2313" s="26">
        <v>164.85</v>
      </c>
      <c r="C2313" s="26">
        <v>557917189.15999997</v>
      </c>
      <c r="D2313" s="22"/>
      <c r="E2313" s="22"/>
    </row>
    <row r="2314" spans="1:5" x14ac:dyDescent="0.2">
      <c r="A2314" s="23" t="s">
        <v>2341</v>
      </c>
      <c r="B2314" s="26">
        <v>164.92</v>
      </c>
      <c r="C2314" s="26">
        <v>556972260.55999994</v>
      </c>
      <c r="D2314" s="22"/>
      <c r="E2314" s="22"/>
    </row>
    <row r="2315" spans="1:5" x14ac:dyDescent="0.2">
      <c r="A2315" s="23" t="s">
        <v>2342</v>
      </c>
      <c r="B2315" s="26">
        <v>163.22</v>
      </c>
      <c r="C2315" s="26">
        <v>551302839.66999996</v>
      </c>
      <c r="D2315" s="22"/>
      <c r="E2315" s="22"/>
    </row>
    <row r="2316" spans="1:5" x14ac:dyDescent="0.2">
      <c r="A2316" s="23" t="s">
        <v>2343</v>
      </c>
      <c r="B2316" s="26">
        <v>162.09</v>
      </c>
      <c r="C2316" s="26">
        <v>546813111.22000003</v>
      </c>
      <c r="D2316" s="22"/>
      <c r="E2316" s="22"/>
    </row>
    <row r="2317" spans="1:5" x14ac:dyDescent="0.2">
      <c r="A2317" s="23" t="s">
        <v>2344</v>
      </c>
      <c r="B2317" s="26">
        <v>161.5</v>
      </c>
      <c r="C2317" s="26">
        <v>544742944.49000001</v>
      </c>
      <c r="D2317" s="22"/>
      <c r="E2317" s="22"/>
    </row>
    <row r="2318" spans="1:5" x14ac:dyDescent="0.2">
      <c r="A2318" s="23" t="s">
        <v>2345</v>
      </c>
      <c r="B2318" s="26">
        <v>159.09</v>
      </c>
      <c r="C2318" s="26">
        <v>536619448.88</v>
      </c>
      <c r="D2318" s="22"/>
      <c r="E2318" s="22"/>
    </row>
    <row r="2319" spans="1:5" x14ac:dyDescent="0.2">
      <c r="A2319" s="23" t="s">
        <v>2346</v>
      </c>
      <c r="B2319" s="26">
        <v>156.55000000000001</v>
      </c>
      <c r="C2319" s="26">
        <v>528196184.13999999</v>
      </c>
      <c r="D2319" s="22"/>
      <c r="E2319" s="22"/>
    </row>
    <row r="2320" spans="1:5" x14ac:dyDescent="0.2">
      <c r="A2320" s="23" t="s">
        <v>2347</v>
      </c>
      <c r="B2320" s="26">
        <v>157.16999999999999</v>
      </c>
      <c r="C2320" s="26">
        <v>530965863.83999997</v>
      </c>
      <c r="D2320" s="22"/>
      <c r="E2320" s="22"/>
    </row>
    <row r="2321" spans="1:5" x14ac:dyDescent="0.2">
      <c r="A2321" s="23" t="s">
        <v>2348</v>
      </c>
      <c r="B2321" s="26">
        <v>157.05000000000001</v>
      </c>
      <c r="C2321" s="26">
        <v>530486134.80000001</v>
      </c>
      <c r="D2321" s="22"/>
      <c r="E2321" s="22"/>
    </row>
    <row r="2322" spans="1:5" x14ac:dyDescent="0.2">
      <c r="A2322" s="23" t="s">
        <v>2349</v>
      </c>
      <c r="B2322" s="26">
        <v>155.79</v>
      </c>
      <c r="C2322" s="26">
        <v>526722238.70999998</v>
      </c>
      <c r="D2322" s="22"/>
      <c r="E2322" s="22"/>
    </row>
    <row r="2323" spans="1:5" x14ac:dyDescent="0.2">
      <c r="A2323" s="23" t="s">
        <v>2350</v>
      </c>
      <c r="B2323" s="26">
        <v>153.78</v>
      </c>
      <c r="C2323" s="26">
        <v>518926055.25</v>
      </c>
      <c r="D2323" s="22"/>
      <c r="E2323" s="22"/>
    </row>
    <row r="2324" spans="1:5" x14ac:dyDescent="0.2">
      <c r="A2324" s="23" t="s">
        <v>2351</v>
      </c>
      <c r="B2324" s="26">
        <v>154.47999999999999</v>
      </c>
      <c r="C2324" s="26">
        <v>521261776.99000001</v>
      </c>
      <c r="D2324" s="22"/>
      <c r="E2324" s="22"/>
    </row>
    <row r="2325" spans="1:5" x14ac:dyDescent="0.2">
      <c r="A2325" s="23" t="s">
        <v>2352</v>
      </c>
      <c r="B2325" s="26">
        <v>155.38</v>
      </c>
      <c r="C2325" s="26">
        <v>519102541.17000002</v>
      </c>
      <c r="D2325" s="22"/>
      <c r="E2325" s="22"/>
    </row>
    <row r="2326" spans="1:5" x14ac:dyDescent="0.2">
      <c r="A2326" s="23" t="s">
        <v>2353</v>
      </c>
      <c r="B2326" s="26">
        <v>153.38</v>
      </c>
      <c r="C2326" s="26">
        <v>512399803.19</v>
      </c>
      <c r="D2326" s="22"/>
      <c r="E2326" s="22"/>
    </row>
    <row r="2327" spans="1:5" x14ac:dyDescent="0.2">
      <c r="A2327" s="23" t="s">
        <v>2354</v>
      </c>
      <c r="B2327" s="26">
        <v>152.93</v>
      </c>
      <c r="C2327" s="26">
        <v>510547425.14999998</v>
      </c>
      <c r="D2327" s="22"/>
      <c r="E2327" s="22"/>
    </row>
    <row r="2328" spans="1:5" x14ac:dyDescent="0.2">
      <c r="A2328" s="23" t="s">
        <v>2355</v>
      </c>
      <c r="B2328" s="26">
        <v>155.05000000000001</v>
      </c>
      <c r="C2328" s="26">
        <v>517603951.63</v>
      </c>
      <c r="D2328" s="22"/>
      <c r="E2328" s="22"/>
    </row>
    <row r="2329" spans="1:5" x14ac:dyDescent="0.2">
      <c r="A2329" s="23" t="s">
        <v>2356</v>
      </c>
      <c r="B2329" s="26">
        <v>156.74</v>
      </c>
      <c r="C2329" s="26">
        <v>523590449.31</v>
      </c>
      <c r="D2329" s="22"/>
      <c r="E2329" s="22"/>
    </row>
    <row r="2330" spans="1:5" x14ac:dyDescent="0.2">
      <c r="A2330" s="23" t="s">
        <v>2357</v>
      </c>
      <c r="B2330" s="26">
        <v>157.66999999999999</v>
      </c>
      <c r="C2330" s="26">
        <v>526815094.25</v>
      </c>
      <c r="D2330" s="22"/>
      <c r="E2330" s="22"/>
    </row>
    <row r="2331" spans="1:5" x14ac:dyDescent="0.2">
      <c r="A2331" s="23" t="s">
        <v>2358</v>
      </c>
      <c r="B2331" s="26">
        <v>158.71</v>
      </c>
      <c r="C2331" s="26">
        <v>558893634.30999994</v>
      </c>
      <c r="D2331" s="22"/>
      <c r="E2331" s="22"/>
    </row>
    <row r="2332" spans="1:5" x14ac:dyDescent="0.2">
      <c r="A2332" s="23" t="s">
        <v>2359</v>
      </c>
      <c r="B2332" s="26">
        <v>159.35</v>
      </c>
      <c r="C2332" s="26">
        <v>561189339.16999996</v>
      </c>
      <c r="D2332" s="22"/>
      <c r="E2332" s="22"/>
    </row>
    <row r="2333" spans="1:5" x14ac:dyDescent="0.2">
      <c r="A2333" s="23" t="s">
        <v>2360</v>
      </c>
      <c r="B2333" s="26">
        <v>159.83000000000001</v>
      </c>
      <c r="C2333" s="26">
        <v>563079688.09000003</v>
      </c>
      <c r="D2333" s="22"/>
      <c r="E2333" s="22"/>
    </row>
    <row r="2334" spans="1:5" x14ac:dyDescent="0.2">
      <c r="A2334" s="23" t="s">
        <v>2361</v>
      </c>
      <c r="B2334" s="26">
        <v>159.54</v>
      </c>
      <c r="C2334" s="26">
        <v>562117332.27999997</v>
      </c>
      <c r="D2334" s="22"/>
      <c r="E2334" s="22"/>
    </row>
    <row r="2335" spans="1:5" x14ac:dyDescent="0.2">
      <c r="A2335" s="23" t="s">
        <v>2362</v>
      </c>
      <c r="B2335" s="26">
        <v>161.36000000000001</v>
      </c>
      <c r="C2335" s="26">
        <v>568811757.54999995</v>
      </c>
      <c r="D2335" s="22"/>
      <c r="E2335" s="22"/>
    </row>
    <row r="2336" spans="1:5" x14ac:dyDescent="0.2">
      <c r="A2336" s="23" t="s">
        <v>2363</v>
      </c>
      <c r="B2336" s="26">
        <v>162.30000000000001</v>
      </c>
      <c r="C2336" s="26">
        <v>572231620.48000002</v>
      </c>
      <c r="D2336" s="22"/>
      <c r="E2336" s="22"/>
    </row>
    <row r="2337" spans="1:5" x14ac:dyDescent="0.2">
      <c r="A2337" s="23" t="s">
        <v>2364</v>
      </c>
      <c r="B2337" s="26">
        <v>161.51</v>
      </c>
      <c r="C2337" s="26">
        <v>571429476.90999997</v>
      </c>
      <c r="D2337" s="22"/>
      <c r="E2337" s="22"/>
    </row>
    <row r="2338" spans="1:5" x14ac:dyDescent="0.2">
      <c r="A2338" s="23" t="s">
        <v>2365</v>
      </c>
      <c r="B2338" s="26">
        <v>161.52000000000001</v>
      </c>
      <c r="C2338" s="26">
        <v>571226827.10000002</v>
      </c>
      <c r="D2338" s="22"/>
      <c r="E2338" s="22"/>
    </row>
    <row r="2339" spans="1:5" x14ac:dyDescent="0.2">
      <c r="A2339" s="23" t="s">
        <v>2366</v>
      </c>
      <c r="B2339" s="26">
        <v>161.31</v>
      </c>
      <c r="C2339" s="26">
        <v>608207987.32000005</v>
      </c>
      <c r="D2339" s="22"/>
      <c r="E2339" s="22"/>
    </row>
    <row r="2340" spans="1:5" x14ac:dyDescent="0.2">
      <c r="A2340" s="23" t="s">
        <v>2367</v>
      </c>
      <c r="B2340" s="26">
        <v>158.97</v>
      </c>
      <c r="C2340" s="26">
        <v>601560956.91999996</v>
      </c>
      <c r="D2340" s="22"/>
      <c r="E2340" s="22"/>
    </row>
    <row r="2341" spans="1:5" x14ac:dyDescent="0.2">
      <c r="A2341" s="23" t="s">
        <v>2368</v>
      </c>
      <c r="B2341" s="26">
        <v>159.97999999999999</v>
      </c>
      <c r="C2341" s="26">
        <v>606442187.49000001</v>
      </c>
      <c r="D2341" s="22"/>
      <c r="E2341" s="22"/>
    </row>
    <row r="2342" spans="1:5" x14ac:dyDescent="0.2">
      <c r="A2342" s="23" t="s">
        <v>2369</v>
      </c>
      <c r="B2342" s="26">
        <v>158.59</v>
      </c>
      <c r="C2342" s="26">
        <v>601310656.84000003</v>
      </c>
      <c r="D2342" s="22"/>
      <c r="E2342" s="22"/>
    </row>
    <row r="2343" spans="1:5" x14ac:dyDescent="0.2">
      <c r="A2343" s="23" t="s">
        <v>2370</v>
      </c>
      <c r="B2343" s="26">
        <v>157.69999999999999</v>
      </c>
      <c r="C2343" s="26">
        <v>598404376.72000003</v>
      </c>
      <c r="D2343" s="22"/>
      <c r="E2343" s="22"/>
    </row>
    <row r="2344" spans="1:5" x14ac:dyDescent="0.2">
      <c r="A2344" s="23" t="s">
        <v>2371</v>
      </c>
      <c r="B2344" s="26">
        <v>159.22</v>
      </c>
      <c r="C2344" s="26">
        <v>604330945.55999994</v>
      </c>
      <c r="D2344" s="22"/>
      <c r="E2344" s="22"/>
    </row>
    <row r="2345" spans="1:5" x14ac:dyDescent="0.2">
      <c r="A2345" s="23" t="s">
        <v>2372</v>
      </c>
      <c r="B2345" s="26">
        <v>156.41999999999999</v>
      </c>
      <c r="C2345" s="26">
        <v>594112100</v>
      </c>
      <c r="D2345" s="22"/>
      <c r="E2345" s="22"/>
    </row>
    <row r="2346" spans="1:5" x14ac:dyDescent="0.2">
      <c r="A2346" s="23" t="s">
        <v>2373</v>
      </c>
      <c r="B2346" s="26">
        <v>154.72999999999999</v>
      </c>
      <c r="C2346" s="26">
        <v>588536034.20000005</v>
      </c>
      <c r="D2346" s="22"/>
      <c r="E2346" s="22"/>
    </row>
    <row r="2347" spans="1:5" x14ac:dyDescent="0.2">
      <c r="A2347" s="23" t="s">
        <v>2374</v>
      </c>
      <c r="B2347" s="26">
        <v>152.5</v>
      </c>
      <c r="C2347" s="26">
        <v>579928214.5</v>
      </c>
      <c r="D2347" s="22"/>
      <c r="E2347" s="22"/>
    </row>
    <row r="2348" spans="1:5" x14ac:dyDescent="0.2">
      <c r="A2348" s="23" t="s">
        <v>2375</v>
      </c>
      <c r="B2348" s="26">
        <v>149.75</v>
      </c>
      <c r="C2348" s="26">
        <v>565519470.13999999</v>
      </c>
      <c r="D2348" s="22"/>
      <c r="E2348" s="22"/>
    </row>
    <row r="2349" spans="1:5" x14ac:dyDescent="0.2">
      <c r="A2349" s="23" t="s">
        <v>2376</v>
      </c>
      <c r="B2349" s="26">
        <v>152.25</v>
      </c>
      <c r="C2349" s="26">
        <v>577352548.63999999</v>
      </c>
      <c r="D2349" s="22"/>
      <c r="E2349" s="22"/>
    </row>
    <row r="2350" spans="1:5" x14ac:dyDescent="0.2">
      <c r="A2350" s="23" t="s">
        <v>2377</v>
      </c>
      <c r="B2350" s="26">
        <v>152.41999999999999</v>
      </c>
      <c r="C2350" s="26">
        <v>578139239.84000003</v>
      </c>
      <c r="D2350" s="22"/>
      <c r="E2350" s="22"/>
    </row>
    <row r="2351" spans="1:5" x14ac:dyDescent="0.2">
      <c r="A2351" s="23" t="s">
        <v>2378</v>
      </c>
      <c r="B2351" s="26">
        <v>152.84</v>
      </c>
      <c r="C2351" s="26">
        <v>579670241.62</v>
      </c>
      <c r="D2351" s="22"/>
      <c r="E2351" s="22"/>
    </row>
    <row r="2352" spans="1:5" x14ac:dyDescent="0.2">
      <c r="A2352" s="23" t="s">
        <v>2379</v>
      </c>
      <c r="B2352" s="26">
        <v>153.38999999999999</v>
      </c>
      <c r="C2352" s="26">
        <v>586229598.5</v>
      </c>
      <c r="D2352" s="22"/>
      <c r="E2352" s="22"/>
    </row>
    <row r="2353" spans="1:5" x14ac:dyDescent="0.2">
      <c r="A2353" s="23" t="s">
        <v>2380</v>
      </c>
      <c r="B2353" s="26">
        <v>154.62</v>
      </c>
      <c r="C2353" s="26">
        <v>591599204.01999998</v>
      </c>
      <c r="D2353" s="22"/>
      <c r="E2353" s="22"/>
    </row>
    <row r="2354" spans="1:5" x14ac:dyDescent="0.2">
      <c r="A2354" s="23" t="s">
        <v>2381</v>
      </c>
      <c r="B2354" s="26">
        <v>153.80000000000001</v>
      </c>
      <c r="C2354" s="26">
        <v>588656926.20000005</v>
      </c>
      <c r="D2354" s="22"/>
      <c r="E2354" s="22"/>
    </row>
    <row r="2355" spans="1:5" x14ac:dyDescent="0.2">
      <c r="A2355" s="23" t="s">
        <v>2382</v>
      </c>
      <c r="B2355" s="26">
        <v>154.94</v>
      </c>
      <c r="C2355" s="26">
        <v>593890322.55999994</v>
      </c>
      <c r="D2355" s="22"/>
      <c r="E2355" s="22"/>
    </row>
    <row r="2356" spans="1:5" x14ac:dyDescent="0.2">
      <c r="A2356" s="23" t="s">
        <v>2383</v>
      </c>
      <c r="B2356" s="26">
        <v>154.35</v>
      </c>
      <c r="C2356" s="26">
        <v>592137497.48000002</v>
      </c>
      <c r="D2356" s="22"/>
      <c r="E2356" s="22"/>
    </row>
    <row r="2357" spans="1:5" x14ac:dyDescent="0.2">
      <c r="A2357" s="23" t="s">
        <v>2384</v>
      </c>
      <c r="B2357" s="26">
        <v>153.72</v>
      </c>
      <c r="C2357" s="26">
        <v>589388070.64999998</v>
      </c>
      <c r="D2357" s="22"/>
      <c r="E2357" s="22"/>
    </row>
    <row r="2358" spans="1:5" x14ac:dyDescent="0.2">
      <c r="A2358" s="23" t="s">
        <v>2385</v>
      </c>
      <c r="B2358" s="26">
        <v>153.51</v>
      </c>
      <c r="C2358" s="26">
        <v>588755128.01999998</v>
      </c>
      <c r="D2358" s="22"/>
      <c r="E2358" s="22"/>
    </row>
    <row r="2359" spans="1:5" x14ac:dyDescent="0.2">
      <c r="A2359" s="23" t="s">
        <v>2386</v>
      </c>
      <c r="B2359" s="26">
        <v>152.66</v>
      </c>
      <c r="C2359" s="26">
        <v>585507494.61000001</v>
      </c>
      <c r="D2359" s="22"/>
      <c r="E2359" s="22"/>
    </row>
    <row r="2360" spans="1:5" x14ac:dyDescent="0.2">
      <c r="A2360" s="23" t="s">
        <v>2387</v>
      </c>
      <c r="B2360" s="26">
        <v>151.30000000000001</v>
      </c>
      <c r="C2360" s="26">
        <v>573545201.41999996</v>
      </c>
      <c r="D2360" s="22"/>
      <c r="E2360" s="22"/>
    </row>
    <row r="2361" spans="1:5" x14ac:dyDescent="0.2">
      <c r="A2361" s="23" t="s">
        <v>2388</v>
      </c>
      <c r="B2361" s="26">
        <v>152.28</v>
      </c>
      <c r="C2361" s="26">
        <v>578859428.66999996</v>
      </c>
      <c r="D2361" s="22"/>
      <c r="E2361" s="22"/>
    </row>
    <row r="2362" spans="1:5" x14ac:dyDescent="0.2">
      <c r="A2362" s="23" t="s">
        <v>2389</v>
      </c>
      <c r="B2362" s="26">
        <v>151.46</v>
      </c>
      <c r="C2362" s="26">
        <v>577445665.60000002</v>
      </c>
      <c r="D2362" s="22"/>
      <c r="E2362" s="22"/>
    </row>
    <row r="2363" spans="1:5" x14ac:dyDescent="0.2">
      <c r="A2363" s="23" t="s">
        <v>2390</v>
      </c>
      <c r="B2363" s="26">
        <v>147.74</v>
      </c>
      <c r="C2363" s="26">
        <v>563386653.05999994</v>
      </c>
      <c r="D2363" s="22"/>
      <c r="E2363" s="22"/>
    </row>
    <row r="2364" spans="1:5" x14ac:dyDescent="0.2">
      <c r="A2364" s="23" t="s">
        <v>2391</v>
      </c>
      <c r="B2364" s="26">
        <v>149.05000000000001</v>
      </c>
      <c r="C2364" s="26">
        <v>568468678.83000004</v>
      </c>
      <c r="D2364" s="22"/>
      <c r="E2364" s="22"/>
    </row>
    <row r="2365" spans="1:5" x14ac:dyDescent="0.2">
      <c r="A2365" s="23" t="s">
        <v>2392</v>
      </c>
      <c r="B2365" s="26">
        <v>148.63999999999999</v>
      </c>
      <c r="C2365" s="26">
        <v>566667668.61000001</v>
      </c>
      <c r="D2365" s="22"/>
      <c r="E2365" s="22"/>
    </row>
    <row r="2366" spans="1:5" x14ac:dyDescent="0.2">
      <c r="A2366" s="23" t="s">
        <v>2393</v>
      </c>
      <c r="B2366" s="26">
        <v>146.79</v>
      </c>
      <c r="C2366" s="26">
        <v>559986465.11000001</v>
      </c>
      <c r="D2366" s="22"/>
      <c r="E2366" s="22"/>
    </row>
    <row r="2367" spans="1:5" x14ac:dyDescent="0.2">
      <c r="A2367" s="23" t="s">
        <v>2394</v>
      </c>
      <c r="B2367" s="26">
        <v>145.36000000000001</v>
      </c>
      <c r="C2367" s="26">
        <v>554985970</v>
      </c>
      <c r="D2367" s="22"/>
      <c r="E2367" s="22"/>
    </row>
    <row r="2368" spans="1:5" x14ac:dyDescent="0.2">
      <c r="A2368" s="23" t="s">
        <v>2395</v>
      </c>
      <c r="B2368" s="26">
        <v>146.13</v>
      </c>
      <c r="C2368" s="26">
        <v>558624710</v>
      </c>
      <c r="D2368" s="22"/>
      <c r="E2368" s="22"/>
    </row>
    <row r="2369" spans="1:5" x14ac:dyDescent="0.2">
      <c r="A2369" s="23" t="s">
        <v>2396</v>
      </c>
      <c r="B2369" s="26">
        <v>145.31</v>
      </c>
      <c r="C2369" s="26">
        <v>556695660</v>
      </c>
      <c r="D2369" s="22"/>
      <c r="E2369" s="22"/>
    </row>
    <row r="2370" spans="1:5" x14ac:dyDescent="0.2">
      <c r="A2370" s="23" t="s">
        <v>2397</v>
      </c>
      <c r="B2370" s="26">
        <v>144.38</v>
      </c>
      <c r="C2370" s="26">
        <v>554096960</v>
      </c>
      <c r="D2370" s="22"/>
      <c r="E2370" s="22"/>
    </row>
    <row r="2371" spans="1:5" x14ac:dyDescent="0.2">
      <c r="A2371" s="23" t="s">
        <v>2398</v>
      </c>
      <c r="B2371" s="26">
        <v>144.05000000000001</v>
      </c>
      <c r="C2371" s="26">
        <v>558809150</v>
      </c>
      <c r="D2371" s="22"/>
      <c r="E2371" s="22"/>
    </row>
    <row r="2372" spans="1:5" x14ac:dyDescent="0.2">
      <c r="A2372" s="23" t="s">
        <v>2399</v>
      </c>
      <c r="B2372" s="26">
        <v>140.54</v>
      </c>
      <c r="C2372" s="26">
        <v>545221460</v>
      </c>
      <c r="D2372" s="22"/>
      <c r="E2372" s="22"/>
    </row>
    <row r="2373" spans="1:5" x14ac:dyDescent="0.2">
      <c r="A2373" s="23" t="s">
        <v>2400</v>
      </c>
      <c r="B2373" s="26">
        <v>139.72</v>
      </c>
      <c r="C2373" s="26">
        <v>542012880</v>
      </c>
      <c r="D2373" s="22"/>
      <c r="E2373" s="22"/>
    </row>
    <row r="2374" spans="1:5" x14ac:dyDescent="0.2">
      <c r="A2374" s="23" t="s">
        <v>2401</v>
      </c>
      <c r="B2374" s="26">
        <v>140.77000000000001</v>
      </c>
      <c r="C2374" s="26">
        <v>545206770</v>
      </c>
      <c r="D2374" s="22"/>
      <c r="E2374" s="22"/>
    </row>
    <row r="2375" spans="1:5" x14ac:dyDescent="0.2">
      <c r="A2375" s="23" t="s">
        <v>2402</v>
      </c>
      <c r="B2375" s="26">
        <v>140.30000000000001</v>
      </c>
      <c r="C2375" s="26">
        <v>542076090</v>
      </c>
      <c r="D2375" s="22"/>
      <c r="E2375" s="22"/>
    </row>
    <row r="2376" spans="1:5" x14ac:dyDescent="0.2">
      <c r="A2376" s="23" t="s">
        <v>2403</v>
      </c>
      <c r="B2376" s="26">
        <v>139.75</v>
      </c>
      <c r="C2376" s="26">
        <v>539912940</v>
      </c>
      <c r="D2376" s="22"/>
      <c r="E2376" s="22"/>
    </row>
    <row r="2377" spans="1:5" x14ac:dyDescent="0.2">
      <c r="A2377" s="23" t="s">
        <v>2404</v>
      </c>
      <c r="B2377" s="26">
        <v>138.93</v>
      </c>
      <c r="C2377" s="26">
        <v>537042230</v>
      </c>
      <c r="D2377" s="22"/>
      <c r="E2377" s="22"/>
    </row>
    <row r="2378" spans="1:5" x14ac:dyDescent="0.2">
      <c r="A2378" s="23" t="s">
        <v>2405</v>
      </c>
      <c r="B2378" s="26">
        <v>140.05000000000001</v>
      </c>
      <c r="C2378" s="26">
        <v>542597420</v>
      </c>
      <c r="D2378" s="22"/>
      <c r="E2378" s="22"/>
    </row>
    <row r="2379" spans="1:5" x14ac:dyDescent="0.2">
      <c r="A2379" s="23" t="s">
        <v>2406</v>
      </c>
      <c r="B2379" s="26">
        <v>140.88</v>
      </c>
      <c r="C2379" s="26">
        <v>545912210</v>
      </c>
      <c r="D2379" s="22"/>
      <c r="E2379" s="22"/>
    </row>
    <row r="2380" spans="1:5" x14ac:dyDescent="0.2">
      <c r="A2380" s="23" t="s">
        <v>2407</v>
      </c>
      <c r="B2380" s="26">
        <v>140.16999999999999</v>
      </c>
      <c r="C2380" s="26">
        <v>543177880</v>
      </c>
      <c r="D2380" s="22"/>
      <c r="E2380" s="22"/>
    </row>
    <row r="2381" spans="1:5" x14ac:dyDescent="0.2">
      <c r="A2381" s="23" t="s">
        <v>2408</v>
      </c>
      <c r="B2381" s="26">
        <v>140.4</v>
      </c>
      <c r="C2381" s="26">
        <v>544059330</v>
      </c>
      <c r="D2381" s="22"/>
      <c r="E2381" s="22"/>
    </row>
    <row r="2382" spans="1:5" x14ac:dyDescent="0.2">
      <c r="A2382" s="23" t="s">
        <v>2409</v>
      </c>
      <c r="B2382" s="26">
        <v>141.69</v>
      </c>
      <c r="C2382" s="26">
        <v>549115300</v>
      </c>
      <c r="D2382" s="22"/>
      <c r="E2382" s="22"/>
    </row>
    <row r="2383" spans="1:5" x14ac:dyDescent="0.2">
      <c r="A2383" s="23" t="s">
        <v>2410</v>
      </c>
      <c r="B2383" s="26">
        <v>140.72999999999999</v>
      </c>
      <c r="C2383" s="26">
        <v>545885520</v>
      </c>
      <c r="D2383" s="22"/>
      <c r="E2383" s="22"/>
    </row>
    <row r="2384" spans="1:5" x14ac:dyDescent="0.2">
      <c r="A2384" s="23" t="s">
        <v>2411</v>
      </c>
      <c r="B2384" s="26">
        <v>139.83000000000001</v>
      </c>
      <c r="C2384" s="26">
        <v>542515430</v>
      </c>
      <c r="D2384" s="22"/>
      <c r="E2384" s="22"/>
    </row>
    <row r="2385" spans="1:5" x14ac:dyDescent="0.2">
      <c r="A2385" s="23" t="s">
        <v>2412</v>
      </c>
      <c r="B2385" s="26">
        <v>138.35</v>
      </c>
      <c r="C2385" s="26">
        <v>534470990</v>
      </c>
      <c r="D2385" s="22"/>
      <c r="E2385" s="22"/>
    </row>
    <row r="2386" spans="1:5" x14ac:dyDescent="0.2">
      <c r="A2386" s="23" t="s">
        <v>2413</v>
      </c>
      <c r="B2386" s="26">
        <v>139.25</v>
      </c>
      <c r="C2386" s="26">
        <v>526974710</v>
      </c>
      <c r="D2386" s="22"/>
      <c r="E2386" s="22"/>
    </row>
    <row r="2387" spans="1:5" x14ac:dyDescent="0.2">
      <c r="A2387" s="23" t="s">
        <v>2414</v>
      </c>
      <c r="B2387" s="26">
        <v>140.22</v>
      </c>
      <c r="C2387" s="26">
        <v>530727740</v>
      </c>
      <c r="D2387" s="22"/>
      <c r="E2387" s="22"/>
    </row>
    <row r="2388" spans="1:5" x14ac:dyDescent="0.2">
      <c r="A2388" s="23" t="s">
        <v>2415</v>
      </c>
      <c r="B2388" s="26">
        <v>138.78</v>
      </c>
      <c r="C2388" s="26">
        <v>524903080</v>
      </c>
      <c r="D2388" s="22"/>
      <c r="E2388" s="22"/>
    </row>
    <row r="2389" spans="1:5" x14ac:dyDescent="0.2">
      <c r="A2389" s="23" t="s">
        <v>2416</v>
      </c>
      <c r="B2389" s="26">
        <v>139.65</v>
      </c>
      <c r="C2389" s="26">
        <v>525667890</v>
      </c>
      <c r="D2389" s="22"/>
      <c r="E2389" s="22"/>
    </row>
    <row r="2390" spans="1:5" x14ac:dyDescent="0.2">
      <c r="A2390" s="23" t="s">
        <v>2417</v>
      </c>
      <c r="B2390" s="26">
        <v>138.09</v>
      </c>
      <c r="C2390" s="26">
        <v>519008580</v>
      </c>
      <c r="D2390" s="22"/>
      <c r="E2390" s="22"/>
    </row>
    <row r="2391" spans="1:5" x14ac:dyDescent="0.2">
      <c r="A2391" s="23" t="s">
        <v>2418</v>
      </c>
      <c r="B2391" s="26">
        <v>136.56</v>
      </c>
      <c r="C2391" s="26">
        <v>512325050</v>
      </c>
      <c r="D2391" s="22"/>
      <c r="E2391" s="22"/>
    </row>
    <row r="2392" spans="1:5" x14ac:dyDescent="0.2">
      <c r="A2392" s="23" t="s">
        <v>2419</v>
      </c>
      <c r="B2392" s="26">
        <v>139.34</v>
      </c>
      <c r="C2392" s="26">
        <v>521624310</v>
      </c>
      <c r="D2392" s="22"/>
      <c r="E2392" s="22"/>
    </row>
    <row r="2393" spans="1:5" x14ac:dyDescent="0.2">
      <c r="A2393" s="23" t="s">
        <v>2420</v>
      </c>
      <c r="B2393" s="26">
        <v>137.5</v>
      </c>
      <c r="C2393" s="26">
        <v>513512890</v>
      </c>
      <c r="D2393" s="22"/>
      <c r="E2393" s="22"/>
    </row>
    <row r="2394" spans="1:5" x14ac:dyDescent="0.2">
      <c r="A2394" s="23" t="s">
        <v>2421</v>
      </c>
      <c r="B2394" s="26">
        <v>137.88999999999999</v>
      </c>
      <c r="C2394" s="26">
        <v>515310950</v>
      </c>
      <c r="D2394" s="22"/>
      <c r="E2394" s="22"/>
    </row>
    <row r="2395" spans="1:5" x14ac:dyDescent="0.2">
      <c r="A2395" s="23" t="s">
        <v>2422</v>
      </c>
      <c r="B2395" s="26">
        <v>141.31</v>
      </c>
      <c r="C2395" s="26">
        <v>528067410</v>
      </c>
      <c r="D2395" s="22"/>
      <c r="E2395" s="22"/>
    </row>
    <row r="2396" spans="1:5" x14ac:dyDescent="0.2">
      <c r="A2396" s="23" t="s">
        <v>2423</v>
      </c>
      <c r="B2396" s="26">
        <v>143.43</v>
      </c>
      <c r="C2396" s="26">
        <v>535549010</v>
      </c>
      <c r="D2396" s="22"/>
      <c r="E2396" s="22"/>
    </row>
    <row r="2397" spans="1:5" x14ac:dyDescent="0.2">
      <c r="A2397" s="23" t="s">
        <v>2424</v>
      </c>
      <c r="B2397" s="26">
        <v>143.29</v>
      </c>
      <c r="C2397" s="26">
        <v>530879500</v>
      </c>
      <c r="D2397" s="22"/>
      <c r="E2397" s="22"/>
    </row>
    <row r="2398" spans="1:5" x14ac:dyDescent="0.2">
      <c r="A2398" s="23" t="s">
        <v>2425</v>
      </c>
      <c r="B2398" s="26">
        <v>141.68</v>
      </c>
      <c r="C2398" s="26">
        <v>525737990</v>
      </c>
      <c r="D2398" s="22"/>
      <c r="E2398" s="22"/>
    </row>
    <row r="2399" spans="1:5" x14ac:dyDescent="0.2">
      <c r="A2399" s="23" t="s">
        <v>2426</v>
      </c>
      <c r="B2399" s="26">
        <v>145.47999999999999</v>
      </c>
      <c r="C2399" s="26">
        <v>491732150</v>
      </c>
      <c r="D2399" s="22"/>
      <c r="E2399" s="22"/>
    </row>
    <row r="2400" spans="1:5" x14ac:dyDescent="0.2">
      <c r="A2400" s="23" t="s">
        <v>2427</v>
      </c>
      <c r="B2400" s="26">
        <v>146.91999999999999</v>
      </c>
      <c r="C2400" s="26">
        <v>496534180</v>
      </c>
      <c r="D2400" s="22"/>
      <c r="E2400" s="22"/>
    </row>
    <row r="2401" spans="1:5" x14ac:dyDescent="0.2">
      <c r="A2401" s="23" t="s">
        <v>2428</v>
      </c>
      <c r="B2401" s="26">
        <v>145.69</v>
      </c>
      <c r="C2401" s="26">
        <v>494293020</v>
      </c>
      <c r="D2401" s="22"/>
      <c r="E2401" s="22"/>
    </row>
    <row r="2402" spans="1:5" x14ac:dyDescent="0.2">
      <c r="A2402" s="23" t="s">
        <v>2429</v>
      </c>
      <c r="B2402" s="26">
        <v>144.81</v>
      </c>
      <c r="C2402" s="26">
        <v>491405640</v>
      </c>
      <c r="D2402" s="22"/>
      <c r="E2402" s="22"/>
    </row>
    <row r="2403" spans="1:5" x14ac:dyDescent="0.2">
      <c r="A2403" s="23" t="s">
        <v>2430</v>
      </c>
      <c r="B2403" s="26">
        <v>146.99</v>
      </c>
      <c r="C2403" s="26">
        <v>498607180</v>
      </c>
      <c r="D2403" s="22"/>
      <c r="E2403" s="22"/>
    </row>
    <row r="2404" spans="1:5" x14ac:dyDescent="0.2">
      <c r="A2404" s="23" t="s">
        <v>2431</v>
      </c>
      <c r="B2404" s="26">
        <v>145.91</v>
      </c>
      <c r="C2404" s="26">
        <v>494852260</v>
      </c>
      <c r="D2404" s="22"/>
      <c r="E2404" s="22"/>
    </row>
    <row r="2405" spans="1:5" x14ac:dyDescent="0.2">
      <c r="A2405" s="23" t="s">
        <v>2432</v>
      </c>
      <c r="B2405" s="26">
        <v>144.16999999999999</v>
      </c>
      <c r="C2405" s="26">
        <v>489070360</v>
      </c>
      <c r="D2405" s="22"/>
      <c r="E2405" s="22"/>
    </row>
    <row r="2406" spans="1:5" x14ac:dyDescent="0.2">
      <c r="A2406" s="23" t="s">
        <v>2433</v>
      </c>
      <c r="B2406" s="26">
        <v>147.51</v>
      </c>
      <c r="C2406" s="26">
        <v>501280000</v>
      </c>
      <c r="D2406" s="22"/>
      <c r="E2406" s="22"/>
    </row>
    <row r="2407" spans="1:5" x14ac:dyDescent="0.2">
      <c r="A2407" s="23" t="s">
        <v>2434</v>
      </c>
      <c r="B2407" s="26">
        <v>145.29</v>
      </c>
      <c r="C2407" s="26">
        <v>493645990</v>
      </c>
      <c r="D2407" s="22"/>
      <c r="E2407" s="22"/>
    </row>
    <row r="2408" spans="1:5" x14ac:dyDescent="0.2">
      <c r="A2408" s="23" t="s">
        <v>2435</v>
      </c>
      <c r="B2408" s="26">
        <v>144.72999999999999</v>
      </c>
      <c r="C2408" s="26">
        <v>495543270</v>
      </c>
      <c r="D2408" s="22"/>
      <c r="E2408" s="22"/>
    </row>
    <row r="2409" spans="1:5" x14ac:dyDescent="0.2">
      <c r="A2409" s="23" t="s">
        <v>2436</v>
      </c>
      <c r="B2409" s="26">
        <v>148.63999999999999</v>
      </c>
      <c r="C2409" s="26">
        <v>509284030</v>
      </c>
      <c r="D2409" s="22"/>
      <c r="E2409" s="22"/>
    </row>
    <row r="2410" spans="1:5" x14ac:dyDescent="0.2">
      <c r="A2410" s="23" t="s">
        <v>2437</v>
      </c>
      <c r="B2410" s="26">
        <v>148.91999999999999</v>
      </c>
      <c r="C2410" s="26">
        <v>510595170</v>
      </c>
      <c r="D2410" s="22"/>
      <c r="E2410" s="22"/>
    </row>
    <row r="2411" spans="1:5" x14ac:dyDescent="0.2">
      <c r="A2411" s="23" t="s">
        <v>2438</v>
      </c>
      <c r="B2411" s="26">
        <v>150.88</v>
      </c>
      <c r="C2411" s="26">
        <v>569477980</v>
      </c>
      <c r="D2411" s="22"/>
      <c r="E2411" s="22"/>
    </row>
    <row r="2412" spans="1:5" x14ac:dyDescent="0.2">
      <c r="A2412" s="23" t="s">
        <v>2439</v>
      </c>
      <c r="B2412" s="26">
        <v>151.06</v>
      </c>
      <c r="C2412" s="26">
        <v>571085050</v>
      </c>
      <c r="D2412" s="22"/>
      <c r="E2412" s="22"/>
    </row>
    <row r="2413" spans="1:5" x14ac:dyDescent="0.2">
      <c r="A2413" s="23" t="s">
        <v>2440</v>
      </c>
      <c r="B2413" s="26">
        <v>151.30000000000001</v>
      </c>
      <c r="C2413" s="26">
        <v>573211400</v>
      </c>
      <c r="D2413" s="22"/>
      <c r="E2413" s="22"/>
    </row>
    <row r="2414" spans="1:5" x14ac:dyDescent="0.2">
      <c r="A2414" s="23" t="s">
        <v>2441</v>
      </c>
      <c r="B2414" s="26">
        <v>150.69999999999999</v>
      </c>
      <c r="C2414" s="26">
        <v>572246290</v>
      </c>
      <c r="D2414" s="22"/>
      <c r="E2414" s="22"/>
    </row>
    <row r="2415" spans="1:5" x14ac:dyDescent="0.2">
      <c r="A2415" s="23" t="s">
        <v>2442</v>
      </c>
      <c r="B2415" s="26">
        <v>148.04</v>
      </c>
      <c r="C2415" s="26">
        <v>565109870</v>
      </c>
      <c r="D2415" s="22"/>
      <c r="E2415" s="22"/>
    </row>
    <row r="2416" spans="1:5" x14ac:dyDescent="0.2">
      <c r="A2416" s="23" t="s">
        <v>2443</v>
      </c>
      <c r="B2416" s="26">
        <v>148.97</v>
      </c>
      <c r="C2416" s="26">
        <v>572845710</v>
      </c>
      <c r="D2416" s="22"/>
      <c r="E2416" s="22"/>
    </row>
    <row r="2417" spans="1:5" x14ac:dyDescent="0.2">
      <c r="A2417" s="23" t="s">
        <v>2444</v>
      </c>
      <c r="B2417" s="26">
        <v>150.65</v>
      </c>
      <c r="C2417" s="26">
        <v>584242870</v>
      </c>
      <c r="D2417" s="22"/>
      <c r="E2417" s="22"/>
    </row>
    <row r="2418" spans="1:5" x14ac:dyDescent="0.2">
      <c r="A2418" s="23" t="s">
        <v>2445</v>
      </c>
      <c r="B2418" s="26">
        <v>151.59</v>
      </c>
      <c r="C2418" s="26">
        <v>588071110</v>
      </c>
      <c r="D2418" s="22"/>
      <c r="E2418" s="22"/>
    </row>
    <row r="2419" spans="1:5" x14ac:dyDescent="0.2">
      <c r="A2419" s="23" t="s">
        <v>2446</v>
      </c>
      <c r="B2419" s="26">
        <v>149.97999999999999</v>
      </c>
      <c r="C2419" s="26">
        <v>582602430</v>
      </c>
      <c r="D2419" s="22"/>
      <c r="E2419" s="22"/>
    </row>
    <row r="2420" spans="1:5" x14ac:dyDescent="0.2">
      <c r="A2420" s="23" t="s">
        <v>2447</v>
      </c>
      <c r="B2420" s="26">
        <v>147.15</v>
      </c>
      <c r="C2420" s="26">
        <v>572499630</v>
      </c>
      <c r="D2420" s="22"/>
      <c r="E2420" s="22"/>
    </row>
    <row r="2421" spans="1:5" x14ac:dyDescent="0.2">
      <c r="A2421" s="23" t="s">
        <v>2448</v>
      </c>
      <c r="B2421" s="26">
        <v>147.91</v>
      </c>
      <c r="C2421" s="26">
        <v>589913070</v>
      </c>
      <c r="D2421" s="22"/>
      <c r="E2421" s="22"/>
    </row>
    <row r="2422" spans="1:5" x14ac:dyDescent="0.2">
      <c r="A2422" s="23" t="s">
        <v>2449</v>
      </c>
      <c r="B2422" s="26">
        <v>148.82</v>
      </c>
      <c r="C2422" s="26">
        <v>594211200</v>
      </c>
      <c r="D2422" s="22"/>
      <c r="E2422" s="22"/>
    </row>
    <row r="2423" spans="1:5" x14ac:dyDescent="0.2">
      <c r="A2423" s="23" t="s">
        <v>2450</v>
      </c>
      <c r="B2423" s="26">
        <v>147.16</v>
      </c>
      <c r="C2423" s="26">
        <v>587754060</v>
      </c>
      <c r="D2423" s="22"/>
      <c r="E2423" s="22"/>
    </row>
    <row r="2424" spans="1:5" x14ac:dyDescent="0.2">
      <c r="A2424" s="23" t="s">
        <v>2451</v>
      </c>
      <c r="B2424" s="26">
        <v>146.63999999999999</v>
      </c>
      <c r="C2424" s="26">
        <v>585799940</v>
      </c>
      <c r="D2424" s="22"/>
      <c r="E2424" s="22"/>
    </row>
    <row r="2425" spans="1:5" x14ac:dyDescent="0.2">
      <c r="A2425" s="23" t="s">
        <v>2452</v>
      </c>
      <c r="B2425" s="26">
        <v>145.47</v>
      </c>
      <c r="C2425" s="26">
        <v>581859750</v>
      </c>
      <c r="D2425" s="22"/>
      <c r="E2425" s="22"/>
    </row>
    <row r="2426" spans="1:5" x14ac:dyDescent="0.2">
      <c r="A2426" s="23" t="s">
        <v>2453</v>
      </c>
      <c r="B2426" s="26">
        <v>145.34</v>
      </c>
      <c r="C2426" s="26">
        <v>581533400</v>
      </c>
      <c r="D2426" s="22"/>
      <c r="E2426" s="22"/>
    </row>
    <row r="2427" spans="1:5" x14ac:dyDescent="0.2">
      <c r="A2427" s="23" t="s">
        <v>2454</v>
      </c>
      <c r="B2427" s="26">
        <v>143.12</v>
      </c>
      <c r="C2427" s="26">
        <v>572985870</v>
      </c>
      <c r="D2427" s="22"/>
      <c r="E2427" s="22"/>
    </row>
    <row r="2428" spans="1:5" x14ac:dyDescent="0.2">
      <c r="A2428" s="23" t="s">
        <v>2455</v>
      </c>
      <c r="B2428" s="26">
        <v>142.26</v>
      </c>
      <c r="C2428" s="26">
        <v>569484930</v>
      </c>
      <c r="D2428" s="22"/>
      <c r="E2428" s="22"/>
    </row>
    <row r="2429" spans="1:5" x14ac:dyDescent="0.2">
      <c r="A2429" s="23" t="s">
        <v>2456</v>
      </c>
      <c r="B2429" s="26">
        <v>142.82</v>
      </c>
      <c r="C2429" s="26">
        <v>575346140</v>
      </c>
      <c r="D2429" s="22"/>
      <c r="E2429" s="22"/>
    </row>
    <row r="2430" spans="1:5" x14ac:dyDescent="0.2">
      <c r="A2430" s="23" t="s">
        <v>2457</v>
      </c>
      <c r="B2430" s="26">
        <v>141.93</v>
      </c>
      <c r="C2430" s="26">
        <v>571782390</v>
      </c>
      <c r="D2430" s="22"/>
      <c r="E2430" s="22"/>
    </row>
    <row r="2431" spans="1:5" x14ac:dyDescent="0.2">
      <c r="A2431" s="23" t="s">
        <v>2458</v>
      </c>
      <c r="B2431" s="26">
        <v>142.58000000000001</v>
      </c>
      <c r="C2431" s="26">
        <v>574086660</v>
      </c>
      <c r="D2431" s="22"/>
      <c r="E2431" s="22"/>
    </row>
    <row r="2432" spans="1:5" x14ac:dyDescent="0.2">
      <c r="A2432" s="23" t="s">
        <v>2459</v>
      </c>
      <c r="B2432" s="26">
        <v>142</v>
      </c>
      <c r="C2432" s="26">
        <v>571607490</v>
      </c>
      <c r="D2432" s="22"/>
      <c r="E2432" s="22"/>
    </row>
    <row r="2433" spans="1:5" x14ac:dyDescent="0.2">
      <c r="A2433" s="23" t="s">
        <v>2460</v>
      </c>
      <c r="B2433" s="26">
        <v>143.31</v>
      </c>
      <c r="C2433" s="26">
        <v>577320440</v>
      </c>
      <c r="D2433" s="22"/>
      <c r="E2433" s="22"/>
    </row>
    <row r="2434" spans="1:5" x14ac:dyDescent="0.2">
      <c r="A2434" s="23" t="s">
        <v>2461</v>
      </c>
      <c r="B2434" s="26">
        <v>144.05000000000001</v>
      </c>
      <c r="C2434" s="26">
        <v>580294060</v>
      </c>
      <c r="D2434" s="22"/>
      <c r="E2434" s="22"/>
    </row>
    <row r="2435" spans="1:5" x14ac:dyDescent="0.2">
      <c r="A2435" s="23" t="s">
        <v>2462</v>
      </c>
      <c r="B2435" s="26">
        <v>144.69999999999999</v>
      </c>
      <c r="C2435" s="26">
        <v>582878890</v>
      </c>
      <c r="D2435" s="22"/>
      <c r="E2435" s="22"/>
    </row>
    <row r="2436" spans="1:5" x14ac:dyDescent="0.2">
      <c r="A2436" s="23" t="s">
        <v>2463</v>
      </c>
      <c r="B2436" s="26">
        <v>143.26</v>
      </c>
      <c r="C2436" s="26">
        <v>577079000</v>
      </c>
      <c r="D2436" s="22"/>
      <c r="E2436" s="22"/>
    </row>
    <row r="2437" spans="1:5" x14ac:dyDescent="0.2">
      <c r="A2437" s="23" t="s">
        <v>2464</v>
      </c>
      <c r="B2437" s="26">
        <v>143.21</v>
      </c>
      <c r="C2437" s="26">
        <v>576786110</v>
      </c>
      <c r="D2437" s="22"/>
      <c r="E2437" s="22"/>
    </row>
    <row r="2438" spans="1:5" x14ac:dyDescent="0.2">
      <c r="A2438" s="23" t="s">
        <v>2465</v>
      </c>
      <c r="B2438" s="26">
        <v>142.32</v>
      </c>
      <c r="C2438" s="26">
        <v>574412150</v>
      </c>
      <c r="D2438" s="22"/>
      <c r="E2438" s="22"/>
    </row>
    <row r="2439" spans="1:5" x14ac:dyDescent="0.2">
      <c r="A2439" s="23" t="s">
        <v>2466</v>
      </c>
      <c r="B2439" s="26">
        <v>140.44999999999999</v>
      </c>
      <c r="C2439" s="26">
        <v>565410370</v>
      </c>
      <c r="D2439" s="22"/>
      <c r="E2439" s="22"/>
    </row>
    <row r="2440" spans="1:5" x14ac:dyDescent="0.2">
      <c r="A2440" s="23" t="s">
        <v>2467</v>
      </c>
      <c r="B2440" s="26">
        <v>136.72999999999999</v>
      </c>
      <c r="C2440" s="26">
        <v>540831880</v>
      </c>
      <c r="D2440" s="22"/>
      <c r="E2440" s="22"/>
    </row>
    <row r="2441" spans="1:5" x14ac:dyDescent="0.2">
      <c r="A2441" s="23" t="s">
        <v>2468</v>
      </c>
      <c r="B2441" s="26">
        <v>136.65</v>
      </c>
      <c r="C2441" s="26">
        <v>540542490</v>
      </c>
      <c r="D2441" s="22"/>
      <c r="E2441" s="22"/>
    </row>
    <row r="2442" spans="1:5" x14ac:dyDescent="0.2">
      <c r="A2442" s="23" t="s">
        <v>2469</v>
      </c>
      <c r="B2442" s="26">
        <v>135.27000000000001</v>
      </c>
      <c r="C2442" s="26">
        <v>535592290</v>
      </c>
      <c r="D2442" s="22"/>
      <c r="E2442" s="22"/>
    </row>
    <row r="2443" spans="1:5" x14ac:dyDescent="0.2">
      <c r="A2443" s="23" t="s">
        <v>2470</v>
      </c>
      <c r="B2443" s="26">
        <v>136.41999999999999</v>
      </c>
      <c r="C2443" s="26">
        <v>540171820</v>
      </c>
      <c r="D2443" s="22"/>
      <c r="E2443" s="22"/>
    </row>
    <row r="2444" spans="1:5" x14ac:dyDescent="0.2">
      <c r="A2444" s="23" t="s">
        <v>2471</v>
      </c>
      <c r="B2444" s="26">
        <v>137.62</v>
      </c>
      <c r="C2444" s="26">
        <v>544540130</v>
      </c>
      <c r="D2444" s="22"/>
      <c r="E2444" s="22"/>
    </row>
    <row r="2445" spans="1:5" x14ac:dyDescent="0.2">
      <c r="A2445" s="23" t="s">
        <v>2472</v>
      </c>
      <c r="B2445" s="26">
        <v>138.58000000000001</v>
      </c>
      <c r="C2445" s="26">
        <v>548183120</v>
      </c>
      <c r="D2445" s="22"/>
      <c r="E2445" s="22"/>
    </row>
    <row r="2446" spans="1:5" x14ac:dyDescent="0.2">
      <c r="A2446" s="23" t="s">
        <v>2473</v>
      </c>
      <c r="B2446" s="26">
        <v>138.16999999999999</v>
      </c>
      <c r="C2446" s="26">
        <v>545708640</v>
      </c>
      <c r="D2446" s="22"/>
      <c r="E2446" s="22"/>
    </row>
    <row r="2447" spans="1:5" x14ac:dyDescent="0.2">
      <c r="A2447" s="23" t="s">
        <v>2474</v>
      </c>
      <c r="B2447" s="26">
        <v>137.63999999999999</v>
      </c>
      <c r="C2447" s="26">
        <v>542653900</v>
      </c>
      <c r="D2447" s="22"/>
      <c r="E2447" s="22"/>
    </row>
    <row r="2448" spans="1:5" x14ac:dyDescent="0.2">
      <c r="A2448" s="23" t="s">
        <v>2475</v>
      </c>
      <c r="B2448" s="26">
        <v>134.51</v>
      </c>
      <c r="C2448" s="26">
        <v>530751400</v>
      </c>
      <c r="D2448" s="22"/>
      <c r="E2448" s="22"/>
    </row>
    <row r="2449" spans="1:5" x14ac:dyDescent="0.2">
      <c r="A2449" s="23" t="s">
        <v>2476</v>
      </c>
      <c r="B2449" s="26">
        <v>131.25</v>
      </c>
      <c r="C2449" s="26">
        <v>516323380</v>
      </c>
      <c r="D2449" s="22"/>
      <c r="E2449" s="22"/>
    </row>
    <row r="2450" spans="1:5" x14ac:dyDescent="0.2">
      <c r="A2450" s="23" t="s">
        <v>2477</v>
      </c>
      <c r="B2450" s="26">
        <v>134.11000000000001</v>
      </c>
      <c r="C2450" s="26">
        <v>525425330</v>
      </c>
      <c r="D2450" s="22"/>
      <c r="E2450" s="22"/>
    </row>
    <row r="2451" spans="1:5" x14ac:dyDescent="0.2">
      <c r="A2451" s="23" t="s">
        <v>2478</v>
      </c>
      <c r="B2451" s="26">
        <v>136.31</v>
      </c>
      <c r="C2451" s="26">
        <v>534028990</v>
      </c>
      <c r="D2451" s="22"/>
      <c r="E2451" s="22"/>
    </row>
    <row r="2452" spans="1:5" x14ac:dyDescent="0.2">
      <c r="A2452" s="23" t="s">
        <v>2479</v>
      </c>
      <c r="B2452" s="26">
        <v>137.38</v>
      </c>
      <c r="C2452" s="26">
        <v>541059940</v>
      </c>
      <c r="D2452" s="22"/>
      <c r="E2452" s="22"/>
    </row>
    <row r="2453" spans="1:5" x14ac:dyDescent="0.2">
      <c r="A2453" s="23" t="s">
        <v>2480</v>
      </c>
      <c r="B2453" s="26">
        <v>137</v>
      </c>
      <c r="C2453" s="26">
        <v>539627780</v>
      </c>
      <c r="D2453" s="22"/>
      <c r="E2453" s="22"/>
    </row>
    <row r="2454" spans="1:5" x14ac:dyDescent="0.2">
      <c r="A2454" s="23" t="s">
        <v>2481</v>
      </c>
      <c r="B2454" s="26">
        <v>141.21</v>
      </c>
      <c r="C2454" s="26">
        <v>553455220</v>
      </c>
      <c r="D2454" s="22"/>
      <c r="E2454" s="22"/>
    </row>
    <row r="2455" spans="1:5" x14ac:dyDescent="0.2">
      <c r="A2455" s="23" t="s">
        <v>2482</v>
      </c>
      <c r="B2455" s="26">
        <v>143.68</v>
      </c>
      <c r="C2455" s="26">
        <v>565512770</v>
      </c>
      <c r="D2455" s="22"/>
      <c r="E2455" s="22"/>
    </row>
    <row r="2456" spans="1:5" x14ac:dyDescent="0.2">
      <c r="A2456" s="23" t="s">
        <v>2483</v>
      </c>
      <c r="B2456" s="26">
        <v>144.27000000000001</v>
      </c>
      <c r="C2456" s="26">
        <v>568889170</v>
      </c>
      <c r="D2456" s="22"/>
      <c r="E2456" s="22"/>
    </row>
    <row r="2457" spans="1:5" x14ac:dyDescent="0.2">
      <c r="A2457" s="23" t="s">
        <v>2484</v>
      </c>
      <c r="B2457" s="26">
        <v>142.87</v>
      </c>
      <c r="C2457" s="26">
        <v>562633160</v>
      </c>
      <c r="D2457" s="22"/>
      <c r="E2457" s="22"/>
    </row>
    <row r="2458" spans="1:5" x14ac:dyDescent="0.2">
      <c r="A2458" s="23" t="s">
        <v>2485</v>
      </c>
      <c r="B2458" s="26">
        <v>142.96</v>
      </c>
      <c r="C2458" s="26">
        <v>563581450</v>
      </c>
      <c r="D2458" s="22"/>
      <c r="E2458" s="22"/>
    </row>
    <row r="2459" spans="1:5" x14ac:dyDescent="0.2">
      <c r="A2459" s="23" t="s">
        <v>2486</v>
      </c>
      <c r="B2459" s="26">
        <v>141.78</v>
      </c>
      <c r="C2459" s="26">
        <v>559889940</v>
      </c>
      <c r="D2459" s="22"/>
      <c r="E2459" s="22"/>
    </row>
    <row r="2460" spans="1:5" x14ac:dyDescent="0.2">
      <c r="A2460" s="23" t="s">
        <v>2487</v>
      </c>
      <c r="B2460" s="26">
        <v>140.65</v>
      </c>
      <c r="C2460" s="26">
        <v>554411430</v>
      </c>
      <c r="D2460" s="22"/>
      <c r="E2460" s="22"/>
    </row>
    <row r="2461" spans="1:5" x14ac:dyDescent="0.2">
      <c r="A2461" s="23" t="s">
        <v>2488</v>
      </c>
      <c r="B2461" s="26">
        <v>142.25</v>
      </c>
      <c r="C2461" s="26">
        <v>561104190</v>
      </c>
      <c r="D2461" s="22"/>
      <c r="E2461" s="22"/>
    </row>
    <row r="2462" spans="1:5" x14ac:dyDescent="0.2">
      <c r="A2462" s="23" t="s">
        <v>2489</v>
      </c>
      <c r="B2462" s="26">
        <v>142.96</v>
      </c>
      <c r="C2462" s="26">
        <v>564901620</v>
      </c>
      <c r="D2462" s="22"/>
      <c r="E2462" s="22"/>
    </row>
    <row r="2463" spans="1:5" x14ac:dyDescent="0.2">
      <c r="A2463" s="23" t="s">
        <v>2490</v>
      </c>
      <c r="B2463" s="26">
        <v>146.47</v>
      </c>
      <c r="C2463" s="26">
        <v>578785950</v>
      </c>
      <c r="D2463" s="22"/>
      <c r="E2463" s="22"/>
    </row>
    <row r="2464" spans="1:5" x14ac:dyDescent="0.2">
      <c r="A2464" s="23" t="s">
        <v>2491</v>
      </c>
      <c r="B2464" s="26">
        <v>147.4</v>
      </c>
      <c r="C2464" s="26">
        <v>593371450</v>
      </c>
      <c r="D2464" s="22"/>
      <c r="E2464" s="22"/>
    </row>
    <row r="2465" spans="1:5" x14ac:dyDescent="0.2">
      <c r="A2465" s="23" t="s">
        <v>2492</v>
      </c>
      <c r="B2465" s="26">
        <v>148.08000000000001</v>
      </c>
      <c r="C2465" s="26">
        <v>596548140</v>
      </c>
      <c r="D2465" s="22"/>
      <c r="E2465" s="22"/>
    </row>
    <row r="2466" spans="1:5" x14ac:dyDescent="0.2">
      <c r="A2466" s="23" t="s">
        <v>2493</v>
      </c>
      <c r="B2466" s="26">
        <v>147.96</v>
      </c>
      <c r="C2466" s="26">
        <v>596321900</v>
      </c>
      <c r="D2466" s="22"/>
      <c r="E2466" s="22"/>
    </row>
    <row r="2467" spans="1:5" x14ac:dyDescent="0.2">
      <c r="A2467" s="23" t="s">
        <v>2494</v>
      </c>
      <c r="B2467" s="26">
        <v>147.5</v>
      </c>
      <c r="C2467" s="26">
        <v>594278940</v>
      </c>
      <c r="D2467" s="22"/>
      <c r="E2467" s="22"/>
    </row>
    <row r="2468" spans="1:5" x14ac:dyDescent="0.2">
      <c r="A2468" s="23" t="s">
        <v>2495</v>
      </c>
      <c r="B2468" s="26">
        <v>146.81</v>
      </c>
      <c r="C2468" s="26">
        <v>591668170</v>
      </c>
      <c r="D2468" s="22"/>
      <c r="E2468" s="22"/>
    </row>
    <row r="2469" spans="1:5" x14ac:dyDescent="0.2">
      <c r="A2469" s="23" t="s">
        <v>2496</v>
      </c>
      <c r="B2469" s="26">
        <v>147.01</v>
      </c>
      <c r="C2469" s="26">
        <v>592320550</v>
      </c>
      <c r="D2469" s="22"/>
      <c r="E2469" s="22"/>
    </row>
    <row r="2470" spans="1:5" x14ac:dyDescent="0.2">
      <c r="A2470" s="23" t="s">
        <v>2497</v>
      </c>
      <c r="B2470" s="26">
        <v>147.59</v>
      </c>
      <c r="C2470" s="26">
        <v>595107980</v>
      </c>
      <c r="D2470" s="22"/>
      <c r="E2470" s="22"/>
    </row>
    <row r="2471" spans="1:5" x14ac:dyDescent="0.2">
      <c r="A2471" s="23" t="s">
        <v>2498</v>
      </c>
      <c r="B2471" s="26">
        <v>150.58000000000001</v>
      </c>
      <c r="C2471" s="26">
        <v>608130200</v>
      </c>
      <c r="D2471" s="22"/>
      <c r="E2471" s="22"/>
    </row>
    <row r="2472" spans="1:5" x14ac:dyDescent="0.2">
      <c r="A2472" s="23" t="s">
        <v>2499</v>
      </c>
      <c r="B2472" s="26">
        <v>150.15</v>
      </c>
      <c r="C2472" s="26">
        <v>608317010</v>
      </c>
      <c r="D2472" s="22"/>
      <c r="E2472" s="22"/>
    </row>
    <row r="2473" spans="1:5" x14ac:dyDescent="0.2">
      <c r="A2473" s="23" t="s">
        <v>2500</v>
      </c>
      <c r="B2473" s="26">
        <v>150.69999999999999</v>
      </c>
      <c r="C2473" s="26">
        <v>611103300</v>
      </c>
      <c r="D2473" s="22"/>
      <c r="E2473" s="22"/>
    </row>
    <row r="2474" spans="1:5" x14ac:dyDescent="0.2">
      <c r="A2474" s="23" t="s">
        <v>2501</v>
      </c>
      <c r="B2474" s="26">
        <v>151.78</v>
      </c>
      <c r="C2474" s="26">
        <v>618142920</v>
      </c>
      <c r="D2474" s="22"/>
      <c r="E2474" s="22"/>
    </row>
    <row r="2475" spans="1:5" x14ac:dyDescent="0.2">
      <c r="A2475" s="23" t="s">
        <v>2502</v>
      </c>
      <c r="B2475" s="26">
        <v>150.72999999999999</v>
      </c>
      <c r="C2475" s="26">
        <v>614108260</v>
      </c>
      <c r="D2475" s="22"/>
      <c r="E2475" s="22"/>
    </row>
    <row r="2476" spans="1:5" x14ac:dyDescent="0.2">
      <c r="A2476" s="23" t="s">
        <v>2503</v>
      </c>
      <c r="B2476" s="26">
        <v>148.52000000000001</v>
      </c>
      <c r="C2476" s="26">
        <v>607904550</v>
      </c>
      <c r="D2476" s="22"/>
      <c r="E2476" s="22"/>
    </row>
    <row r="2477" spans="1:5" x14ac:dyDescent="0.2">
      <c r="A2477" s="23" t="s">
        <v>2504</v>
      </c>
      <c r="B2477" s="26">
        <v>152.24</v>
      </c>
      <c r="C2477" s="26">
        <v>625710110</v>
      </c>
      <c r="D2477" s="22"/>
      <c r="E2477" s="22"/>
    </row>
    <row r="2478" spans="1:5" x14ac:dyDescent="0.2">
      <c r="A2478" s="23" t="s">
        <v>2505</v>
      </c>
      <c r="B2478" s="26">
        <v>153.29</v>
      </c>
      <c r="C2478" s="26">
        <v>639852830</v>
      </c>
      <c r="D2478" s="22"/>
      <c r="E2478" s="22"/>
    </row>
    <row r="2479" spans="1:5" x14ac:dyDescent="0.2">
      <c r="A2479" s="23" t="s">
        <v>2506</v>
      </c>
      <c r="B2479" s="26">
        <v>154.08000000000001</v>
      </c>
      <c r="C2479" s="26">
        <v>649803510</v>
      </c>
      <c r="D2479" s="22"/>
      <c r="E2479" s="22"/>
    </row>
    <row r="2480" spans="1:5" x14ac:dyDescent="0.2">
      <c r="A2480" s="23" t="s">
        <v>2507</v>
      </c>
      <c r="B2480" s="26">
        <v>153.63</v>
      </c>
      <c r="C2480" s="26">
        <v>647772910</v>
      </c>
      <c r="D2480" s="22"/>
      <c r="E2480" s="22"/>
    </row>
    <row r="2481" spans="1:5" x14ac:dyDescent="0.2">
      <c r="A2481" s="23" t="s">
        <v>2508</v>
      </c>
      <c r="B2481" s="26">
        <v>152.77000000000001</v>
      </c>
      <c r="C2481" s="26">
        <v>644592470</v>
      </c>
      <c r="D2481" s="22"/>
      <c r="E2481" s="22"/>
    </row>
    <row r="2482" spans="1:5" x14ac:dyDescent="0.2">
      <c r="A2482" s="23" t="s">
        <v>2509</v>
      </c>
      <c r="B2482" s="26">
        <v>154.69</v>
      </c>
      <c r="C2482" s="26">
        <v>653927480</v>
      </c>
      <c r="D2482" s="22"/>
      <c r="E2482" s="22"/>
    </row>
    <row r="2483" spans="1:5" x14ac:dyDescent="0.2">
      <c r="A2483" s="23" t="s">
        <v>2510</v>
      </c>
      <c r="B2483" s="26">
        <v>153.46</v>
      </c>
      <c r="C2483" s="26">
        <v>647829660</v>
      </c>
      <c r="D2483" s="22"/>
      <c r="E2483" s="22"/>
    </row>
    <row r="2484" spans="1:5" x14ac:dyDescent="0.2">
      <c r="A2484" s="23" t="s">
        <v>2511</v>
      </c>
      <c r="B2484" s="26">
        <v>153.71</v>
      </c>
      <c r="C2484" s="26">
        <v>651300600</v>
      </c>
      <c r="D2484" s="22"/>
      <c r="E2484" s="22"/>
    </row>
    <row r="2485" spans="1:5" x14ac:dyDescent="0.2">
      <c r="A2485" s="23" t="s">
        <v>2512</v>
      </c>
      <c r="B2485" s="26">
        <v>152.09</v>
      </c>
      <c r="C2485" s="26">
        <v>645347010</v>
      </c>
      <c r="D2485" s="22"/>
      <c r="E2485" s="22"/>
    </row>
    <row r="2486" spans="1:5" x14ac:dyDescent="0.2">
      <c r="A2486" s="23" t="s">
        <v>2513</v>
      </c>
      <c r="B2486" s="26">
        <v>151.41999999999999</v>
      </c>
      <c r="C2486" s="26">
        <v>645427490</v>
      </c>
      <c r="D2486" s="22"/>
      <c r="E2486" s="22"/>
    </row>
    <row r="2487" spans="1:5" x14ac:dyDescent="0.2">
      <c r="A2487" s="23" t="s">
        <v>2514</v>
      </c>
      <c r="B2487" s="26">
        <v>151.04</v>
      </c>
      <c r="C2487" s="26">
        <v>640001120</v>
      </c>
      <c r="D2487" s="22"/>
      <c r="E2487" s="22"/>
    </row>
    <row r="2488" spans="1:5" x14ac:dyDescent="0.2">
      <c r="A2488" s="23" t="s">
        <v>2515</v>
      </c>
      <c r="B2488" s="26">
        <v>150.59</v>
      </c>
      <c r="C2488" s="26">
        <v>639596680</v>
      </c>
      <c r="D2488" s="22"/>
      <c r="E2488" s="22"/>
    </row>
    <row r="2489" spans="1:5" x14ac:dyDescent="0.2">
      <c r="A2489" s="23" t="s">
        <v>2516</v>
      </c>
      <c r="B2489" s="26">
        <v>150.81</v>
      </c>
      <c r="C2489" s="26">
        <v>640889630</v>
      </c>
      <c r="D2489" s="22"/>
      <c r="E2489" s="22"/>
    </row>
    <row r="2490" spans="1:5" x14ac:dyDescent="0.2">
      <c r="A2490" s="23" t="s">
        <v>2517</v>
      </c>
      <c r="B2490" s="26">
        <v>152.59</v>
      </c>
      <c r="C2490" s="26">
        <v>645550020</v>
      </c>
      <c r="D2490" s="22"/>
      <c r="E2490" s="22"/>
    </row>
    <row r="2491" spans="1:5" x14ac:dyDescent="0.2">
      <c r="A2491" s="23" t="s">
        <v>2518</v>
      </c>
      <c r="B2491" s="26">
        <v>152.28</v>
      </c>
      <c r="C2491" s="26">
        <v>644468530</v>
      </c>
      <c r="D2491" s="22"/>
      <c r="E2491" s="22"/>
    </row>
    <row r="2492" spans="1:5" x14ac:dyDescent="0.2">
      <c r="A2492" s="23" t="s">
        <v>2519</v>
      </c>
      <c r="B2492" s="26">
        <v>151.13999999999999</v>
      </c>
      <c r="C2492" s="26">
        <v>639413300</v>
      </c>
      <c r="D2492" s="22"/>
      <c r="E2492" s="22"/>
    </row>
    <row r="2493" spans="1:5" x14ac:dyDescent="0.2">
      <c r="A2493" s="23" t="s">
        <v>2520</v>
      </c>
      <c r="B2493" s="26">
        <v>150.25</v>
      </c>
      <c r="C2493" s="26">
        <v>625243270</v>
      </c>
      <c r="D2493" s="22"/>
      <c r="E2493" s="22"/>
    </row>
    <row r="2494" spans="1:5" x14ac:dyDescent="0.2">
      <c r="A2494" s="23" t="s">
        <v>2521</v>
      </c>
      <c r="B2494" s="26">
        <v>151.29</v>
      </c>
      <c r="C2494" s="26">
        <v>630600030</v>
      </c>
      <c r="D2494" s="22"/>
      <c r="E2494" s="22"/>
    </row>
    <row r="2495" spans="1:5" x14ac:dyDescent="0.2">
      <c r="A2495" s="23" t="s">
        <v>2522</v>
      </c>
      <c r="B2495" s="26">
        <v>150</v>
      </c>
      <c r="C2495" s="26">
        <v>626235276.37</v>
      </c>
      <c r="D2495" s="22"/>
      <c r="E2495" s="22"/>
    </row>
    <row r="2496" spans="1:5" x14ac:dyDescent="0.2">
      <c r="A2496" s="23" t="s">
        <v>2523</v>
      </c>
      <c r="B2496" s="26">
        <v>149.03</v>
      </c>
      <c r="C2496" s="26">
        <v>621066880</v>
      </c>
      <c r="D2496" s="22"/>
      <c r="E2496" s="22"/>
    </row>
    <row r="2497" spans="1:5" x14ac:dyDescent="0.2">
      <c r="A2497" s="23" t="s">
        <v>2524</v>
      </c>
      <c r="B2497" s="26">
        <v>146.47999999999999</v>
      </c>
      <c r="C2497" s="26">
        <v>609259950</v>
      </c>
      <c r="D2497" s="22"/>
      <c r="E2497" s="22"/>
    </row>
    <row r="2498" spans="1:5" x14ac:dyDescent="0.2">
      <c r="A2498" s="23" t="s">
        <v>2525</v>
      </c>
      <c r="B2498" s="26">
        <v>146.1</v>
      </c>
      <c r="C2498" s="26">
        <v>609174710</v>
      </c>
      <c r="D2498" s="22"/>
      <c r="E2498" s="22"/>
    </row>
    <row r="2499" spans="1:5" x14ac:dyDescent="0.2">
      <c r="A2499" s="23" t="s">
        <v>2526</v>
      </c>
      <c r="B2499" s="26">
        <v>146</v>
      </c>
      <c r="C2499" s="26">
        <v>607687740</v>
      </c>
      <c r="D2499" s="22"/>
      <c r="E2499" s="22"/>
    </row>
    <row r="2500" spans="1:5" x14ac:dyDescent="0.2">
      <c r="A2500" s="23" t="s">
        <v>2527</v>
      </c>
      <c r="B2500" s="26">
        <v>144.79</v>
      </c>
      <c r="C2500" s="26">
        <v>601846400</v>
      </c>
      <c r="D2500" s="22"/>
      <c r="E2500" s="22"/>
    </row>
    <row r="2501" spans="1:5" x14ac:dyDescent="0.2">
      <c r="A2501" s="23" t="s">
        <v>2528</v>
      </c>
      <c r="B2501" s="26">
        <v>143.53</v>
      </c>
      <c r="C2501" s="26">
        <v>596286210</v>
      </c>
      <c r="D2501" s="22"/>
      <c r="E2501" s="22"/>
    </row>
    <row r="2502" spans="1:5" x14ac:dyDescent="0.2">
      <c r="A2502" s="23" t="s">
        <v>2529</v>
      </c>
      <c r="B2502" s="26">
        <v>138.44999999999999</v>
      </c>
      <c r="C2502" s="26">
        <v>582317280</v>
      </c>
      <c r="D2502" s="22"/>
      <c r="E2502" s="22"/>
    </row>
    <row r="2503" spans="1:5" x14ac:dyDescent="0.2">
      <c r="A2503" s="23" t="s">
        <v>2530</v>
      </c>
      <c r="B2503" s="26">
        <v>143.68</v>
      </c>
      <c r="C2503" s="26">
        <v>604928270</v>
      </c>
      <c r="D2503" s="22"/>
      <c r="E2503" s="22"/>
    </row>
    <row r="2504" spans="1:5" x14ac:dyDescent="0.2">
      <c r="A2504" s="23" t="s">
        <v>2531</v>
      </c>
      <c r="B2504" s="26">
        <v>144.13999999999999</v>
      </c>
      <c r="C2504" s="26">
        <v>606447080</v>
      </c>
      <c r="D2504" s="22"/>
      <c r="E2504" s="22"/>
    </row>
    <row r="2505" spans="1:5" x14ac:dyDescent="0.2">
      <c r="A2505" s="23" t="s">
        <v>2532</v>
      </c>
      <c r="B2505" s="26">
        <v>143.04</v>
      </c>
      <c r="C2505" s="26">
        <v>600162780</v>
      </c>
      <c r="D2505" s="22"/>
      <c r="E2505" s="22"/>
    </row>
    <row r="2506" spans="1:5" x14ac:dyDescent="0.2">
      <c r="A2506" s="23" t="s">
        <v>2533</v>
      </c>
      <c r="B2506" s="26">
        <v>140.41</v>
      </c>
      <c r="C2506" s="26">
        <v>583360960</v>
      </c>
      <c r="D2506" s="22"/>
      <c r="E2506" s="22"/>
    </row>
    <row r="2507" spans="1:5" x14ac:dyDescent="0.2">
      <c r="A2507" s="23" t="s">
        <v>2534</v>
      </c>
      <c r="B2507" s="26">
        <v>139.68</v>
      </c>
      <c r="C2507" s="26">
        <v>580318450</v>
      </c>
      <c r="D2507" s="22"/>
      <c r="E2507" s="22"/>
    </row>
    <row r="2508" spans="1:5" x14ac:dyDescent="0.2">
      <c r="A2508" s="23" t="s">
        <v>2535</v>
      </c>
      <c r="B2508" s="26">
        <v>134.06</v>
      </c>
      <c r="C2508" s="26">
        <v>551903590</v>
      </c>
      <c r="D2508" s="22"/>
      <c r="E2508" s="22"/>
    </row>
    <row r="2509" spans="1:5" x14ac:dyDescent="0.2">
      <c r="A2509" s="23" t="s">
        <v>2536</v>
      </c>
      <c r="B2509" s="26">
        <v>141.99</v>
      </c>
      <c r="C2509" s="26">
        <v>582893810</v>
      </c>
      <c r="D2509" s="22"/>
      <c r="E2509" s="22"/>
    </row>
    <row r="2510" spans="1:5" x14ac:dyDescent="0.2">
      <c r="A2510" s="23" t="s">
        <v>2537</v>
      </c>
      <c r="B2510" s="26">
        <v>144.47</v>
      </c>
      <c r="C2510" s="26">
        <v>593724500</v>
      </c>
      <c r="D2510" s="22"/>
      <c r="E2510" s="22"/>
    </row>
    <row r="2511" spans="1:5" x14ac:dyDescent="0.2">
      <c r="A2511" s="23" t="s">
        <v>2538</v>
      </c>
      <c r="B2511" s="26">
        <v>146.22</v>
      </c>
      <c r="C2511" s="26">
        <v>613485070</v>
      </c>
      <c r="D2511" s="22"/>
      <c r="E2511" s="22"/>
    </row>
    <row r="2512" spans="1:5" x14ac:dyDescent="0.2">
      <c r="A2512" s="23" t="s">
        <v>2539</v>
      </c>
      <c r="B2512" s="26">
        <v>152.96</v>
      </c>
      <c r="C2512" s="26">
        <v>643962670</v>
      </c>
      <c r="D2512" s="22"/>
      <c r="E2512" s="22"/>
    </row>
    <row r="2513" spans="1:5" x14ac:dyDescent="0.2">
      <c r="A2513" s="23" t="s">
        <v>2540</v>
      </c>
      <c r="B2513" s="26">
        <v>154.34</v>
      </c>
      <c r="C2513" s="26">
        <v>659819080</v>
      </c>
      <c r="D2513" s="22"/>
      <c r="E2513" s="22"/>
    </row>
    <row r="2514" spans="1:5" x14ac:dyDescent="0.2">
      <c r="A2514" s="23" t="s">
        <v>2541</v>
      </c>
      <c r="B2514" s="26">
        <v>153.18</v>
      </c>
      <c r="C2514" s="26">
        <v>654825700</v>
      </c>
      <c r="D2514" s="22"/>
      <c r="E2514" s="22"/>
    </row>
    <row r="2515" spans="1:5" x14ac:dyDescent="0.2">
      <c r="A2515" s="23" t="s">
        <v>2542</v>
      </c>
      <c r="B2515" s="26">
        <v>153.26</v>
      </c>
      <c r="C2515" s="26">
        <v>656465040</v>
      </c>
      <c r="D2515" s="22"/>
      <c r="E2515" s="22"/>
    </row>
    <row r="2516" spans="1:5" x14ac:dyDescent="0.2">
      <c r="A2516" s="23" t="s">
        <v>2543</v>
      </c>
      <c r="B2516" s="26">
        <v>155</v>
      </c>
      <c r="C2516" s="26">
        <v>664111550</v>
      </c>
      <c r="D2516" s="22"/>
      <c r="E2516" s="22"/>
    </row>
    <row r="2517" spans="1:5" x14ac:dyDescent="0.2">
      <c r="A2517" s="23" t="s">
        <v>2544</v>
      </c>
      <c r="B2517" s="26">
        <v>153.79</v>
      </c>
      <c r="C2517" s="26">
        <v>683213850</v>
      </c>
      <c r="D2517" s="22"/>
      <c r="E2517" s="22"/>
    </row>
    <row r="2518" spans="1:5" x14ac:dyDescent="0.2">
      <c r="A2518" s="23" t="s">
        <v>2545</v>
      </c>
      <c r="B2518" s="26">
        <v>154.57</v>
      </c>
      <c r="C2518" s="26">
        <v>686902980</v>
      </c>
      <c r="D2518" s="22"/>
      <c r="E2518" s="22"/>
    </row>
    <row r="2519" spans="1:5" x14ac:dyDescent="0.2">
      <c r="A2519" s="23" t="s">
        <v>2546</v>
      </c>
      <c r="B2519" s="26">
        <v>153.79</v>
      </c>
      <c r="C2519" s="26">
        <v>683324370</v>
      </c>
      <c r="D2519" s="22"/>
      <c r="E2519" s="22"/>
    </row>
    <row r="2520" spans="1:5" x14ac:dyDescent="0.2">
      <c r="A2520" s="23" t="s">
        <v>2547</v>
      </c>
      <c r="B2520" s="26">
        <v>150.91999999999999</v>
      </c>
      <c r="C2520" s="26">
        <v>678463760</v>
      </c>
      <c r="D2520" s="22"/>
      <c r="E2520" s="22"/>
    </row>
    <row r="2521" spans="1:5" x14ac:dyDescent="0.2">
      <c r="A2521" s="23" t="s">
        <v>2548</v>
      </c>
      <c r="B2521" s="26">
        <v>152.03</v>
      </c>
      <c r="C2521" s="26">
        <v>683043800</v>
      </c>
      <c r="D2521" s="22"/>
      <c r="E2521" s="22"/>
    </row>
    <row r="2522" spans="1:5" x14ac:dyDescent="0.2">
      <c r="A2522" s="23" t="s">
        <v>2549</v>
      </c>
      <c r="B2522" s="26">
        <v>155.24</v>
      </c>
      <c r="C2522" s="26">
        <v>697554540</v>
      </c>
      <c r="D2522" s="22"/>
      <c r="E2522" s="22"/>
    </row>
    <row r="2523" spans="1:5" x14ac:dyDescent="0.2">
      <c r="A2523" s="23" t="s">
        <v>2550</v>
      </c>
      <c r="B2523" s="26">
        <v>154.88</v>
      </c>
      <c r="C2523" s="26">
        <v>695885550</v>
      </c>
      <c r="D2523" s="22"/>
      <c r="E2523" s="22"/>
    </row>
    <row r="2524" spans="1:5" x14ac:dyDescent="0.2">
      <c r="A2524" s="23" t="s">
        <v>2551</v>
      </c>
      <c r="B2524" s="26">
        <v>157.94</v>
      </c>
      <c r="C2524" s="26">
        <v>709751030</v>
      </c>
      <c r="D2524" s="22"/>
      <c r="E2524" s="22"/>
    </row>
    <row r="2525" spans="1:5" x14ac:dyDescent="0.2">
      <c r="A2525" s="23" t="s">
        <v>2552</v>
      </c>
      <c r="B2525" s="26">
        <v>158.77000000000001</v>
      </c>
      <c r="C2525" s="26">
        <v>713073040</v>
      </c>
      <c r="D2525" s="22"/>
      <c r="E2525" s="22"/>
    </row>
    <row r="2526" spans="1:5" x14ac:dyDescent="0.2">
      <c r="A2526" s="23" t="s">
        <v>2553</v>
      </c>
      <c r="B2526" s="26">
        <v>156.74</v>
      </c>
      <c r="C2526" s="26">
        <v>704145690</v>
      </c>
      <c r="D2526" s="22"/>
      <c r="E2526" s="22"/>
    </row>
    <row r="2527" spans="1:5" x14ac:dyDescent="0.2">
      <c r="A2527" s="23" t="s">
        <v>2554</v>
      </c>
      <c r="B2527" s="26">
        <v>156.41999999999999</v>
      </c>
      <c r="C2527" s="26">
        <v>703382650</v>
      </c>
      <c r="D2527" s="22"/>
      <c r="E2527" s="22"/>
    </row>
    <row r="2528" spans="1:5" x14ac:dyDescent="0.2">
      <c r="A2528" s="23" t="s">
        <v>2555</v>
      </c>
      <c r="B2528" s="26">
        <v>155.94</v>
      </c>
      <c r="C2528" s="26">
        <v>700980460</v>
      </c>
      <c r="D2528" s="22"/>
      <c r="E2528" s="22"/>
    </row>
    <row r="2529" spans="1:5" x14ac:dyDescent="0.2">
      <c r="A2529" s="23" t="s">
        <v>2556</v>
      </c>
      <c r="B2529" s="26">
        <v>154.08000000000001</v>
      </c>
      <c r="C2529" s="26">
        <v>692066630</v>
      </c>
      <c r="D2529" s="22"/>
      <c r="E2529" s="22"/>
    </row>
    <row r="2530" spans="1:5" x14ac:dyDescent="0.2">
      <c r="A2530" s="23" t="s">
        <v>2557</v>
      </c>
      <c r="B2530" s="26">
        <v>150.86000000000001</v>
      </c>
      <c r="C2530" s="26">
        <v>675754730</v>
      </c>
      <c r="D2530" s="22"/>
      <c r="E2530" s="22"/>
    </row>
    <row r="2531" spans="1:5" x14ac:dyDescent="0.2">
      <c r="A2531" s="23" t="s">
        <v>2558</v>
      </c>
      <c r="B2531" s="26">
        <v>154.43</v>
      </c>
      <c r="C2531" s="26">
        <v>690762550</v>
      </c>
      <c r="D2531" s="22"/>
      <c r="E2531" s="22"/>
    </row>
    <row r="2532" spans="1:5" x14ac:dyDescent="0.2">
      <c r="A2532" s="23" t="s">
        <v>2559</v>
      </c>
      <c r="B2532" s="26">
        <v>155.61000000000001</v>
      </c>
      <c r="C2532" s="26">
        <v>695171040</v>
      </c>
      <c r="D2532" s="22"/>
      <c r="E2532" s="22"/>
    </row>
    <row r="2533" spans="1:5" x14ac:dyDescent="0.2">
      <c r="A2533" s="23" t="s">
        <v>2560</v>
      </c>
      <c r="B2533" s="26">
        <v>156.57</v>
      </c>
      <c r="C2533" s="26">
        <v>699882090</v>
      </c>
      <c r="D2533" s="22"/>
      <c r="E2533" s="22"/>
    </row>
    <row r="2534" spans="1:5" x14ac:dyDescent="0.2">
      <c r="A2534" s="23" t="s">
        <v>2561</v>
      </c>
      <c r="B2534" s="26">
        <v>155.44999999999999</v>
      </c>
      <c r="C2534" s="26">
        <v>696009870</v>
      </c>
      <c r="D2534" s="22"/>
      <c r="E2534" s="22"/>
    </row>
    <row r="2535" spans="1:5" x14ac:dyDescent="0.2">
      <c r="A2535" s="23" t="s">
        <v>2562</v>
      </c>
      <c r="B2535" s="26">
        <v>152.94999999999999</v>
      </c>
      <c r="C2535" s="26">
        <v>684726200</v>
      </c>
      <c r="D2535" s="22"/>
      <c r="E2535" s="22"/>
    </row>
    <row r="2536" spans="1:5" x14ac:dyDescent="0.2">
      <c r="A2536" s="23" t="s">
        <v>2563</v>
      </c>
      <c r="B2536" s="26">
        <v>147.69999999999999</v>
      </c>
      <c r="C2536" s="26">
        <v>660857400</v>
      </c>
      <c r="D2536" s="22"/>
      <c r="E2536" s="22"/>
    </row>
    <row r="2537" spans="1:5" x14ac:dyDescent="0.2">
      <c r="A2537" s="23" t="s">
        <v>2564</v>
      </c>
      <c r="B2537" s="26">
        <v>149.59</v>
      </c>
      <c r="C2537" s="26">
        <v>668454870</v>
      </c>
      <c r="D2537" s="22"/>
      <c r="E2537" s="22"/>
    </row>
    <row r="2538" spans="1:5" x14ac:dyDescent="0.2">
      <c r="A2538" s="23" t="s">
        <v>2565</v>
      </c>
      <c r="B2538" s="26">
        <v>150.07</v>
      </c>
      <c r="C2538" s="26">
        <v>670546800</v>
      </c>
      <c r="D2538" s="22"/>
      <c r="E2538" s="22"/>
    </row>
    <row r="2539" spans="1:5" x14ac:dyDescent="0.2">
      <c r="A2539" s="23" t="s">
        <v>2566</v>
      </c>
      <c r="B2539" s="26">
        <v>152.26</v>
      </c>
      <c r="C2539" s="26">
        <v>679357740</v>
      </c>
      <c r="D2539" s="22"/>
      <c r="E2539" s="22"/>
    </row>
    <row r="2540" spans="1:5" x14ac:dyDescent="0.2">
      <c r="A2540" s="23" t="s">
        <v>2567</v>
      </c>
      <c r="B2540" s="26">
        <v>150.1</v>
      </c>
      <c r="C2540" s="26">
        <v>669712180</v>
      </c>
      <c r="D2540" s="22"/>
      <c r="E2540" s="22"/>
    </row>
    <row r="2541" spans="1:5" x14ac:dyDescent="0.2">
      <c r="A2541" s="23" t="s">
        <v>2568</v>
      </c>
      <c r="B2541" s="26">
        <v>147.36000000000001</v>
      </c>
      <c r="C2541" s="26">
        <v>657695990</v>
      </c>
      <c r="D2541" s="22"/>
      <c r="E2541" s="22"/>
    </row>
    <row r="2542" spans="1:5" x14ac:dyDescent="0.2">
      <c r="A2542" s="23" t="s">
        <v>2569</v>
      </c>
      <c r="B2542" s="26">
        <v>146.69</v>
      </c>
      <c r="C2542" s="26">
        <v>654492220</v>
      </c>
      <c r="D2542" s="22"/>
      <c r="E2542" s="22"/>
    </row>
    <row r="2543" spans="1:5" x14ac:dyDescent="0.2">
      <c r="A2543" s="23" t="s">
        <v>2570</v>
      </c>
      <c r="B2543" s="26">
        <v>143.9</v>
      </c>
      <c r="C2543" s="26">
        <v>645659920</v>
      </c>
      <c r="D2543" s="22"/>
      <c r="E2543" s="22"/>
    </row>
    <row r="2544" spans="1:5" x14ac:dyDescent="0.2">
      <c r="A2544" s="23" t="s">
        <v>2571</v>
      </c>
      <c r="B2544" s="26">
        <v>148.27000000000001</v>
      </c>
      <c r="C2544" s="26">
        <v>665141320</v>
      </c>
      <c r="D2544" s="22"/>
      <c r="E2544" s="22"/>
    </row>
  </sheetData>
  <mergeCells count="1">
    <mergeCell ref="B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42"/>
  <sheetViews>
    <sheetView tabSelected="1" workbookViewId="0">
      <selection activeCell="D1" sqref="D1:E1"/>
    </sheetView>
  </sheetViews>
  <sheetFormatPr defaultRowHeight="12.75" x14ac:dyDescent="0.2"/>
  <cols>
    <col min="1" max="20" width="10.7109375" style="1" customWidth="1"/>
    <col min="21" max="16384" width="9.140625" style="1"/>
  </cols>
  <sheetData>
    <row r="1" spans="1:14" ht="15" x14ac:dyDescent="0.25">
      <c r="A1" s="2" t="s">
        <v>1504</v>
      </c>
      <c r="B1" s="3" t="s">
        <v>0</v>
      </c>
      <c r="C1" s="3" t="s">
        <v>1501</v>
      </c>
      <c r="D1" s="3" t="s">
        <v>2572</v>
      </c>
      <c r="E1" s="3" t="s">
        <v>2573</v>
      </c>
      <c r="F1" s="2" t="s">
        <v>1526</v>
      </c>
      <c r="G1" s="2" t="s">
        <v>1502</v>
      </c>
      <c r="H1" s="2" t="s">
        <v>1503</v>
      </c>
      <c r="I1" s="21" t="s">
        <v>1524</v>
      </c>
      <c r="J1" s="2" t="s">
        <v>1509</v>
      </c>
      <c r="K1" s="2" t="s">
        <v>1525</v>
      </c>
      <c r="L1" s="2" t="s">
        <v>1505</v>
      </c>
      <c r="M1" s="21" t="s">
        <v>1523</v>
      </c>
      <c r="N1" s="2" t="s">
        <v>1527</v>
      </c>
    </row>
    <row r="2" spans="1:14" x14ac:dyDescent="0.2">
      <c r="A2" s="4">
        <v>0</v>
      </c>
      <c r="B2" s="1" t="str">
        <f>'Исходные данные'!A252</f>
        <v>06.04.2016</v>
      </c>
      <c r="C2" s="1">
        <f>'Исходные данные'!B252</f>
        <v>289.01</v>
      </c>
      <c r="D2" s="5" t="str">
        <f>'Исходные данные'!A4</f>
        <v>06.04.2017</v>
      </c>
      <c r="E2" s="1">
        <f>'Исходные данные'!B4</f>
        <v>419.52</v>
      </c>
      <c r="F2" s="12">
        <f t="shared" ref="F2:F65" si="0">E2/C2</f>
        <v>1.4515760700321787</v>
      </c>
      <c r="G2" s="12">
        <f t="shared" ref="G2:G65" si="1">1/POWER(2,A2/248)</f>
        <v>1</v>
      </c>
      <c r="H2" s="12">
        <f t="shared" ref="H2:H65" si="2">G2/SUM(G$2:G$1242)</f>
        <v>2.8808204504124171E-3</v>
      </c>
      <c r="I2" s="12">
        <f>LN(F2)</f>
        <v>0.37264991098541622</v>
      </c>
      <c r="J2" s="18">
        <f t="shared" ref="J2:J65" si="3">H2*I2</f>
        <v>1.0735374844111538E-3</v>
      </c>
      <c r="K2" s="12">
        <f>F2/GEOMEAN(F$2:F$1242)</f>
        <v>1.2508374844179497</v>
      </c>
      <c r="L2" s="12">
        <f t="shared" ref="L2:L65" si="4">LN(K2)</f>
        <v>0.22381331450711983</v>
      </c>
      <c r="M2" s="12">
        <f>POWER(L2-AVERAGE(L$2:L$1242),2)</f>
        <v>5.0092399750663014E-2</v>
      </c>
      <c r="N2" s="18">
        <f t="shared" ref="N2:N65" si="5">M2*H2</f>
        <v>1.4430720961194386E-4</v>
      </c>
    </row>
    <row r="3" spans="1:14" x14ac:dyDescent="0.2">
      <c r="A3" s="4">
        <v>1</v>
      </c>
      <c r="B3" s="1" t="str">
        <f>'Исходные данные'!A253</f>
        <v>05.04.2016</v>
      </c>
      <c r="C3" s="1">
        <f>'Исходные данные'!B253</f>
        <v>287.51</v>
      </c>
      <c r="D3" s="5" t="str">
        <f>'Исходные данные'!A5</f>
        <v>05.04.2017</v>
      </c>
      <c r="E3" s="1">
        <f>'Исходные данные'!B5</f>
        <v>421.63</v>
      </c>
      <c r="F3" s="12">
        <f t="shared" si="0"/>
        <v>1.466488122152273</v>
      </c>
      <c r="G3" s="12">
        <f t="shared" si="1"/>
        <v>0.99720895392295616</v>
      </c>
      <c r="H3" s="12">
        <f t="shared" si="2"/>
        <v>2.8727799477956256E-3</v>
      </c>
      <c r="I3" s="12">
        <f t="shared" ref="I3:I66" si="6">LN(F3)</f>
        <v>0.3828705099496344</v>
      </c>
      <c r="J3" s="18">
        <f t="shared" si="3"/>
        <v>1.0999027235855953E-3</v>
      </c>
      <c r="K3" s="12">
        <f t="shared" ref="K3:K66" si="7">F3/GEOMEAN(F$2:F$1242)</f>
        <v>1.2636873475057275</v>
      </c>
      <c r="L3" s="12">
        <f t="shared" si="4"/>
        <v>0.23403391347133798</v>
      </c>
      <c r="M3" s="12">
        <f t="shared" ref="M3:M66" si="8">POWER(L3-AVERAGE(L$2:L$1242),2)</f>
        <v>5.4771872654709793E-2</v>
      </c>
      <c r="N3" s="18">
        <f t="shared" si="5"/>
        <v>1.5734753746566584E-4</v>
      </c>
    </row>
    <row r="4" spans="1:14" x14ac:dyDescent="0.2">
      <c r="A4" s="4">
        <v>2</v>
      </c>
      <c r="B4" s="1" t="str">
        <f>'Исходные данные'!A254</f>
        <v>04.04.2016</v>
      </c>
      <c r="C4" s="1">
        <f>'Исходные данные'!B254</f>
        <v>288.68</v>
      </c>
      <c r="D4" s="5" t="str">
        <f>'Исходные данные'!A6</f>
        <v>04.04.2017</v>
      </c>
      <c r="E4" s="1">
        <f>'Исходные данные'!B6</f>
        <v>414.76</v>
      </c>
      <c r="F4" s="12">
        <f t="shared" si="0"/>
        <v>1.4367465705972009</v>
      </c>
      <c r="G4" s="12">
        <f t="shared" si="1"/>
        <v>0.99442569778411649</v>
      </c>
      <c r="H4" s="12">
        <f t="shared" si="2"/>
        <v>2.8647618865921204E-3</v>
      </c>
      <c r="I4" s="12">
        <f t="shared" si="6"/>
        <v>0.36238123148600482</v>
      </c>
      <c r="J4" s="18">
        <f t="shared" si="3"/>
        <v>1.038135940377423E-3</v>
      </c>
      <c r="K4" s="12">
        <f t="shared" si="7"/>
        <v>1.2380587577970199</v>
      </c>
      <c r="L4" s="12">
        <f t="shared" si="4"/>
        <v>0.21354463500770848</v>
      </c>
      <c r="M4" s="12">
        <f t="shared" si="8"/>
        <v>4.5601311140575508E-2</v>
      </c>
      <c r="N4" s="18">
        <f t="shared" si="5"/>
        <v>1.3063689813414938E-4</v>
      </c>
    </row>
    <row r="5" spans="1:14" x14ac:dyDescent="0.2">
      <c r="A5" s="4">
        <v>3</v>
      </c>
      <c r="B5" s="1" t="str">
        <f>'Исходные данные'!A255</f>
        <v>01.04.2016</v>
      </c>
      <c r="C5" s="1">
        <f>'Исходные данные'!B255</f>
        <v>286.36</v>
      </c>
      <c r="D5" s="5" t="str">
        <f>'Исходные данные'!A7</f>
        <v>03.04.2017</v>
      </c>
      <c r="E5" s="1">
        <f>'Исходные данные'!B7</f>
        <v>413.54</v>
      </c>
      <c r="F5" s="12">
        <f t="shared" si="0"/>
        <v>1.4441262746193602</v>
      </c>
      <c r="G5" s="12">
        <f t="shared" si="1"/>
        <v>0.99165020984140462</v>
      </c>
      <c r="H5" s="12">
        <f t="shared" si="2"/>
        <v>2.8567662041668832E-3</v>
      </c>
      <c r="I5" s="12">
        <f t="shared" si="6"/>
        <v>0.36750448444463957</v>
      </c>
      <c r="J5" s="18">
        <f t="shared" si="3"/>
        <v>1.0498743910412204E-3</v>
      </c>
      <c r="K5" s="12">
        <f t="shared" si="7"/>
        <v>1.2444179218845224</v>
      </c>
      <c r="L5" s="12">
        <f t="shared" si="4"/>
        <v>0.21866788796634321</v>
      </c>
      <c r="M5" s="12">
        <f t="shared" si="8"/>
        <v>4.7815645227661296E-2</v>
      </c>
      <c r="N5" s="18">
        <f t="shared" si="5"/>
        <v>1.3659811931681631E-4</v>
      </c>
    </row>
    <row r="6" spans="1:14" x14ac:dyDescent="0.2">
      <c r="A6" s="4">
        <v>4</v>
      </c>
      <c r="B6" s="1" t="str">
        <f>'Исходные данные'!A256</f>
        <v>31.03.2016</v>
      </c>
      <c r="C6" s="1">
        <f>'Исходные данные'!B256</f>
        <v>285.07</v>
      </c>
      <c r="D6" s="5" t="str">
        <f>'Исходные данные'!A8</f>
        <v>31.03.2017</v>
      </c>
      <c r="E6" s="1">
        <f>'Исходные данные'!B8</f>
        <v>410.93</v>
      </c>
      <c r="F6" s="12">
        <f t="shared" si="0"/>
        <v>1.4415055951169888</v>
      </c>
      <c r="G6" s="12">
        <f t="shared" si="1"/>
        <v>0.98888246841342708</v>
      </c>
      <c r="H6" s="12">
        <f t="shared" si="2"/>
        <v>2.8487928380597116E-3</v>
      </c>
      <c r="I6" s="12">
        <f t="shared" si="6"/>
        <v>0.36568811954351388</v>
      </c>
      <c r="J6" s="18">
        <f t="shared" si="3"/>
        <v>1.0417696959190859E-3</v>
      </c>
      <c r="K6" s="12">
        <f t="shared" si="7"/>
        <v>1.2421596563868422</v>
      </c>
      <c r="L6" s="12">
        <f t="shared" si="4"/>
        <v>0.21685152306521752</v>
      </c>
      <c r="M6" s="12">
        <f t="shared" si="8"/>
        <v>4.7024583055704637E-2</v>
      </c>
      <c r="N6" s="18">
        <f t="shared" si="5"/>
        <v>1.3396329542183545E-4</v>
      </c>
    </row>
    <row r="7" spans="1:14" x14ac:dyDescent="0.2">
      <c r="A7" s="4">
        <v>5</v>
      </c>
      <c r="B7" s="1" t="str">
        <f>'Исходные данные'!A257</f>
        <v>30.03.2016</v>
      </c>
      <c r="C7" s="1">
        <f>'Исходные данные'!B257</f>
        <v>285.45</v>
      </c>
      <c r="D7" s="5" t="str">
        <f>'Исходные данные'!A9</f>
        <v>30.03.2017</v>
      </c>
      <c r="E7" s="1">
        <f>'Исходные данные'!B9</f>
        <v>415.78</v>
      </c>
      <c r="F7" s="12">
        <f t="shared" si="0"/>
        <v>1.4565773340339814</v>
      </c>
      <c r="G7" s="12">
        <f t="shared" si="1"/>
        <v>0.98612245187930447</v>
      </c>
      <c r="H7" s="12">
        <f t="shared" si="2"/>
        <v>2.8408417259847348E-3</v>
      </c>
      <c r="I7" s="12">
        <f t="shared" si="6"/>
        <v>0.37608939180869988</v>
      </c>
      <c r="J7" s="18">
        <f t="shared" si="3"/>
        <v>1.0684104369503762E-3</v>
      </c>
      <c r="K7" s="12">
        <f t="shared" si="7"/>
        <v>1.2551471231699762</v>
      </c>
      <c r="L7" s="12">
        <f t="shared" si="4"/>
        <v>0.22725279533040352</v>
      </c>
      <c r="M7" s="12">
        <f t="shared" si="8"/>
        <v>5.1643832985482349E-2</v>
      </c>
      <c r="N7" s="18">
        <f t="shared" si="5"/>
        <v>1.4671195563494506E-4</v>
      </c>
    </row>
    <row r="8" spans="1:14" x14ac:dyDescent="0.2">
      <c r="A8" s="4">
        <v>6</v>
      </c>
      <c r="B8" s="1" t="str">
        <f>'Исходные данные'!A258</f>
        <v>29.03.2016</v>
      </c>
      <c r="C8" s="1">
        <f>'Исходные данные'!B258</f>
        <v>281.27</v>
      </c>
      <c r="D8" s="5" t="str">
        <f>'Исходные данные'!A10</f>
        <v>29.03.2017</v>
      </c>
      <c r="E8" s="1">
        <f>'Исходные данные'!B10</f>
        <v>415.44</v>
      </c>
      <c r="F8" s="12">
        <f t="shared" si="0"/>
        <v>1.4770149678245104</v>
      </c>
      <c r="G8" s="12">
        <f t="shared" si="1"/>
        <v>0.98337013867850176</v>
      </c>
      <c r="H8" s="12">
        <f t="shared" si="2"/>
        <v>2.8329128058299223E-3</v>
      </c>
      <c r="I8" s="12">
        <f t="shared" si="6"/>
        <v>0.39002313743459777</v>
      </c>
      <c r="J8" s="18">
        <f t="shared" si="3"/>
        <v>1.1049015406084358E-3</v>
      </c>
      <c r="K8" s="12">
        <f t="shared" si="7"/>
        <v>1.2727584347407392</v>
      </c>
      <c r="L8" s="12">
        <f t="shared" si="4"/>
        <v>0.24118654095630135</v>
      </c>
      <c r="M8" s="12">
        <f t="shared" si="8"/>
        <v>5.817094753846571E-2</v>
      </c>
      <c r="N8" s="18">
        <f t="shared" si="5"/>
        <v>1.647932222089801E-4</v>
      </c>
    </row>
    <row r="9" spans="1:14" x14ac:dyDescent="0.2">
      <c r="A9" s="4">
        <v>7</v>
      </c>
      <c r="B9" s="1" t="str">
        <f>'Исходные данные'!A259</f>
        <v>28.03.2016</v>
      </c>
      <c r="C9" s="1">
        <f>'Исходные данные'!B259</f>
        <v>282.35000000000002</v>
      </c>
      <c r="D9" s="5" t="str">
        <f>'Исходные данные'!A11</f>
        <v>28.03.2017</v>
      </c>
      <c r="E9" s="1">
        <f>'Исходные данные'!B11</f>
        <v>414.31</v>
      </c>
      <c r="F9" s="12">
        <f t="shared" si="0"/>
        <v>1.4673632017000175</v>
      </c>
      <c r="G9" s="12">
        <f t="shared" si="1"/>
        <v>0.98062550731066123</v>
      </c>
      <c r="H9" s="12">
        <f t="shared" si="2"/>
        <v>2.8250060156566037E-3</v>
      </c>
      <c r="I9" s="12">
        <f t="shared" si="6"/>
        <v>0.38346704977193596</v>
      </c>
      <c r="J9" s="18">
        <f t="shared" si="3"/>
        <v>1.0832967224118093E-3</v>
      </c>
      <c r="K9" s="12">
        <f t="shared" si="7"/>
        <v>1.264441412223908</v>
      </c>
      <c r="L9" s="12">
        <f t="shared" si="4"/>
        <v>0.23463045329363955</v>
      </c>
      <c r="M9" s="12">
        <f t="shared" si="8"/>
        <v>5.5051449612778844E-2</v>
      </c>
      <c r="N9" s="18">
        <f t="shared" si="5"/>
        <v>1.5552067632671664E-4</v>
      </c>
    </row>
    <row r="10" spans="1:14" x14ac:dyDescent="0.2">
      <c r="A10" s="4">
        <v>8</v>
      </c>
      <c r="B10" s="1" t="str">
        <f>'Исходные данные'!A260</f>
        <v>25.03.2016</v>
      </c>
      <c r="C10" s="1">
        <f>'Исходные данные'!B260</f>
        <v>283.17</v>
      </c>
      <c r="D10" s="5" t="str">
        <f>'Исходные данные'!A12</f>
        <v>27.03.2017</v>
      </c>
      <c r="E10" s="1">
        <f>'Исходные данные'!B12</f>
        <v>411.06</v>
      </c>
      <c r="F10" s="12">
        <f t="shared" si="0"/>
        <v>1.4516368259349506</v>
      </c>
      <c r="G10" s="12">
        <f t="shared" si="1"/>
        <v>0.97788853633543282</v>
      </c>
      <c r="H10" s="12">
        <f t="shared" si="2"/>
        <v>2.8171212936989806E-3</v>
      </c>
      <c r="I10" s="12">
        <f t="shared" si="6"/>
        <v>0.37269176523789987</v>
      </c>
      <c r="J10" s="18">
        <f t="shared" si="3"/>
        <v>1.0499179078379492E-3</v>
      </c>
      <c r="K10" s="12">
        <f t="shared" si="7"/>
        <v>1.2508898383814488</v>
      </c>
      <c r="L10" s="12">
        <f t="shared" si="4"/>
        <v>0.2238551687596034</v>
      </c>
      <c r="M10" s="12">
        <f t="shared" si="8"/>
        <v>5.011113658039059E-2</v>
      </c>
      <c r="N10" s="18">
        <f t="shared" si="5"/>
        <v>1.4116914991207626E-4</v>
      </c>
    </row>
    <row r="11" spans="1:14" x14ac:dyDescent="0.2">
      <c r="A11" s="4">
        <v>9</v>
      </c>
      <c r="B11" s="1" t="str">
        <f>'Исходные данные'!A261</f>
        <v>24.03.2016</v>
      </c>
      <c r="C11" s="1">
        <f>'Исходные данные'!B261</f>
        <v>282.7</v>
      </c>
      <c r="D11" s="5" t="str">
        <f>'Исходные данные'!A13</f>
        <v>24.03.2017</v>
      </c>
      <c r="E11" s="1">
        <f>'Исходные данные'!B13</f>
        <v>415.49</v>
      </c>
      <c r="F11" s="12">
        <f t="shared" si="0"/>
        <v>1.4697205518217191</v>
      </c>
      <c r="G11" s="12">
        <f t="shared" si="1"/>
        <v>0.97515920437230752</v>
      </c>
      <c r="H11" s="12">
        <f t="shared" si="2"/>
        <v>2.809258578363645E-3</v>
      </c>
      <c r="I11" s="12">
        <f t="shared" si="6"/>
        <v>0.38507228191764564</v>
      </c>
      <c r="J11" s="18">
        <f t="shared" si="3"/>
        <v>1.08176761126721E-3</v>
      </c>
      <c r="K11" s="12">
        <f t="shared" si="7"/>
        <v>1.2664727641847158</v>
      </c>
      <c r="L11" s="12">
        <f t="shared" si="4"/>
        <v>0.23623568543934914</v>
      </c>
      <c r="M11" s="12">
        <f t="shared" si="8"/>
        <v>5.5807299074999192E-2</v>
      </c>
      <c r="N11" s="18">
        <f t="shared" si="5"/>
        <v>1.5677713366174699E-4</v>
      </c>
    </row>
    <row r="12" spans="1:14" x14ac:dyDescent="0.2">
      <c r="A12" s="4">
        <v>10</v>
      </c>
      <c r="B12" s="1" t="str">
        <f>'Исходные данные'!A262</f>
        <v>23.03.2016</v>
      </c>
      <c r="C12" s="1">
        <f>'Исходные данные'!B262</f>
        <v>284.5</v>
      </c>
      <c r="D12" s="5" t="str">
        <f>'Исходные данные'!A14</f>
        <v>23.03.2017</v>
      </c>
      <c r="E12" s="1">
        <f>'Исходные данные'!B14</f>
        <v>415.18</v>
      </c>
      <c r="F12" s="12">
        <f t="shared" si="0"/>
        <v>1.4593321616871704</v>
      </c>
      <c r="G12" s="12">
        <f t="shared" si="1"/>
        <v>0.972437490100451</v>
      </c>
      <c r="H12" s="12">
        <f t="shared" si="2"/>
        <v>2.8014178082291013E-3</v>
      </c>
      <c r="I12" s="12">
        <f t="shared" si="6"/>
        <v>0.3779789075682628</v>
      </c>
      <c r="J12" s="18">
        <f t="shared" si="3"/>
        <v>1.0588768427967129E-3</v>
      </c>
      <c r="K12" s="12">
        <f t="shared" si="7"/>
        <v>1.2575209854586011</v>
      </c>
      <c r="L12" s="12">
        <f t="shared" si="4"/>
        <v>0.2291423110899663</v>
      </c>
      <c r="M12" s="12">
        <f t="shared" si="8"/>
        <v>5.2506198731650966E-2</v>
      </c>
      <c r="N12" s="18">
        <f t="shared" si="5"/>
        <v>1.4709180016926328E-4</v>
      </c>
    </row>
    <row r="13" spans="1:14" x14ac:dyDescent="0.2">
      <c r="A13" s="4">
        <v>11</v>
      </c>
      <c r="B13" s="1" t="str">
        <f>'Исходные данные'!A263</f>
        <v>22.03.2016</v>
      </c>
      <c r="C13" s="1">
        <f>'Исходные данные'!B263</f>
        <v>286.12</v>
      </c>
      <c r="D13" s="5" t="str">
        <f>'Исходные данные'!A15</f>
        <v>22.03.2017</v>
      </c>
      <c r="E13" s="1">
        <f>'Исходные данные'!B15</f>
        <v>414.28</v>
      </c>
      <c r="F13" s="12">
        <f t="shared" si="0"/>
        <v>1.4479239479938486</v>
      </c>
      <c r="G13" s="12">
        <f t="shared" si="1"/>
        <v>0.96972337225853589</v>
      </c>
      <c r="H13" s="12">
        <f t="shared" si="2"/>
        <v>2.793598922045283E-3</v>
      </c>
      <c r="I13" s="12">
        <f t="shared" si="6"/>
        <v>0.37013077048049492</v>
      </c>
      <c r="J13" s="18">
        <f t="shared" si="3"/>
        <v>1.0339969214301008E-3</v>
      </c>
      <c r="K13" s="12">
        <f t="shared" si="7"/>
        <v>1.2476904146656143</v>
      </c>
      <c r="L13" s="12">
        <f t="shared" si="4"/>
        <v>0.22129417400219847</v>
      </c>
      <c r="M13" s="12">
        <f t="shared" si="8"/>
        <v>4.897111144731537E-2</v>
      </c>
      <c r="N13" s="18">
        <f t="shared" si="5"/>
        <v>1.3680564415057963E-4</v>
      </c>
    </row>
    <row r="14" spans="1:14" x14ac:dyDescent="0.2">
      <c r="A14" s="4">
        <v>12</v>
      </c>
      <c r="B14" s="1" t="str">
        <f>'Исходные данные'!A264</f>
        <v>21.03.2016</v>
      </c>
      <c r="C14" s="1">
        <f>'Исходные данные'!B264</f>
        <v>284.49</v>
      </c>
      <c r="D14" s="5" t="str">
        <f>'Исходные данные'!A16</f>
        <v>21.03.2017</v>
      </c>
      <c r="E14" s="1">
        <f>'Исходные данные'!B16</f>
        <v>413.96</v>
      </c>
      <c r="F14" s="12">
        <f t="shared" si="0"/>
        <v>1.4550950824282047</v>
      </c>
      <c r="G14" s="12">
        <f t="shared" si="1"/>
        <v>0.96701682964457603</v>
      </c>
      <c r="H14" s="12">
        <f t="shared" si="2"/>
        <v>2.7858018587330752E-3</v>
      </c>
      <c r="I14" s="12">
        <f t="shared" si="6"/>
        <v>0.37507124723622648</v>
      </c>
      <c r="J14" s="18">
        <f t="shared" si="3"/>
        <v>1.0448741777080125E-3</v>
      </c>
      <c r="K14" s="12">
        <f t="shared" si="7"/>
        <v>1.2538698522724179</v>
      </c>
      <c r="L14" s="12">
        <f t="shared" si="4"/>
        <v>0.22623465075793006</v>
      </c>
      <c r="M14" s="12">
        <f t="shared" si="8"/>
        <v>5.1182117203562659E-2</v>
      </c>
      <c r="N14" s="18">
        <f t="shared" si="5"/>
        <v>1.4258323723957895E-4</v>
      </c>
    </row>
    <row r="15" spans="1:14" x14ac:dyDescent="0.2">
      <c r="A15" s="4">
        <v>13</v>
      </c>
      <c r="B15" s="1" t="str">
        <f>'Исходные данные'!A265</f>
        <v>18.03.2016</v>
      </c>
      <c r="C15" s="1">
        <f>'Исходные данные'!B265</f>
        <v>285.18</v>
      </c>
      <c r="D15" s="5" t="str">
        <f>'Исходные данные'!A17</f>
        <v>20.03.2017</v>
      </c>
      <c r="E15" s="1">
        <f>'Исходные данные'!B17</f>
        <v>416.48</v>
      </c>
      <c r="F15" s="12">
        <f t="shared" si="0"/>
        <v>1.4604109685111157</v>
      </c>
      <c r="G15" s="12">
        <f t="shared" si="1"/>
        <v>0.96431784111576113</v>
      </c>
      <c r="H15" s="12">
        <f t="shared" si="2"/>
        <v>2.7780265573838364E-3</v>
      </c>
      <c r="I15" s="12">
        <f t="shared" si="6"/>
        <v>0.37871788139228213</v>
      </c>
      <c r="J15" s="18">
        <f t="shared" si="3"/>
        <v>1.0520883322639016E-3</v>
      </c>
      <c r="K15" s="12">
        <f t="shared" si="7"/>
        <v>1.2584506039895864</v>
      </c>
      <c r="L15" s="12">
        <f t="shared" si="4"/>
        <v>0.22988128491398566</v>
      </c>
      <c r="M15" s="12">
        <f t="shared" si="8"/>
        <v>5.2845405153705123E-2</v>
      </c>
      <c r="N15" s="18">
        <f t="shared" si="5"/>
        <v>1.4680593895270149E-4</v>
      </c>
    </row>
    <row r="16" spans="1:14" x14ac:dyDescent="0.2">
      <c r="A16" s="4">
        <v>14</v>
      </c>
      <c r="B16" s="1" t="str">
        <f>'Исходные данные'!A266</f>
        <v>17.03.2016</v>
      </c>
      <c r="C16" s="1">
        <f>'Исходные данные'!B266</f>
        <v>283.22000000000003</v>
      </c>
      <c r="D16" s="5" t="str">
        <f>'Исходные данные'!A18</f>
        <v>17.03.2017</v>
      </c>
      <c r="E16" s="1">
        <f>'Исходные данные'!B18</f>
        <v>412.7</v>
      </c>
      <c r="F16" s="12">
        <f t="shared" si="0"/>
        <v>1.4571711037356117</v>
      </c>
      <c r="G16" s="12">
        <f t="shared" si="1"/>
        <v>0.96162638558829183</v>
      </c>
      <c r="H16" s="12">
        <f t="shared" si="2"/>
        <v>2.7702729572589273E-3</v>
      </c>
      <c r="I16" s="12">
        <f t="shared" si="6"/>
        <v>0.37649695596362326</v>
      </c>
      <c r="J16" s="18">
        <f t="shared" si="3"/>
        <v>1.0429993355963306E-3</v>
      </c>
      <c r="K16" s="12">
        <f t="shared" si="7"/>
        <v>1.2556587804060273</v>
      </c>
      <c r="L16" s="12">
        <f t="shared" si="4"/>
        <v>0.22766035948532676</v>
      </c>
      <c r="M16" s="12">
        <f t="shared" si="8"/>
        <v>5.1829239280988287E-2</v>
      </c>
      <c r="N16" s="18">
        <f t="shared" si="5"/>
        <v>1.4358113997542399E-4</v>
      </c>
    </row>
    <row r="17" spans="1:14" x14ac:dyDescent="0.2">
      <c r="A17" s="4">
        <v>15</v>
      </c>
      <c r="B17" s="1" t="str">
        <f>'Исходные данные'!A267</f>
        <v>16.03.2016</v>
      </c>
      <c r="C17" s="1">
        <f>'Исходные данные'!B267</f>
        <v>278.87</v>
      </c>
      <c r="D17" s="5" t="str">
        <f>'Исходные данные'!A19</f>
        <v>16.03.2017</v>
      </c>
      <c r="E17" s="1">
        <f>'Исходные данные'!B19</f>
        <v>408.66</v>
      </c>
      <c r="F17" s="12">
        <f t="shared" si="0"/>
        <v>1.4654139921827376</v>
      </c>
      <c r="G17" s="12">
        <f t="shared" si="1"/>
        <v>0.95894244203721368</v>
      </c>
      <c r="H17" s="12">
        <f t="shared" si="2"/>
        <v>2.7625409977892288E-3</v>
      </c>
      <c r="I17" s="12">
        <f t="shared" si="6"/>
        <v>0.38213779106905521</v>
      </c>
      <c r="J17" s="18">
        <f t="shared" si="3"/>
        <v>1.0556713146328796E-3</v>
      </c>
      <c r="K17" s="12">
        <f t="shared" si="7"/>
        <v>1.2627617590665341</v>
      </c>
      <c r="L17" s="12">
        <f t="shared" si="4"/>
        <v>0.23330119459075874</v>
      </c>
      <c r="M17" s="12">
        <f t="shared" si="8"/>
        <v>5.4429447397475149E-2</v>
      </c>
      <c r="N17" s="18">
        <f t="shared" si="5"/>
        <v>1.5036357992253733E-4</v>
      </c>
    </row>
    <row r="18" spans="1:14" x14ac:dyDescent="0.2">
      <c r="A18" s="4">
        <v>16</v>
      </c>
      <c r="B18" s="1" t="str">
        <f>'Исходные данные'!A268</f>
        <v>15.03.2016</v>
      </c>
      <c r="C18" s="1">
        <f>'Исходные данные'!B268</f>
        <v>276.11</v>
      </c>
      <c r="D18" s="5" t="str">
        <f>'Исходные данные'!A20</f>
        <v>15.03.2017</v>
      </c>
      <c r="E18" s="1">
        <f>'Исходные данные'!B20</f>
        <v>400.08</v>
      </c>
      <c r="F18" s="12">
        <f t="shared" si="0"/>
        <v>1.4489877222845966</v>
      </c>
      <c r="G18" s="12">
        <f t="shared" si="1"/>
        <v>0.95626598949625496</v>
      </c>
      <c r="H18" s="12">
        <f t="shared" si="2"/>
        <v>2.7548306185746769E-3</v>
      </c>
      <c r="I18" s="12">
        <f t="shared" si="6"/>
        <v>0.37086519006910457</v>
      </c>
      <c r="J18" s="18">
        <f t="shared" si="3"/>
        <v>1.0216707809658865E-3</v>
      </c>
      <c r="K18" s="12">
        <f t="shared" si="7"/>
        <v>1.2486070795137736</v>
      </c>
      <c r="L18" s="12">
        <f t="shared" si="4"/>
        <v>0.22202859359080812</v>
      </c>
      <c r="M18" s="12">
        <f t="shared" si="8"/>
        <v>4.9296696371912314E-2</v>
      </c>
      <c r="N18" s="18">
        <f t="shared" si="5"/>
        <v>1.3580404855992323E-4</v>
      </c>
    </row>
    <row r="19" spans="1:14" x14ac:dyDescent="0.2">
      <c r="A19" s="4">
        <v>17</v>
      </c>
      <c r="B19" s="1" t="str">
        <f>'Исходные данные'!A269</f>
        <v>14.03.2016</v>
      </c>
      <c r="C19" s="1">
        <f>'Исходные данные'!B269</f>
        <v>278.31</v>
      </c>
      <c r="D19" s="5" t="str">
        <f>'Исходные данные'!A21</f>
        <v>14.03.2017</v>
      </c>
      <c r="E19" s="1">
        <f>'Исходные данные'!B21</f>
        <v>401.25</v>
      </c>
      <c r="F19" s="12">
        <f t="shared" si="0"/>
        <v>1.4417376306995795</v>
      </c>
      <c r="G19" s="12">
        <f t="shared" si="1"/>
        <v>0.95359700705766104</v>
      </c>
      <c r="H19" s="12">
        <f t="shared" si="2"/>
        <v>2.747141759383784E-3</v>
      </c>
      <c r="I19" s="12">
        <f t="shared" si="6"/>
        <v>0.3658490741109357</v>
      </c>
      <c r="J19" s="18">
        <f t="shared" si="3"/>
        <v>1.0050392691220442E-3</v>
      </c>
      <c r="K19" s="12">
        <f t="shared" si="7"/>
        <v>1.2423596037477935</v>
      </c>
      <c r="L19" s="12">
        <f t="shared" si="4"/>
        <v>0.21701247763263926</v>
      </c>
      <c r="M19" s="12">
        <f t="shared" si="8"/>
        <v>4.7094415448256828E-2</v>
      </c>
      <c r="N19" s="18">
        <f t="shared" si="5"/>
        <v>1.2937503531167512E-4</v>
      </c>
    </row>
    <row r="20" spans="1:14" x14ac:dyDescent="0.2">
      <c r="A20" s="4">
        <v>18</v>
      </c>
      <c r="B20" s="1" t="str">
        <f>'Исходные данные'!A270</f>
        <v>11.03.2016</v>
      </c>
      <c r="C20" s="1">
        <f>'Исходные данные'!B270</f>
        <v>276.7</v>
      </c>
      <c r="D20" s="5" t="str">
        <f>'Исходные данные'!A22</f>
        <v>13.03.2017</v>
      </c>
      <c r="E20" s="1">
        <f>'Исходные данные'!B22</f>
        <v>401.04</v>
      </c>
      <c r="F20" s="12">
        <f t="shared" si="0"/>
        <v>1.4493675460787858</v>
      </c>
      <c r="G20" s="12">
        <f t="shared" si="1"/>
        <v>0.95093547387203192</v>
      </c>
      <c r="H20" s="12">
        <f t="shared" si="2"/>
        <v>2.739474360153172E-3</v>
      </c>
      <c r="I20" s="12">
        <f t="shared" si="6"/>
        <v>0.37112728616236784</v>
      </c>
      <c r="J20" s="18">
        <f t="shared" si="3"/>
        <v>1.0166936847950357E-3</v>
      </c>
      <c r="K20" s="12">
        <f t="shared" si="7"/>
        <v>1.2489343774412154</v>
      </c>
      <c r="L20" s="12">
        <f t="shared" si="4"/>
        <v>0.22229068968407134</v>
      </c>
      <c r="M20" s="12">
        <f t="shared" si="8"/>
        <v>4.9413150720220178E-2</v>
      </c>
      <c r="N20" s="18">
        <f t="shared" si="5"/>
        <v>1.3536605945242743E-4</v>
      </c>
    </row>
    <row r="21" spans="1:14" x14ac:dyDescent="0.2">
      <c r="A21" s="4">
        <v>19</v>
      </c>
      <c r="B21" s="1" t="str">
        <f>'Исходные данные'!A271</f>
        <v>10.03.2016</v>
      </c>
      <c r="C21" s="1">
        <f>'Исходные данные'!B271</f>
        <v>275.06</v>
      </c>
      <c r="D21" s="5" t="str">
        <f>'Исходные данные'!A23</f>
        <v>10.03.2017</v>
      </c>
      <c r="E21" s="1">
        <f>'Исходные данные'!B23</f>
        <v>397.15</v>
      </c>
      <c r="F21" s="12">
        <f t="shared" si="0"/>
        <v>1.4438667926997746</v>
      </c>
      <c r="G21" s="12">
        <f t="shared" si="1"/>
        <v>0.94828136914815975</v>
      </c>
      <c r="H21" s="12">
        <f t="shared" si="2"/>
        <v>2.7318283609871052E-3</v>
      </c>
      <c r="I21" s="12">
        <f t="shared" si="6"/>
        <v>0.36732478739257934</v>
      </c>
      <c r="J21" s="18">
        <f t="shared" si="3"/>
        <v>1.0034682718926069E-3</v>
      </c>
      <c r="K21" s="12">
        <f t="shared" si="7"/>
        <v>1.244194323742994</v>
      </c>
      <c r="L21" s="12">
        <f t="shared" si="4"/>
        <v>0.21848819091428301</v>
      </c>
      <c r="M21" s="12">
        <f t="shared" si="8"/>
        <v>4.7737089568996256E-2</v>
      </c>
      <c r="N21" s="18">
        <f t="shared" si="5"/>
        <v>1.3040953515556567E-4</v>
      </c>
    </row>
    <row r="22" spans="1:14" x14ac:dyDescent="0.2">
      <c r="A22" s="4">
        <v>20</v>
      </c>
      <c r="B22" s="1" t="str">
        <f>'Исходные данные'!A272</f>
        <v>09.03.2016</v>
      </c>
      <c r="C22" s="1">
        <f>'Исходные данные'!B272</f>
        <v>276.27</v>
      </c>
      <c r="D22" s="5" t="str">
        <f>'Исходные данные'!A24</f>
        <v>09.03.2017</v>
      </c>
      <c r="E22" s="1">
        <f>'Исходные данные'!B24</f>
        <v>396.27</v>
      </c>
      <c r="F22" s="12">
        <f t="shared" si="0"/>
        <v>1.4343576935606472</v>
      </c>
      <c r="G22" s="12">
        <f t="shared" si="1"/>
        <v>0.9456346721528649</v>
      </c>
      <c r="H22" s="12">
        <f t="shared" si="2"/>
        <v>2.7242037021570145E-3</v>
      </c>
      <c r="I22" s="12">
        <f t="shared" si="6"/>
        <v>0.36071714870249655</v>
      </c>
      <c r="J22" s="18">
        <f t="shared" si="3"/>
        <v>9.8266699192686344E-4</v>
      </c>
      <c r="K22" s="12">
        <f t="shared" si="7"/>
        <v>1.2360002387812576</v>
      </c>
      <c r="L22" s="12">
        <f t="shared" si="4"/>
        <v>0.21188055222420013</v>
      </c>
      <c r="M22" s="12">
        <f t="shared" si="8"/>
        <v>4.4893368410832073E-2</v>
      </c>
      <c r="N22" s="18">
        <f t="shared" si="5"/>
        <v>1.2229868042708749E-4</v>
      </c>
    </row>
    <row r="23" spans="1:14" x14ac:dyDescent="0.2">
      <c r="A23" s="4">
        <v>21</v>
      </c>
      <c r="B23" s="1" t="str">
        <f>'Исходные данные'!A273</f>
        <v>04.03.2016</v>
      </c>
      <c r="C23" s="1">
        <f>'Исходные данные'!B273</f>
        <v>275.08999999999997</v>
      </c>
      <c r="D23" s="5" t="str">
        <f>'Исходные данные'!A25</f>
        <v>07.03.2017</v>
      </c>
      <c r="E23" s="1">
        <f>'Исходные данные'!B25</f>
        <v>408.22</v>
      </c>
      <c r="F23" s="12">
        <f t="shared" si="0"/>
        <v>1.4839507070413323</v>
      </c>
      <c r="G23" s="12">
        <f t="shared" si="1"/>
        <v>0.94299536221083613</v>
      </c>
      <c r="H23" s="12">
        <f t="shared" si="2"/>
        <v>2.7166003241010411E-3</v>
      </c>
      <c r="I23" s="12">
        <f t="shared" si="6"/>
        <v>0.39470792791409015</v>
      </c>
      <c r="J23" s="18">
        <f t="shared" si="3"/>
        <v>1.0722636848966678E-3</v>
      </c>
      <c r="K23" s="12">
        <f t="shared" si="7"/>
        <v>1.2787350299558671</v>
      </c>
      <c r="L23" s="12">
        <f t="shared" si="4"/>
        <v>0.24587133143579373</v>
      </c>
      <c r="M23" s="12">
        <f t="shared" si="8"/>
        <v>6.0452711622010012E-2</v>
      </c>
      <c r="N23" s="18">
        <f t="shared" si="5"/>
        <v>1.6422585598513918E-4</v>
      </c>
    </row>
    <row r="24" spans="1:14" x14ac:dyDescent="0.2">
      <c r="A24" s="4">
        <v>22</v>
      </c>
      <c r="B24" s="1" t="str">
        <f>'Исходные данные'!A274</f>
        <v>03.03.2016</v>
      </c>
      <c r="C24" s="1">
        <f>'Исходные данные'!B274</f>
        <v>271.26</v>
      </c>
      <c r="D24" s="5" t="str">
        <f>'Исходные данные'!A26</f>
        <v>06.03.2017</v>
      </c>
      <c r="E24" s="1">
        <f>'Исходные данные'!B26</f>
        <v>414.72</v>
      </c>
      <c r="F24" s="12">
        <f t="shared" si="0"/>
        <v>1.528865295288653</v>
      </c>
      <c r="G24" s="12">
        <f t="shared" si="1"/>
        <v>0.94036341870446694</v>
      </c>
      <c r="H24" s="12">
        <f t="shared" si="2"/>
        <v>2.7090181674235625E-3</v>
      </c>
      <c r="I24" s="12">
        <f t="shared" si="6"/>
        <v>0.42452582318928644</v>
      </c>
      <c r="J24" s="18">
        <f t="shared" si="3"/>
        <v>1.1500481675602201E-3</v>
      </c>
      <c r="K24" s="12">
        <f t="shared" si="7"/>
        <v>1.3174383757444907</v>
      </c>
      <c r="L24" s="12">
        <f t="shared" si="4"/>
        <v>0.27568922671099005</v>
      </c>
      <c r="M24" s="12">
        <f t="shared" si="8"/>
        <v>7.6004549724503767E-2</v>
      </c>
      <c r="N24" s="18">
        <f t="shared" si="5"/>
        <v>2.0589770601052822E-4</v>
      </c>
    </row>
    <row r="25" spans="1:14" x14ac:dyDescent="0.2">
      <c r="A25" s="4">
        <v>23</v>
      </c>
      <c r="B25" s="1" t="str">
        <f>'Исходные данные'!A275</f>
        <v>02.03.2016</v>
      </c>
      <c r="C25" s="1">
        <f>'Исходные данные'!B275</f>
        <v>269.3</v>
      </c>
      <c r="D25" s="5" t="str">
        <f>'Исходные данные'!A27</f>
        <v>03.03.2017</v>
      </c>
      <c r="E25" s="1">
        <f>'Исходные данные'!B27</f>
        <v>418.17</v>
      </c>
      <c r="F25" s="12">
        <f t="shared" si="0"/>
        <v>1.5528035647976235</v>
      </c>
      <c r="G25" s="12">
        <f t="shared" si="1"/>
        <v>0.93773882107369655</v>
      </c>
      <c r="H25" s="12">
        <f t="shared" si="2"/>
        <v>2.7014571728947354E-3</v>
      </c>
      <c r="I25" s="12">
        <f t="shared" si="6"/>
        <v>0.44006204859235148</v>
      </c>
      <c r="J25" s="18">
        <f t="shared" si="3"/>
        <v>1.1888087776885596E-3</v>
      </c>
      <c r="K25" s="12">
        <f t="shared" si="7"/>
        <v>1.3380662198045377</v>
      </c>
      <c r="L25" s="12">
        <f t="shared" si="4"/>
        <v>0.29122545211405509</v>
      </c>
      <c r="M25" s="12">
        <f t="shared" si="8"/>
        <v>8.4812263959035891E-2</v>
      </c>
      <c r="N25" s="18">
        <f t="shared" si="5"/>
        <v>2.2911669882157916E-4</v>
      </c>
    </row>
    <row r="26" spans="1:14" x14ac:dyDescent="0.2">
      <c r="A26" s="4">
        <v>24</v>
      </c>
      <c r="B26" s="1" t="str">
        <f>'Исходные данные'!A276</f>
        <v>01.03.2016</v>
      </c>
      <c r="C26" s="1">
        <f>'Исходные данные'!B276</f>
        <v>272.51</v>
      </c>
      <c r="D26" s="5" t="str">
        <f>'Исходные данные'!A28</f>
        <v>02.03.2017</v>
      </c>
      <c r="E26" s="1">
        <f>'Исходные данные'!B28</f>
        <v>418.62</v>
      </c>
      <c r="F26" s="12">
        <f t="shared" si="0"/>
        <v>1.5361638105023669</v>
      </c>
      <c r="G26" s="12">
        <f t="shared" si="1"/>
        <v>0.93512154881584697</v>
      </c>
      <c r="H26" s="12">
        <f t="shared" si="2"/>
        <v>2.6939172814500253E-3</v>
      </c>
      <c r="I26" s="12">
        <f t="shared" si="6"/>
        <v>0.42928827650152257</v>
      </c>
      <c r="J26" s="18">
        <f t="shared" si="3"/>
        <v>1.1564671067913485E-3</v>
      </c>
      <c r="K26" s="12">
        <f t="shared" si="7"/>
        <v>1.3237275786311886</v>
      </c>
      <c r="L26" s="12">
        <f t="shared" si="4"/>
        <v>0.28045168002322612</v>
      </c>
      <c r="M26" s="12">
        <f t="shared" si="8"/>
        <v>7.8653144827850102E-2</v>
      </c>
      <c r="N26" s="18">
        <f t="shared" si="5"/>
        <v>2.1188506609213706E-4</v>
      </c>
    </row>
    <row r="27" spans="1:14" x14ac:dyDescent="0.2">
      <c r="A27" s="4">
        <v>25</v>
      </c>
      <c r="B27" s="1" t="str">
        <f>'Исходные данные'!A277</f>
        <v>29.02.2016</v>
      </c>
      <c r="C27" s="1">
        <f>'Исходные данные'!B277</f>
        <v>270.02</v>
      </c>
      <c r="D27" s="5" t="str">
        <f>'Исходные данные'!A29</f>
        <v>01.03.2017</v>
      </c>
      <c r="E27" s="1">
        <f>'Исходные данные'!B29</f>
        <v>423.11</v>
      </c>
      <c r="F27" s="12">
        <f t="shared" si="0"/>
        <v>1.5669580031108807</v>
      </c>
      <c r="G27" s="12">
        <f t="shared" si="1"/>
        <v>0.93251158148546542</v>
      </c>
      <c r="H27" s="12">
        <f t="shared" si="2"/>
        <v>2.6863984341897536E-3</v>
      </c>
      <c r="I27" s="12">
        <f t="shared" si="6"/>
        <v>0.44913616219206826</v>
      </c>
      <c r="J27" s="18">
        <f t="shared" si="3"/>
        <v>1.2065586828507674E-3</v>
      </c>
      <c r="K27" s="12">
        <f t="shared" si="7"/>
        <v>1.3502632395671403</v>
      </c>
      <c r="L27" s="12">
        <f t="shared" si="4"/>
        <v>0.30029956571377181</v>
      </c>
      <c r="M27" s="12">
        <f t="shared" si="8"/>
        <v>9.017982916788006E-2</v>
      </c>
      <c r="N27" s="18">
        <f t="shared" si="5"/>
        <v>2.4225895187209246E-4</v>
      </c>
    </row>
    <row r="28" spans="1:14" x14ac:dyDescent="0.2">
      <c r="A28" s="4">
        <v>26</v>
      </c>
      <c r="B28" s="1" t="str">
        <f>'Исходные данные'!A278</f>
        <v>26.02.2016</v>
      </c>
      <c r="C28" s="1">
        <f>'Исходные данные'!B278</f>
        <v>266.27</v>
      </c>
      <c r="D28" s="5" t="str">
        <f>'Исходные данные'!A30</f>
        <v>28.02.2017</v>
      </c>
      <c r="E28" s="1">
        <f>'Исходные данные'!B30</f>
        <v>415.11</v>
      </c>
      <c r="F28" s="12">
        <f t="shared" si="0"/>
        <v>1.5589814849588766</v>
      </c>
      <c r="G28" s="12">
        <f t="shared" si="1"/>
        <v>0.92990889869416249</v>
      </c>
      <c r="H28" s="12">
        <f t="shared" si="2"/>
        <v>2.6789005723786316E-3</v>
      </c>
      <c r="I28" s="12">
        <f t="shared" si="6"/>
        <v>0.44403271377604436</v>
      </c>
      <c r="J28" s="18">
        <f t="shared" si="3"/>
        <v>1.1895194910894824E-3</v>
      </c>
      <c r="K28" s="12">
        <f t="shared" si="7"/>
        <v>1.3433897948296243</v>
      </c>
      <c r="L28" s="12">
        <f t="shared" si="4"/>
        <v>0.29519611729774797</v>
      </c>
      <c r="M28" s="12">
        <f t="shared" si="8"/>
        <v>8.7140747667665872E-2</v>
      </c>
      <c r="N28" s="18">
        <f t="shared" si="5"/>
        <v>2.33441398804412E-4</v>
      </c>
    </row>
    <row r="29" spans="1:14" x14ac:dyDescent="0.2">
      <c r="A29" s="4">
        <v>27</v>
      </c>
      <c r="B29" s="1" t="str">
        <f>'Исходные данные'!A279</f>
        <v>25.02.2016</v>
      </c>
      <c r="C29" s="1">
        <f>'Исходные данные'!B279</f>
        <v>264.2</v>
      </c>
      <c r="D29" s="5" t="str">
        <f>'Исходные данные'!A31</f>
        <v>27.02.2017</v>
      </c>
      <c r="E29" s="1">
        <f>'Исходные данные'!B31</f>
        <v>421</v>
      </c>
      <c r="F29" s="12">
        <f t="shared" si="0"/>
        <v>1.5934897804693415</v>
      </c>
      <c r="G29" s="12">
        <f t="shared" si="1"/>
        <v>0.92731348011045389</v>
      </c>
      <c r="H29" s="12">
        <f t="shared" si="2"/>
        <v>2.6714236374453036E-3</v>
      </c>
      <c r="I29" s="12">
        <f t="shared" si="6"/>
        <v>0.46592644159415653</v>
      </c>
      <c r="J29" s="18">
        <f t="shared" si="3"/>
        <v>1.2446869093854084E-3</v>
      </c>
      <c r="K29" s="12">
        <f t="shared" si="7"/>
        <v>1.3731259350423135</v>
      </c>
      <c r="L29" s="12">
        <f t="shared" si="4"/>
        <v>0.31708984511586014</v>
      </c>
      <c r="M29" s="12">
        <f t="shared" si="8"/>
        <v>0.10054596987560027</v>
      </c>
      <c r="N29" s="18">
        <f t="shared" si="5"/>
        <v>2.6860088057554198E-4</v>
      </c>
    </row>
    <row r="30" spans="1:14" x14ac:dyDescent="0.2">
      <c r="A30" s="4">
        <v>28</v>
      </c>
      <c r="B30" s="1" t="str">
        <f>'Исходные данные'!A280</f>
        <v>24.02.2016</v>
      </c>
      <c r="C30" s="1">
        <f>'Исходные данные'!B280</f>
        <v>261.97000000000003</v>
      </c>
      <c r="D30" s="5" t="str">
        <f>'Исходные данные'!A32</f>
        <v>22.02.2017</v>
      </c>
      <c r="E30" s="1">
        <f>'Исходные данные'!B32</f>
        <v>430.25</v>
      </c>
      <c r="F30" s="12">
        <f t="shared" si="0"/>
        <v>1.6423636294232162</v>
      </c>
      <c r="G30" s="12">
        <f t="shared" si="1"/>
        <v>0.92472530545960185</v>
      </c>
      <c r="H30" s="12">
        <f t="shared" si="2"/>
        <v>2.66396757098189E-3</v>
      </c>
      <c r="I30" s="12">
        <f t="shared" si="6"/>
        <v>0.49613644170340826</v>
      </c>
      <c r="J30" s="18">
        <f t="shared" si="3"/>
        <v>1.3216913914802265E-3</v>
      </c>
      <c r="K30" s="12">
        <f t="shared" si="7"/>
        <v>1.4152410150173729</v>
      </c>
      <c r="L30" s="12">
        <f t="shared" si="4"/>
        <v>0.34729984522511187</v>
      </c>
      <c r="M30" s="12">
        <f t="shared" si="8"/>
        <v>0.12061718249338678</v>
      </c>
      <c r="N30" s="18">
        <f t="shared" si="5"/>
        <v>3.2132026266558692E-4</v>
      </c>
    </row>
    <row r="31" spans="1:14" x14ac:dyDescent="0.2">
      <c r="A31" s="4">
        <v>29</v>
      </c>
      <c r="B31" s="1" t="str">
        <f>'Исходные данные'!A281</f>
        <v>20.02.2016</v>
      </c>
      <c r="C31" s="1">
        <f>'Исходные данные'!B281</f>
        <v>262.02</v>
      </c>
      <c r="D31" s="5" t="str">
        <f>'Исходные данные'!A33</f>
        <v>21.02.2017</v>
      </c>
      <c r="E31" s="1">
        <f>'Исходные данные'!B33</f>
        <v>435.05</v>
      </c>
      <c r="F31" s="12">
        <f t="shared" si="0"/>
        <v>1.6603694374475233</v>
      </c>
      <c r="G31" s="12">
        <f t="shared" si="1"/>
        <v>0.92214435452345578</v>
      </c>
      <c r="H31" s="12">
        <f t="shared" si="2"/>
        <v>2.6565323147435295E-3</v>
      </c>
      <c r="I31" s="12">
        <f t="shared" si="6"/>
        <v>0.50704013028650896</v>
      </c>
      <c r="J31" s="18">
        <f t="shared" si="3"/>
        <v>1.3469684909778804E-3</v>
      </c>
      <c r="K31" s="12">
        <f t="shared" si="7"/>
        <v>1.430756798226404</v>
      </c>
      <c r="L31" s="12">
        <f t="shared" si="4"/>
        <v>0.35820353380821257</v>
      </c>
      <c r="M31" s="12">
        <f t="shared" si="8"/>
        <v>0.12830977163269142</v>
      </c>
      <c r="N31" s="18">
        <f t="shared" si="5"/>
        <v>3.408590546396074E-4</v>
      </c>
    </row>
    <row r="32" spans="1:14" x14ac:dyDescent="0.2">
      <c r="A32" s="4">
        <v>30</v>
      </c>
      <c r="B32" s="1" t="str">
        <f>'Исходные данные'!A282</f>
        <v>19.02.2016</v>
      </c>
      <c r="C32" s="1">
        <f>'Исходные данные'!B282</f>
        <v>261.81</v>
      </c>
      <c r="D32" s="5" t="str">
        <f>'Исходные данные'!A34</f>
        <v>20.02.2017</v>
      </c>
      <c r="E32" s="1">
        <f>'Исходные данные'!B34</f>
        <v>434.22</v>
      </c>
      <c r="F32" s="12">
        <f t="shared" si="0"/>
        <v>1.6585309957602843</v>
      </c>
      <c r="G32" s="12">
        <f t="shared" si="1"/>
        <v>0.91957060714029504</v>
      </c>
      <c r="H32" s="12">
        <f t="shared" si="2"/>
        <v>2.6491178106479245E-3</v>
      </c>
      <c r="I32" s="12">
        <f t="shared" si="6"/>
        <v>0.50593226826276172</v>
      </c>
      <c r="J32" s="18">
        <f t="shared" si="3"/>
        <v>1.3402741828363858E-3</v>
      </c>
      <c r="K32" s="12">
        <f t="shared" si="7"/>
        <v>1.4291725948058667</v>
      </c>
      <c r="L32" s="12">
        <f t="shared" si="4"/>
        <v>0.35709567178446533</v>
      </c>
      <c r="M32" s="12">
        <f t="shared" si="8"/>
        <v>0.12751731880719872</v>
      </c>
      <c r="N32" s="18">
        <f t="shared" si="5"/>
        <v>3.3780840041821967E-4</v>
      </c>
    </row>
    <row r="33" spans="1:14" x14ac:dyDescent="0.2">
      <c r="A33" s="4">
        <v>31</v>
      </c>
      <c r="B33" s="1" t="str">
        <f>'Исходные данные'!A283</f>
        <v>18.02.2016</v>
      </c>
      <c r="C33" s="1">
        <f>'Исходные данные'!B283</f>
        <v>265.44</v>
      </c>
      <c r="D33" s="5" t="str">
        <f>'Исходные данные'!A35</f>
        <v>17.02.2017</v>
      </c>
      <c r="E33" s="1">
        <f>'Исходные данные'!B35</f>
        <v>436.81</v>
      </c>
      <c r="F33" s="12">
        <f t="shared" si="0"/>
        <v>1.6456072935503316</v>
      </c>
      <c r="G33" s="12">
        <f t="shared" si="1"/>
        <v>0.91700404320467122</v>
      </c>
      <c r="H33" s="12">
        <f t="shared" si="2"/>
        <v>2.6417240007748882E-3</v>
      </c>
      <c r="I33" s="12">
        <f t="shared" si="6"/>
        <v>0.49810949149939637</v>
      </c>
      <c r="J33" s="18">
        <f t="shared" si="3"/>
        <v>1.3158677987077305E-3</v>
      </c>
      <c r="K33" s="12">
        <f t="shared" si="7"/>
        <v>1.4180361125398662</v>
      </c>
      <c r="L33" s="12">
        <f t="shared" si="4"/>
        <v>0.34927289502109987</v>
      </c>
      <c r="M33" s="12">
        <f t="shared" si="8"/>
        <v>0.12199155519642037</v>
      </c>
      <c r="N33" s="18">
        <f t="shared" si="5"/>
        <v>3.2226801925423824E-4</v>
      </c>
    </row>
    <row r="34" spans="1:14" x14ac:dyDescent="0.2">
      <c r="A34" s="4">
        <v>32</v>
      </c>
      <c r="B34" s="1" t="str">
        <f>'Исходные данные'!A284</f>
        <v>17.02.2016</v>
      </c>
      <c r="C34" s="1">
        <f>'Исходные данные'!B284</f>
        <v>261.60000000000002</v>
      </c>
      <c r="D34" s="5" t="str">
        <f>'Исходные данные'!A36</f>
        <v>16.02.2017</v>
      </c>
      <c r="E34" s="1">
        <f>'Исходные данные'!B36</f>
        <v>439.21</v>
      </c>
      <c r="F34" s="12">
        <f t="shared" si="0"/>
        <v>1.6789373088685013</v>
      </c>
      <c r="G34" s="12">
        <f t="shared" si="1"/>
        <v>0.91444464266725156</v>
      </c>
      <c r="H34" s="12">
        <f t="shared" si="2"/>
        <v>2.6343508273658934E-3</v>
      </c>
      <c r="I34" s="12">
        <f t="shared" si="6"/>
        <v>0.51816103902338451</v>
      </c>
      <c r="J34" s="18">
        <f t="shared" si="3"/>
        <v>1.365017961860024E-3</v>
      </c>
      <c r="K34" s="12">
        <f t="shared" si="7"/>
        <v>1.4467569170342989</v>
      </c>
      <c r="L34" s="12">
        <f t="shared" si="4"/>
        <v>0.36932444254508806</v>
      </c>
      <c r="M34" s="12">
        <f t="shared" si="8"/>
        <v>0.13640054386124018</v>
      </c>
      <c r="N34" s="18">
        <f t="shared" si="5"/>
        <v>3.593268855740159E-4</v>
      </c>
    </row>
    <row r="35" spans="1:14" x14ac:dyDescent="0.2">
      <c r="A35" s="4">
        <v>33</v>
      </c>
      <c r="B35" s="1" t="str">
        <f>'Исходные данные'!A285</f>
        <v>16.02.2016</v>
      </c>
      <c r="C35" s="1">
        <f>'Исходные данные'!B285</f>
        <v>261.51</v>
      </c>
      <c r="D35" s="5" t="str">
        <f>'Исходные данные'!A37</f>
        <v>15.02.2017</v>
      </c>
      <c r="E35" s="1">
        <f>'Исходные данные'!B37</f>
        <v>439.19</v>
      </c>
      <c r="F35" s="12">
        <f t="shared" si="0"/>
        <v>1.6794386447936982</v>
      </c>
      <c r="G35" s="12">
        <f t="shared" si="1"/>
        <v>0.91189238553466134</v>
      </c>
      <c r="H35" s="12">
        <f t="shared" si="2"/>
        <v>2.6269982328236165E-3</v>
      </c>
      <c r="I35" s="12">
        <f t="shared" si="6"/>
        <v>0.51845959757420679</v>
      </c>
      <c r="J35" s="18">
        <f t="shared" si="3"/>
        <v>1.3619924466178846E-3</v>
      </c>
      <c r="K35" s="12">
        <f t="shared" si="7"/>
        <v>1.4471889231691946</v>
      </c>
      <c r="L35" s="12">
        <f t="shared" si="4"/>
        <v>0.36962300109591034</v>
      </c>
      <c r="M35" s="12">
        <f t="shared" si="8"/>
        <v>0.13662116293914747</v>
      </c>
      <c r="N35" s="18">
        <f t="shared" si="5"/>
        <v>3.589035536074478E-4</v>
      </c>
    </row>
    <row r="36" spans="1:14" x14ac:dyDescent="0.2">
      <c r="A36" s="4">
        <v>34</v>
      </c>
      <c r="B36" s="1" t="str">
        <f>'Исходные данные'!A286</f>
        <v>15.02.2016</v>
      </c>
      <c r="C36" s="1">
        <f>'Исходные данные'!B286</f>
        <v>259.83</v>
      </c>
      <c r="D36" s="5" t="str">
        <f>'Исходные данные'!A38</f>
        <v>14.02.2017</v>
      </c>
      <c r="E36" s="1">
        <f>'Исходные данные'!B38</f>
        <v>439.01</v>
      </c>
      <c r="F36" s="12">
        <f t="shared" si="0"/>
        <v>1.6896047415617905</v>
      </c>
      <c r="G36" s="12">
        <f t="shared" si="1"/>
        <v>0.90934725186932863</v>
      </c>
      <c r="H36" s="12">
        <f t="shared" si="2"/>
        <v>2.6196661597114928E-3</v>
      </c>
      <c r="I36" s="12">
        <f t="shared" si="6"/>
        <v>0.52449462084795007</v>
      </c>
      <c r="J36" s="18">
        <f t="shared" si="3"/>
        <v>1.3740008091860849E-3</v>
      </c>
      <c r="K36" s="12">
        <f t="shared" si="7"/>
        <v>1.4559491494985444</v>
      </c>
      <c r="L36" s="12">
        <f t="shared" si="4"/>
        <v>0.37565802436965356</v>
      </c>
      <c r="M36" s="12">
        <f t="shared" si="8"/>
        <v>0.14111895127331137</v>
      </c>
      <c r="N36" s="18">
        <f t="shared" si="5"/>
        <v>3.6968454114466885E-4</v>
      </c>
    </row>
    <row r="37" spans="1:14" x14ac:dyDescent="0.2">
      <c r="A37" s="4">
        <v>35</v>
      </c>
      <c r="B37" s="1" t="str">
        <f>'Исходные данные'!A287</f>
        <v>12.02.2016</v>
      </c>
      <c r="C37" s="1">
        <f>'Исходные данные'!B287</f>
        <v>257.31</v>
      </c>
      <c r="D37" s="5" t="str">
        <f>'Исходные данные'!A39</f>
        <v>13.02.2017</v>
      </c>
      <c r="E37" s="1">
        <f>'Исходные данные'!B39</f>
        <v>443.81</v>
      </c>
      <c r="F37" s="12">
        <f t="shared" si="0"/>
        <v>1.7248066534530333</v>
      </c>
      <c r="G37" s="12">
        <f t="shared" si="1"/>
        <v>0.90680922178932821</v>
      </c>
      <c r="H37" s="12">
        <f t="shared" si="2"/>
        <v>2.6123545507532658E-3</v>
      </c>
      <c r="I37" s="12">
        <f t="shared" si="6"/>
        <v>0.54511495924657183</v>
      </c>
      <c r="J37" s="18">
        <f t="shared" si="3"/>
        <v>1.424033544471463E-3</v>
      </c>
      <c r="K37" s="12">
        <f t="shared" si="7"/>
        <v>1.4862829858201698</v>
      </c>
      <c r="L37" s="12">
        <f t="shared" si="4"/>
        <v>0.39627836276827538</v>
      </c>
      <c r="M37" s="12">
        <f t="shared" si="8"/>
        <v>0.15703654079830501</v>
      </c>
      <c r="N37" s="18">
        <f t="shared" si="5"/>
        <v>4.10235121989003E-4</v>
      </c>
    </row>
    <row r="38" spans="1:14" x14ac:dyDescent="0.2">
      <c r="A38" s="4">
        <v>36</v>
      </c>
      <c r="B38" s="1" t="str">
        <f>'Исходные данные'!A288</f>
        <v>11.02.2016</v>
      </c>
      <c r="C38" s="1">
        <f>'Исходные данные'!B288</f>
        <v>255.63</v>
      </c>
      <c r="D38" s="5" t="str">
        <f>'Исходные данные'!A40</f>
        <v>10.02.2017</v>
      </c>
      <c r="E38" s="1">
        <f>'Исходные данные'!B40</f>
        <v>445.23</v>
      </c>
      <c r="F38" s="12">
        <f t="shared" si="0"/>
        <v>1.7416969839220751</v>
      </c>
      <c r="G38" s="12">
        <f t="shared" si="1"/>
        <v>0.90427827546822614</v>
      </c>
      <c r="H38" s="12">
        <f t="shared" si="2"/>
        <v>2.6050633488325387E-3</v>
      </c>
      <c r="I38" s="12">
        <f t="shared" si="6"/>
        <v>0.55485991606786245</v>
      </c>
      <c r="J38" s="18">
        <f t="shared" si="3"/>
        <v>1.445445231084687E-3</v>
      </c>
      <c r="K38" s="12">
        <f t="shared" si="7"/>
        <v>1.5008375509656366</v>
      </c>
      <c r="L38" s="12">
        <f t="shared" si="4"/>
        <v>0.406023319589566</v>
      </c>
      <c r="M38" s="12">
        <f t="shared" si="8"/>
        <v>0.16485493605053098</v>
      </c>
      <c r="N38" s="18">
        <f t="shared" si="5"/>
        <v>4.2945755177937025E-4</v>
      </c>
    </row>
    <row r="39" spans="1:14" x14ac:dyDescent="0.2">
      <c r="A39" s="4">
        <v>37</v>
      </c>
      <c r="B39" s="1" t="str">
        <f>'Исходные данные'!A289</f>
        <v>10.02.2016</v>
      </c>
      <c r="C39" s="1">
        <f>'Исходные данные'!B289</f>
        <v>257.93</v>
      </c>
      <c r="D39" s="5" t="str">
        <f>'Исходные данные'!A41</f>
        <v>09.02.2017</v>
      </c>
      <c r="E39" s="1">
        <f>'Исходные данные'!B41</f>
        <v>447.57</v>
      </c>
      <c r="F39" s="12">
        <f t="shared" si="0"/>
        <v>1.7352382429341293</v>
      </c>
      <c r="G39" s="12">
        <f t="shared" si="1"/>
        <v>0.90175439313492456</v>
      </c>
      <c r="H39" s="12">
        <f t="shared" si="2"/>
        <v>2.597792496992329E-3</v>
      </c>
      <c r="I39" s="12">
        <f t="shared" si="6"/>
        <v>0.55114471978404767</v>
      </c>
      <c r="J39" s="18">
        <f t="shared" si="3"/>
        <v>1.4317596178119387E-3</v>
      </c>
      <c r="K39" s="12">
        <f t="shared" si="7"/>
        <v>1.4952719898513025</v>
      </c>
      <c r="L39" s="12">
        <f t="shared" si="4"/>
        <v>0.40230812330575122</v>
      </c>
      <c r="M39" s="12">
        <f t="shared" si="8"/>
        <v>0.16185182607779566</v>
      </c>
      <c r="N39" s="18">
        <f t="shared" si="5"/>
        <v>4.2045745940940494E-4</v>
      </c>
    </row>
    <row r="40" spans="1:14" x14ac:dyDescent="0.2">
      <c r="A40" s="4">
        <v>38</v>
      </c>
      <c r="B40" s="1" t="str">
        <f>'Исходные данные'!A290</f>
        <v>09.02.2016</v>
      </c>
      <c r="C40" s="1">
        <f>'Исходные данные'!B290</f>
        <v>256.2</v>
      </c>
      <c r="D40" s="5" t="str">
        <f>'Исходные данные'!A42</f>
        <v>08.02.2017</v>
      </c>
      <c r="E40" s="1">
        <f>'Исходные данные'!B42</f>
        <v>448</v>
      </c>
      <c r="F40" s="12">
        <f t="shared" si="0"/>
        <v>1.7486338797814209</v>
      </c>
      <c r="G40" s="12">
        <f t="shared" si="1"/>
        <v>0.89923755507350822</v>
      </c>
      <c r="H40" s="12">
        <f t="shared" si="2"/>
        <v>2.5905419384346247E-3</v>
      </c>
      <c r="I40" s="12">
        <f t="shared" si="6"/>
        <v>0.55883484295235142</v>
      </c>
      <c r="J40" s="18">
        <f t="shared" si="3"/>
        <v>1.4476850973265936E-3</v>
      </c>
      <c r="K40" s="12">
        <f t="shared" si="7"/>
        <v>1.5068151428710896</v>
      </c>
      <c r="L40" s="12">
        <f t="shared" si="4"/>
        <v>0.40999824647405503</v>
      </c>
      <c r="M40" s="12">
        <f t="shared" si="8"/>
        <v>0.1680985621118001</v>
      </c>
      <c r="N40" s="18">
        <f t="shared" si="5"/>
        <v>4.3546637494117578E-4</v>
      </c>
    </row>
    <row r="41" spans="1:14" x14ac:dyDescent="0.2">
      <c r="A41" s="4">
        <v>39</v>
      </c>
      <c r="B41" s="1" t="str">
        <f>'Исходные данные'!A291</f>
        <v>08.02.2016</v>
      </c>
      <c r="C41" s="1">
        <f>'Исходные данные'!B291</f>
        <v>259.63</v>
      </c>
      <c r="D41" s="5" t="str">
        <f>'Исходные данные'!A43</f>
        <v>07.02.2017</v>
      </c>
      <c r="E41" s="1">
        <f>'Исходные данные'!B43</f>
        <v>448.5</v>
      </c>
      <c r="F41" s="12">
        <f t="shared" si="0"/>
        <v>1.7274583060509185</v>
      </c>
      <c r="G41" s="12">
        <f t="shared" si="1"/>
        <v>0.89672774162308988</v>
      </c>
      <c r="H41" s="12">
        <f t="shared" si="2"/>
        <v>2.5833116165199393E-3</v>
      </c>
      <c r="I41" s="12">
        <f t="shared" si="6"/>
        <v>0.54665114094203804</v>
      </c>
      <c r="J41" s="18">
        <f t="shared" si="3"/>
        <v>1.4121702425794454E-3</v>
      </c>
      <c r="K41" s="12">
        <f t="shared" si="7"/>
        <v>1.4885679411411925</v>
      </c>
      <c r="L41" s="12">
        <f t="shared" si="4"/>
        <v>0.39781454446374165</v>
      </c>
      <c r="M41" s="12">
        <f t="shared" si="8"/>
        <v>0.15825641178689442</v>
      </c>
      <c r="N41" s="18">
        <f t="shared" si="5"/>
        <v>4.0882562695784743E-4</v>
      </c>
    </row>
    <row r="42" spans="1:14" x14ac:dyDescent="0.2">
      <c r="A42" s="4">
        <v>40</v>
      </c>
      <c r="B42" s="1" t="str">
        <f>'Исходные данные'!A292</f>
        <v>05.02.2016</v>
      </c>
      <c r="C42" s="1">
        <f>'Исходные данные'!B292</f>
        <v>264.02999999999997</v>
      </c>
      <c r="D42" s="5" t="str">
        <f>'Исходные данные'!A44</f>
        <v>06.02.2017</v>
      </c>
      <c r="E42" s="1">
        <f>'Исходные данные'!B44</f>
        <v>450.4</v>
      </c>
      <c r="F42" s="12">
        <f t="shared" si="0"/>
        <v>1.7058667575654283</v>
      </c>
      <c r="G42" s="12">
        <f t="shared" si="1"/>
        <v>0.89422493317765628</v>
      </c>
      <c r="H42" s="12">
        <f t="shared" si="2"/>
        <v>2.5761014747668694E-3</v>
      </c>
      <c r="I42" s="12">
        <f t="shared" si="6"/>
        <v>0.53407334377165061</v>
      </c>
      <c r="J42" s="18">
        <f t="shared" si="3"/>
        <v>1.3758271285238223E-3</v>
      </c>
      <c r="K42" s="12">
        <f t="shared" si="7"/>
        <v>1.4699622898426834</v>
      </c>
      <c r="L42" s="12">
        <f t="shared" si="4"/>
        <v>0.38523674729335422</v>
      </c>
      <c r="M42" s="12">
        <f t="shared" si="8"/>
        <v>0.14840735146516379</v>
      </c>
      <c r="N42" s="18">
        <f t="shared" si="5"/>
        <v>3.8231239697565357E-4</v>
      </c>
    </row>
    <row r="43" spans="1:14" x14ac:dyDescent="0.2">
      <c r="A43" s="4">
        <v>41</v>
      </c>
      <c r="B43" s="1" t="str">
        <f>'Исходные данные'!A293</f>
        <v>04.02.2016</v>
      </c>
      <c r="C43" s="1">
        <f>'Исходные данные'!B293</f>
        <v>263.33999999999997</v>
      </c>
      <c r="D43" s="5" t="str">
        <f>'Исходные данные'!A45</f>
        <v>03.02.2017</v>
      </c>
      <c r="E43" s="1">
        <f>'Исходные данные'!B45</f>
        <v>453.61</v>
      </c>
      <c r="F43" s="12">
        <f t="shared" si="0"/>
        <v>1.7225260119996963</v>
      </c>
      <c r="G43" s="12">
        <f t="shared" si="1"/>
        <v>0.89172911018591616</v>
      </c>
      <c r="H43" s="12">
        <f t="shared" si="2"/>
        <v>2.5689114568516547E-3</v>
      </c>
      <c r="I43" s="12">
        <f t="shared" si="6"/>
        <v>0.54379182509771762</v>
      </c>
      <c r="J43" s="18">
        <f t="shared" si="3"/>
        <v>1.3969530496357979E-3</v>
      </c>
      <c r="K43" s="12">
        <f t="shared" si="7"/>
        <v>1.4843177344790617</v>
      </c>
      <c r="L43" s="12">
        <f t="shared" si="4"/>
        <v>0.39495522861942123</v>
      </c>
      <c r="M43" s="12">
        <f t="shared" si="8"/>
        <v>0.15598963261381943</v>
      </c>
      <c r="N43" s="18">
        <f t="shared" si="5"/>
        <v>4.0072355437172124E-4</v>
      </c>
    </row>
    <row r="44" spans="1:14" x14ac:dyDescent="0.2">
      <c r="A44" s="4">
        <v>42</v>
      </c>
      <c r="B44" s="1" t="str">
        <f>'Исходные данные'!A294</f>
        <v>03.02.2016</v>
      </c>
      <c r="C44" s="1">
        <f>'Исходные данные'!B294</f>
        <v>258.66000000000003</v>
      </c>
      <c r="D44" s="5" t="str">
        <f>'Исходные данные'!A46</f>
        <v>02.02.2017</v>
      </c>
      <c r="E44" s="1">
        <f>'Исходные данные'!B46</f>
        <v>452.06</v>
      </c>
      <c r="F44" s="12">
        <f t="shared" si="0"/>
        <v>1.7476996829815199</v>
      </c>
      <c r="G44" s="12">
        <f t="shared" si="1"/>
        <v>0.88924025315114597</v>
      </c>
      <c r="H44" s="12">
        <f t="shared" si="2"/>
        <v>2.561741506607736E-3</v>
      </c>
      <c r="I44" s="12">
        <f t="shared" si="6"/>
        <v>0.55830045639834402</v>
      </c>
      <c r="J44" s="18">
        <f t="shared" si="3"/>
        <v>1.4302214523136804E-3</v>
      </c>
      <c r="K44" s="12">
        <f t="shared" si="7"/>
        <v>1.506010136230884</v>
      </c>
      <c r="L44" s="12">
        <f t="shared" si="4"/>
        <v>0.40946385992004769</v>
      </c>
      <c r="M44" s="12">
        <f t="shared" si="8"/>
        <v>0.16766065258062457</v>
      </c>
      <c r="N44" s="18">
        <f t="shared" si="5"/>
        <v>4.295032527407254E-4</v>
      </c>
    </row>
    <row r="45" spans="1:14" x14ac:dyDescent="0.2">
      <c r="A45" s="4">
        <v>43</v>
      </c>
      <c r="B45" s="1" t="str">
        <f>'Исходные данные'!A295</f>
        <v>02.02.2016</v>
      </c>
      <c r="C45" s="1">
        <f>'Исходные данные'!B295</f>
        <v>257.66000000000003</v>
      </c>
      <c r="D45" s="5" t="str">
        <f>'Исходные данные'!A47</f>
        <v>01.02.2017</v>
      </c>
      <c r="E45" s="1">
        <f>'Исходные данные'!B47</f>
        <v>451.46</v>
      </c>
      <c r="F45" s="12">
        <f t="shared" si="0"/>
        <v>1.7521540013971899</v>
      </c>
      <c r="G45" s="12">
        <f t="shared" si="1"/>
        <v>0.88675834263103903</v>
      </c>
      <c r="H45" s="12">
        <f t="shared" si="2"/>
        <v>2.5545915680253183E-3</v>
      </c>
      <c r="I45" s="12">
        <f t="shared" si="6"/>
        <v>0.5608458889920529</v>
      </c>
      <c r="J45" s="18">
        <f t="shared" si="3"/>
        <v>1.432732178980762E-3</v>
      </c>
      <c r="K45" s="12">
        <f t="shared" si="7"/>
        <v>1.5098484665512024</v>
      </c>
      <c r="L45" s="12">
        <f t="shared" si="4"/>
        <v>0.41200929251375651</v>
      </c>
      <c r="M45" s="12">
        <f t="shared" si="8"/>
        <v>0.16975165711768631</v>
      </c>
      <c r="N45" s="18">
        <f t="shared" si="5"/>
        <v>4.3364615193116647E-4</v>
      </c>
    </row>
    <row r="46" spans="1:14" x14ac:dyDescent="0.2">
      <c r="A46" s="4">
        <v>44</v>
      </c>
      <c r="B46" s="1" t="str">
        <f>'Исходные данные'!A296</f>
        <v>01.02.2016</v>
      </c>
      <c r="C46" s="1">
        <f>'Исходные данные'!B296</f>
        <v>258.3</v>
      </c>
      <c r="D46" s="5" t="str">
        <f>'Исходные данные'!A48</f>
        <v>31.01.2017</v>
      </c>
      <c r="E46" s="1">
        <f>'Исходные данные'!B48</f>
        <v>448.68</v>
      </c>
      <c r="F46" s="12">
        <f t="shared" si="0"/>
        <v>1.7370499419279906</v>
      </c>
      <c r="G46" s="12">
        <f t="shared" si="1"/>
        <v>0.88428335923755275</v>
      </c>
      <c r="H46" s="12">
        <f t="shared" si="2"/>
        <v>2.5474615852509319E-3</v>
      </c>
      <c r="I46" s="12">
        <f t="shared" si="6"/>
        <v>0.55218823867522782</v>
      </c>
      <c r="J46" s="18">
        <f t="shared" si="3"/>
        <v>1.4066783258525157E-3</v>
      </c>
      <c r="K46" s="12">
        <f t="shared" si="7"/>
        <v>1.4968331488279407</v>
      </c>
      <c r="L46" s="12">
        <f t="shared" si="4"/>
        <v>0.40335164219693137</v>
      </c>
      <c r="M46" s="12">
        <f t="shared" si="8"/>
        <v>0.16269254726296148</v>
      </c>
      <c r="N46" s="18">
        <f t="shared" si="5"/>
        <v>4.1445301435901599E-4</v>
      </c>
    </row>
    <row r="47" spans="1:14" x14ac:dyDescent="0.2">
      <c r="A47" s="4">
        <v>45</v>
      </c>
      <c r="B47" s="1" t="str">
        <f>'Исходные данные'!A297</f>
        <v>29.01.2016</v>
      </c>
      <c r="C47" s="1">
        <f>'Исходные данные'!B297</f>
        <v>258.07</v>
      </c>
      <c r="D47" s="5" t="str">
        <f>'Исходные данные'!A49</f>
        <v>30.01.2017</v>
      </c>
      <c r="E47" s="1">
        <f>'Исходные данные'!B49</f>
        <v>448.11</v>
      </c>
      <c r="F47" s="12">
        <f t="shared" si="0"/>
        <v>1.7363893517262758</v>
      </c>
      <c r="G47" s="12">
        <f t="shared" si="1"/>
        <v>0.88181528363675776</v>
      </c>
      <c r="H47" s="12">
        <f t="shared" si="2"/>
        <v>2.5403515025869978E-3</v>
      </c>
      <c r="I47" s="12">
        <f t="shared" si="6"/>
        <v>0.55180787203926207</v>
      </c>
      <c r="J47" s="18">
        <f t="shared" si="3"/>
        <v>1.4017859568742732E-3</v>
      </c>
      <c r="K47" s="12">
        <f t="shared" si="7"/>
        <v>1.4962639117047869</v>
      </c>
      <c r="L47" s="12">
        <f t="shared" si="4"/>
        <v>0.40297127556096568</v>
      </c>
      <c r="M47" s="12">
        <f t="shared" si="8"/>
        <v>0.16238584892723187</v>
      </c>
      <c r="N47" s="18">
        <f t="shared" si="5"/>
        <v>4.1251713532115873E-4</v>
      </c>
    </row>
    <row r="48" spans="1:14" x14ac:dyDescent="0.2">
      <c r="A48" s="4">
        <v>46</v>
      </c>
      <c r="B48" s="1" t="str">
        <f>'Исходные данные'!A298</f>
        <v>28.01.2016</v>
      </c>
      <c r="C48" s="1">
        <f>'Исходные данные'!B298</f>
        <v>257.35000000000002</v>
      </c>
      <c r="D48" s="5" t="str">
        <f>'Исходные данные'!A50</f>
        <v>27.01.2017</v>
      </c>
      <c r="E48" s="1">
        <f>'Исходные данные'!B50</f>
        <v>452.73</v>
      </c>
      <c r="F48" s="12">
        <f t="shared" si="0"/>
        <v>1.7591995337089565</v>
      </c>
      <c r="G48" s="12">
        <f t="shared" si="1"/>
        <v>0.87935409654868602</v>
      </c>
      <c r="H48" s="12">
        <f t="shared" si="2"/>
        <v>2.5332612644913895E-3</v>
      </c>
      <c r="I48" s="12">
        <f t="shared" si="6"/>
        <v>0.56485889519980526</v>
      </c>
      <c r="J48" s="18">
        <f t="shared" si="3"/>
        <v>1.4309351591130679E-3</v>
      </c>
      <c r="K48" s="12">
        <f t="shared" si="7"/>
        <v>1.5159196715642749</v>
      </c>
      <c r="L48" s="12">
        <f t="shared" si="4"/>
        <v>0.4160222987215087</v>
      </c>
      <c r="M48" s="12">
        <f t="shared" si="8"/>
        <v>0.17307455303352837</v>
      </c>
      <c r="N48" s="18">
        <f t="shared" si="5"/>
        <v>4.3844306106899811E-4</v>
      </c>
    </row>
    <row r="49" spans="1:14" x14ac:dyDescent="0.2">
      <c r="A49" s="4">
        <v>47</v>
      </c>
      <c r="B49" s="1" t="str">
        <f>'Исходные данные'!A299</f>
        <v>27.01.2016</v>
      </c>
      <c r="C49" s="1">
        <f>'Исходные данные'!B299</f>
        <v>256.3</v>
      </c>
      <c r="D49" s="5" t="str">
        <f>'Исходные данные'!A51</f>
        <v>26.01.2017</v>
      </c>
      <c r="E49" s="1">
        <f>'Исходные данные'!B51</f>
        <v>445.87</v>
      </c>
      <c r="F49" s="12">
        <f t="shared" si="0"/>
        <v>1.7396410456496292</v>
      </c>
      <c r="G49" s="12">
        <f t="shared" si="1"/>
        <v>0.8768997787471815</v>
      </c>
      <c r="H49" s="12">
        <f t="shared" si="2"/>
        <v>2.5261908155770041E-3</v>
      </c>
      <c r="I49" s="12">
        <f t="shared" si="6"/>
        <v>0.55367879634091122</v>
      </c>
      <c r="J49" s="18">
        <f t="shared" si="3"/>
        <v>1.3986982900961406E-3</v>
      </c>
      <c r="K49" s="12">
        <f t="shared" si="7"/>
        <v>1.4990659285822725</v>
      </c>
      <c r="L49" s="12">
        <f t="shared" si="4"/>
        <v>0.40484219986261483</v>
      </c>
      <c r="M49" s="12">
        <f t="shared" si="8"/>
        <v>0.16389720678960151</v>
      </c>
      <c r="N49" s="18">
        <f t="shared" si="5"/>
        <v>4.1403561849061635E-4</v>
      </c>
    </row>
    <row r="50" spans="1:14" x14ac:dyDescent="0.2">
      <c r="A50" s="4">
        <v>48</v>
      </c>
      <c r="B50" s="1" t="str">
        <f>'Исходные данные'!A300</f>
        <v>26.01.2016</v>
      </c>
      <c r="C50" s="1">
        <f>'Исходные данные'!B300</f>
        <v>248.4</v>
      </c>
      <c r="D50" s="5" t="str">
        <f>'Исходные данные'!A52</f>
        <v>25.01.2017</v>
      </c>
      <c r="E50" s="1">
        <f>'Исходные данные'!B52</f>
        <v>434.66</v>
      </c>
      <c r="F50" s="12">
        <f t="shared" si="0"/>
        <v>1.7498389694041869</v>
      </c>
      <c r="G50" s="12">
        <f t="shared" si="1"/>
        <v>0.87445231105974852</v>
      </c>
      <c r="H50" s="12">
        <f t="shared" si="2"/>
        <v>2.5191401006113235E-3</v>
      </c>
      <c r="I50" s="12">
        <f t="shared" si="6"/>
        <v>0.55952376621823263</v>
      </c>
      <c r="J50" s="18">
        <f t="shared" si="3"/>
        <v>1.4095187567254252E-3</v>
      </c>
      <c r="K50" s="12">
        <f t="shared" si="7"/>
        <v>1.5078535805412596</v>
      </c>
      <c r="L50" s="12">
        <f t="shared" si="4"/>
        <v>0.41068716973993619</v>
      </c>
      <c r="M50" s="12">
        <f t="shared" si="8"/>
        <v>0.16866395138899928</v>
      </c>
      <c r="N50" s="18">
        <f t="shared" si="5"/>
        <v>4.2488812347158701E-4</v>
      </c>
    </row>
    <row r="51" spans="1:14" x14ac:dyDescent="0.2">
      <c r="A51" s="4">
        <v>49</v>
      </c>
      <c r="B51" s="1" t="str">
        <f>'Исходные данные'!A301</f>
        <v>25.01.2016</v>
      </c>
      <c r="C51" s="1">
        <f>'Исходные данные'!B301</f>
        <v>248.95</v>
      </c>
      <c r="D51" s="5" t="str">
        <f>'Исходные данные'!A53</f>
        <v>24.01.2017</v>
      </c>
      <c r="E51" s="1">
        <f>'Исходные данные'!B53</f>
        <v>431.85</v>
      </c>
      <c r="F51" s="12">
        <f t="shared" si="0"/>
        <v>1.7346856798553929</v>
      </c>
      <c r="G51" s="12">
        <f t="shared" si="1"/>
        <v>0.87201167436740323</v>
      </c>
      <c r="H51" s="12">
        <f t="shared" si="2"/>
        <v>2.5121090645159883E-3</v>
      </c>
      <c r="I51" s="12">
        <f t="shared" si="6"/>
        <v>0.55082623263810293</v>
      </c>
      <c r="J51" s="18">
        <f t="shared" si="3"/>
        <v>1.3837355719833709E-3</v>
      </c>
      <c r="K51" s="12">
        <f t="shared" si="7"/>
        <v>1.4947958407705495</v>
      </c>
      <c r="L51" s="12">
        <f t="shared" si="4"/>
        <v>0.4019896361598066</v>
      </c>
      <c r="M51" s="12">
        <f t="shared" si="8"/>
        <v>0.16159566757989383</v>
      </c>
      <c r="N51" s="18">
        <f t="shared" si="5"/>
        <v>4.0594594131396368E-4</v>
      </c>
    </row>
    <row r="52" spans="1:14" x14ac:dyDescent="0.2">
      <c r="A52" s="4">
        <v>50</v>
      </c>
      <c r="B52" s="1" t="str">
        <f>'Исходные данные'!A302</f>
        <v>22.01.2016</v>
      </c>
      <c r="C52" s="1">
        <f>'Исходные данные'!B302</f>
        <v>249.53</v>
      </c>
      <c r="D52" s="5" t="str">
        <f>'Исходные данные'!A54</f>
        <v>23.01.2017</v>
      </c>
      <c r="E52" s="1">
        <f>'Исходные данные'!B54</f>
        <v>424.46</v>
      </c>
      <c r="F52" s="12">
        <f t="shared" si="0"/>
        <v>1.7010379513485352</v>
      </c>
      <c r="G52" s="12">
        <f t="shared" si="1"/>
        <v>0.86957784960452389</v>
      </c>
      <c r="H52" s="12">
        <f t="shared" si="2"/>
        <v>2.5050976523663653E-3</v>
      </c>
      <c r="I52" s="12">
        <f t="shared" si="6"/>
        <v>0.53123862436326696</v>
      </c>
      <c r="J52" s="18">
        <f t="shared" si="3"/>
        <v>1.3308046307387575E-3</v>
      </c>
      <c r="K52" s="12">
        <f t="shared" si="7"/>
        <v>1.4658012596729408</v>
      </c>
      <c r="L52" s="12">
        <f t="shared" si="4"/>
        <v>0.38240202788497063</v>
      </c>
      <c r="M52" s="12">
        <f t="shared" si="8"/>
        <v>0.14623131093053798</v>
      </c>
      <c r="N52" s="18">
        <f t="shared" si="5"/>
        <v>3.6632371371454671E-4</v>
      </c>
    </row>
    <row r="53" spans="1:14" x14ac:dyDescent="0.2">
      <c r="A53" s="4">
        <v>51</v>
      </c>
      <c r="B53" s="1" t="str">
        <f>'Исходные данные'!A303</f>
        <v>21.01.2016</v>
      </c>
      <c r="C53" s="1">
        <f>'Исходные данные'!B303</f>
        <v>242.1</v>
      </c>
      <c r="D53" s="5" t="str">
        <f>'Исходные данные'!A55</f>
        <v>20.01.2017</v>
      </c>
      <c r="E53" s="1">
        <f>'Исходные данные'!B55</f>
        <v>424.21</v>
      </c>
      <c r="F53" s="12">
        <f t="shared" si="0"/>
        <v>1.7522098306484923</v>
      </c>
      <c r="G53" s="12">
        <f t="shared" si="1"/>
        <v>0.86715081775870095</v>
      </c>
      <c r="H53" s="12">
        <f t="shared" si="2"/>
        <v>2.4981058093911167E-3</v>
      </c>
      <c r="I53" s="12">
        <f t="shared" si="6"/>
        <v>0.56087775169466192</v>
      </c>
      <c r="J53" s="18">
        <f t="shared" si="3"/>
        <v>1.4011319698666632E-3</v>
      </c>
      <c r="K53" s="12">
        <f t="shared" si="7"/>
        <v>1.509896575170308</v>
      </c>
      <c r="L53" s="12">
        <f t="shared" si="4"/>
        <v>0.41204115521636547</v>
      </c>
      <c r="M53" s="12">
        <f t="shared" si="8"/>
        <v>0.16977791359203712</v>
      </c>
      <c r="N53" s="18">
        <f t="shared" si="5"/>
        <v>4.2412319225057092E-4</v>
      </c>
    </row>
    <row r="54" spans="1:14" x14ac:dyDescent="0.2">
      <c r="A54" s="4">
        <v>52</v>
      </c>
      <c r="B54" s="1" t="str">
        <f>'Исходные данные'!A304</f>
        <v>20.01.2016</v>
      </c>
      <c r="C54" s="1">
        <f>'Исходные данные'!B304</f>
        <v>234.94</v>
      </c>
      <c r="D54" s="5" t="str">
        <f>'Исходные данные'!A56</f>
        <v>19.01.2017</v>
      </c>
      <c r="E54" s="1">
        <f>'Исходные данные'!B56</f>
        <v>426.8</v>
      </c>
      <c r="F54" s="12">
        <f t="shared" si="0"/>
        <v>1.8166340342215035</v>
      </c>
      <c r="G54" s="12">
        <f t="shared" si="1"/>
        <v>0.86473055987059022</v>
      </c>
      <c r="H54" s="12">
        <f t="shared" si="2"/>
        <v>2.4911334809717754E-3</v>
      </c>
      <c r="I54" s="12">
        <f t="shared" si="6"/>
        <v>0.5969853570318584</v>
      </c>
      <c r="J54" s="18">
        <f t="shared" si="3"/>
        <v>1.4871702105519516E-3</v>
      </c>
      <c r="K54" s="12">
        <f t="shared" si="7"/>
        <v>1.5654115498220387</v>
      </c>
      <c r="L54" s="12">
        <f t="shared" si="4"/>
        <v>0.44814876055356201</v>
      </c>
      <c r="M54" s="12">
        <f t="shared" si="8"/>
        <v>0.20083731158569401</v>
      </c>
      <c r="N54" s="18">
        <f t="shared" si="5"/>
        <v>5.0031255111948299E-4</v>
      </c>
    </row>
    <row r="55" spans="1:14" x14ac:dyDescent="0.2">
      <c r="A55" s="4">
        <v>53</v>
      </c>
      <c r="B55" s="1" t="str">
        <f>'Исходные данные'!A305</f>
        <v>19.01.2016</v>
      </c>
      <c r="C55" s="1">
        <f>'Исходные данные'!B305</f>
        <v>238.12</v>
      </c>
      <c r="D55" s="5" t="str">
        <f>'Исходные данные'!A57</f>
        <v>18.01.2017</v>
      </c>
      <c r="E55" s="1">
        <f>'Исходные данные'!B57</f>
        <v>428.8</v>
      </c>
      <c r="F55" s="12">
        <f t="shared" si="0"/>
        <v>1.8007727196371577</v>
      </c>
      <c r="G55" s="12">
        <f t="shared" si="1"/>
        <v>0.86231705703376349</v>
      </c>
      <c r="H55" s="12">
        <f t="shared" si="2"/>
        <v>2.4841806126423165E-3</v>
      </c>
      <c r="I55" s="12">
        <f t="shared" si="6"/>
        <v>0.58821586147140281</v>
      </c>
      <c r="J55" s="18">
        <f t="shared" si="3"/>
        <v>1.4612344391159574E-3</v>
      </c>
      <c r="K55" s="12">
        <f t="shared" si="7"/>
        <v>1.5517436978617862</v>
      </c>
      <c r="L55" s="12">
        <f t="shared" si="4"/>
        <v>0.43937926499310642</v>
      </c>
      <c r="M55" s="12">
        <f t="shared" si="8"/>
        <v>0.19305413850588257</v>
      </c>
      <c r="N55" s="18">
        <f t="shared" si="5"/>
        <v>4.7958134806667799E-4</v>
      </c>
    </row>
    <row r="56" spans="1:14" x14ac:dyDescent="0.2">
      <c r="A56" s="4">
        <v>54</v>
      </c>
      <c r="B56" s="1" t="str">
        <f>'Исходные данные'!A306</f>
        <v>18.01.2016</v>
      </c>
      <c r="C56" s="1">
        <f>'Исходные данные'!B306</f>
        <v>234.6</v>
      </c>
      <c r="D56" s="5" t="str">
        <f>'Исходные данные'!A58</f>
        <v>17.01.2017</v>
      </c>
      <c r="E56" s="1">
        <f>'Исходные данные'!B58</f>
        <v>428.49</v>
      </c>
      <c r="F56" s="12">
        <f t="shared" si="0"/>
        <v>1.8264705882352943</v>
      </c>
      <c r="G56" s="12">
        <f t="shared" si="1"/>
        <v>0.85991029039456135</v>
      </c>
      <c r="H56" s="12">
        <f t="shared" si="2"/>
        <v>2.4772471500887324E-3</v>
      </c>
      <c r="I56" s="12">
        <f t="shared" si="6"/>
        <v>0.60238546432327178</v>
      </c>
      <c r="J56" s="18">
        <f t="shared" si="3"/>
        <v>1.4922576747497028E-3</v>
      </c>
      <c r="K56" s="12">
        <f t="shared" si="7"/>
        <v>1.5738878058942944</v>
      </c>
      <c r="L56" s="12">
        <f t="shared" si="4"/>
        <v>0.45354886784497539</v>
      </c>
      <c r="M56" s="12">
        <f t="shared" si="8"/>
        <v>0.20570657552345911</v>
      </c>
      <c r="N56" s="18">
        <f t="shared" si="5"/>
        <v>5.0958602797000166E-4</v>
      </c>
    </row>
    <row r="57" spans="1:14" x14ac:dyDescent="0.2">
      <c r="A57" s="4">
        <v>55</v>
      </c>
      <c r="B57" s="1" t="str">
        <f>'Исходные данные'!A307</f>
        <v>15.01.2016</v>
      </c>
      <c r="C57" s="1">
        <f>'Исходные данные'!B307</f>
        <v>232.34</v>
      </c>
      <c r="D57" s="5" t="str">
        <f>'Исходные данные'!A59</f>
        <v>16.01.2017</v>
      </c>
      <c r="E57" s="1">
        <f>'Исходные данные'!B59</f>
        <v>430.12</v>
      </c>
      <c r="F57" s="12">
        <f t="shared" si="0"/>
        <v>1.8512524748213826</v>
      </c>
      <c r="G57" s="12">
        <f t="shared" si="1"/>
        <v>0.85751024115194607</v>
      </c>
      <c r="H57" s="12">
        <f t="shared" si="2"/>
        <v>2.4703330391486096E-3</v>
      </c>
      <c r="I57" s="12">
        <f t="shared" si="6"/>
        <v>0.61586242343699682</v>
      </c>
      <c r="J57" s="18">
        <f t="shared" si="3"/>
        <v>1.5213852921865442E-3</v>
      </c>
      <c r="K57" s="12">
        <f t="shared" si="7"/>
        <v>1.595242603149795</v>
      </c>
      <c r="L57" s="12">
        <f t="shared" si="4"/>
        <v>0.46702582695870043</v>
      </c>
      <c r="M57" s="12">
        <f t="shared" si="8"/>
        <v>0.21811312304645816</v>
      </c>
      <c r="N57" s="18">
        <f t="shared" si="5"/>
        <v>5.3881205413355165E-4</v>
      </c>
    </row>
    <row r="58" spans="1:14" x14ac:dyDescent="0.2">
      <c r="A58" s="4">
        <v>56</v>
      </c>
      <c r="B58" s="1" t="str">
        <f>'Исходные данные'!A308</f>
        <v>14.01.2016</v>
      </c>
      <c r="C58" s="1">
        <f>'Исходные данные'!B308</f>
        <v>240.75</v>
      </c>
      <c r="D58" s="5" t="str">
        <f>'Исходные данные'!A60</f>
        <v>13.01.2017</v>
      </c>
      <c r="E58" s="1">
        <f>'Исходные данные'!B60</f>
        <v>430.23</v>
      </c>
      <c r="F58" s="12">
        <f t="shared" si="0"/>
        <v>1.7870404984423678</v>
      </c>
      <c r="G58" s="12">
        <f t="shared" si="1"/>
        <v>0.85511689055735396</v>
      </c>
      <c r="H58" s="12">
        <f t="shared" si="2"/>
        <v>2.4634382258107018E-3</v>
      </c>
      <c r="I58" s="12">
        <f t="shared" si="6"/>
        <v>0.58056089873099581</v>
      </c>
      <c r="J58" s="18">
        <f t="shared" si="3"/>
        <v>1.4301759103449508E-3</v>
      </c>
      <c r="K58" s="12">
        <f t="shared" si="7"/>
        <v>1.5399105067742664</v>
      </c>
      <c r="L58" s="12">
        <f t="shared" si="4"/>
        <v>0.43172430225269937</v>
      </c>
      <c r="M58" s="12">
        <f t="shared" si="8"/>
        <v>0.18638587315558025</v>
      </c>
      <c r="N58" s="18">
        <f t="shared" si="5"/>
        <v>4.5915008468256111E-4</v>
      </c>
    </row>
    <row r="59" spans="1:14" x14ac:dyDescent="0.2">
      <c r="A59" s="4">
        <v>57</v>
      </c>
      <c r="B59" s="1" t="str">
        <f>'Исходные данные'!A309</f>
        <v>13.01.2016</v>
      </c>
      <c r="C59" s="1">
        <f>'Исходные данные'!B309</f>
        <v>242.02</v>
      </c>
      <c r="D59" s="5" t="str">
        <f>'Исходные данные'!A61</f>
        <v>12.01.2017</v>
      </c>
      <c r="E59" s="1">
        <f>'Исходные данные'!B61</f>
        <v>431.8</v>
      </c>
      <c r="F59" s="12">
        <f t="shared" si="0"/>
        <v>1.7841500702421287</v>
      </c>
      <c r="G59" s="12">
        <f t="shared" si="1"/>
        <v>0.85273021991455</v>
      </c>
      <c r="H59" s="12">
        <f t="shared" si="2"/>
        <v>2.4565626562145131E-3</v>
      </c>
      <c r="I59" s="12">
        <f t="shared" si="6"/>
        <v>0.57894215071080046</v>
      </c>
      <c r="J59" s="18">
        <f t="shared" si="3"/>
        <v>1.4222076675446669E-3</v>
      </c>
      <c r="K59" s="12">
        <f t="shared" si="7"/>
        <v>1.5374197961504701</v>
      </c>
      <c r="L59" s="12">
        <f t="shared" si="4"/>
        <v>0.43010555423250413</v>
      </c>
      <c r="M59" s="12">
        <f t="shared" si="8"/>
        <v>0.18499078778164968</v>
      </c>
      <c r="N59" s="18">
        <f t="shared" si="5"/>
        <v>4.5444146100810461E-4</v>
      </c>
    </row>
    <row r="60" spans="1:14" x14ac:dyDescent="0.2">
      <c r="A60" s="4">
        <v>58</v>
      </c>
      <c r="B60" s="1" t="str">
        <f>'Исходные данные'!A310</f>
        <v>12.01.2016</v>
      </c>
      <c r="C60" s="1">
        <f>'Исходные данные'!B310</f>
        <v>241.88</v>
      </c>
      <c r="D60" s="5" t="str">
        <f>'Исходные данные'!A62</f>
        <v>11.01.2017</v>
      </c>
      <c r="E60" s="1">
        <f>'Исходные данные'!B62</f>
        <v>429.54</v>
      </c>
      <c r="F60" s="12">
        <f t="shared" si="0"/>
        <v>1.7758392591367622</v>
      </c>
      <c r="G60" s="12">
        <f t="shared" si="1"/>
        <v>0.8503502105794809</v>
      </c>
      <c r="H60" s="12">
        <f t="shared" si="2"/>
        <v>2.4497062766498739E-3</v>
      </c>
      <c r="I60" s="12">
        <f t="shared" si="6"/>
        <v>0.5742731332311366</v>
      </c>
      <c r="J60" s="18">
        <f t="shared" si="3"/>
        <v>1.4068004989877046E-3</v>
      </c>
      <c r="K60" s="12">
        <f t="shared" si="7"/>
        <v>1.5302582878622555</v>
      </c>
      <c r="L60" s="12">
        <f t="shared" si="4"/>
        <v>0.42543653675284021</v>
      </c>
      <c r="M60" s="12">
        <f t="shared" si="8"/>
        <v>0.18099624680425089</v>
      </c>
      <c r="N60" s="18">
        <f t="shared" si="5"/>
        <v>4.4338764184644308E-4</v>
      </c>
    </row>
    <row r="61" spans="1:14" x14ac:dyDescent="0.2">
      <c r="A61" s="4">
        <v>59</v>
      </c>
      <c r="B61" s="1" t="str">
        <f>'Исходные данные'!A311</f>
        <v>11.01.2016</v>
      </c>
      <c r="C61" s="1">
        <f>'Исходные данные'!B311</f>
        <v>240.37</v>
      </c>
      <c r="D61" s="5" t="str">
        <f>'Исходные данные'!A63</f>
        <v>10.01.2017</v>
      </c>
      <c r="E61" s="1">
        <f>'Исходные данные'!B63</f>
        <v>427.74</v>
      </c>
      <c r="F61" s="12">
        <f t="shared" si="0"/>
        <v>1.7795065940009152</v>
      </c>
      <c r="G61" s="12">
        <f t="shared" si="1"/>
        <v>0.84797684396012962</v>
      </c>
      <c r="H61" s="12">
        <f t="shared" si="2"/>
        <v>2.4428690335565203E-3</v>
      </c>
      <c r="I61" s="12">
        <f t="shared" si="6"/>
        <v>0.57633613149702179</v>
      </c>
      <c r="J61" s="18">
        <f t="shared" si="3"/>
        <v>1.4079136885538331E-3</v>
      </c>
      <c r="K61" s="12">
        <f t="shared" si="7"/>
        <v>1.5334184666573589</v>
      </c>
      <c r="L61" s="12">
        <f t="shared" si="4"/>
        <v>0.4274995350187254</v>
      </c>
      <c r="M61" s="12">
        <f t="shared" si="8"/>
        <v>0.18275585244122655</v>
      </c>
      <c r="N61" s="18">
        <f t="shared" si="5"/>
        <v>4.4644861262989712E-4</v>
      </c>
    </row>
    <row r="62" spans="1:14" x14ac:dyDescent="0.2">
      <c r="A62" s="4">
        <v>60</v>
      </c>
      <c r="B62" s="1" t="str">
        <f>'Исходные данные'!A312</f>
        <v>31.12.2015</v>
      </c>
      <c r="C62" s="1">
        <f>'Исходные данные'!B312</f>
        <v>252.26</v>
      </c>
      <c r="D62" s="5" t="str">
        <f>'Исходные данные'!A64</f>
        <v>09.01.2017</v>
      </c>
      <c r="E62" s="1">
        <f>'Исходные данные'!B64</f>
        <v>421.59</v>
      </c>
      <c r="F62" s="12">
        <f t="shared" si="0"/>
        <v>1.67125188297788</v>
      </c>
      <c r="G62" s="12">
        <f t="shared" si="1"/>
        <v>0.84561010151637073</v>
      </c>
      <c r="H62" s="12">
        <f t="shared" si="2"/>
        <v>2.4360508735236808E-3</v>
      </c>
      <c r="I62" s="12">
        <f t="shared" si="6"/>
        <v>0.51357297612171626</v>
      </c>
      <c r="J62" s="18">
        <f t="shared" si="3"/>
        <v>1.2510898970994634E-3</v>
      </c>
      <c r="K62" s="12">
        <f t="shared" si="7"/>
        <v>1.4401343093830909</v>
      </c>
      <c r="L62" s="12">
        <f t="shared" si="4"/>
        <v>0.36473637964341976</v>
      </c>
      <c r="M62" s="12">
        <f t="shared" si="8"/>
        <v>0.13303262663538895</v>
      </c>
      <c r="N62" s="18">
        <f t="shared" si="5"/>
        <v>3.2407424632228894E-4</v>
      </c>
    </row>
    <row r="63" spans="1:14" x14ac:dyDescent="0.2">
      <c r="A63" s="4">
        <v>61</v>
      </c>
      <c r="B63" s="1" t="str">
        <f>'Исходные данные'!A313</f>
        <v>30.12.2015</v>
      </c>
      <c r="C63" s="1">
        <f>'Исходные данные'!B313</f>
        <v>252.18</v>
      </c>
      <c r="D63" s="5" t="str">
        <f>'Исходные данные'!A65</f>
        <v>30.12.2016</v>
      </c>
      <c r="E63" s="1">
        <f>'Исходные данные'!B65</f>
        <v>423.81</v>
      </c>
      <c r="F63" s="12">
        <f t="shared" si="0"/>
        <v>1.6805852962169878</v>
      </c>
      <c r="G63" s="12">
        <f t="shared" si="1"/>
        <v>0.84324996475982483</v>
      </c>
      <c r="H63" s="12">
        <f t="shared" si="2"/>
        <v>2.4292517432896532E-3</v>
      </c>
      <c r="I63" s="12">
        <f t="shared" si="6"/>
        <v>0.51914212334660226</v>
      </c>
      <c r="J63" s="18">
        <f t="shared" si="3"/>
        <v>1.2611269081548256E-3</v>
      </c>
      <c r="K63" s="12">
        <f t="shared" si="7"/>
        <v>1.4481770040637632</v>
      </c>
      <c r="L63" s="12">
        <f t="shared" si="4"/>
        <v>0.37030552686830576</v>
      </c>
      <c r="M63" s="12">
        <f t="shared" si="8"/>
        <v>0.13712618322921363</v>
      </c>
      <c r="N63" s="18">
        <f t="shared" si="5"/>
        <v>3.3311401966022361E-4</v>
      </c>
    </row>
    <row r="64" spans="1:14" x14ac:dyDescent="0.2">
      <c r="A64" s="4">
        <v>62</v>
      </c>
      <c r="B64" s="1" t="str">
        <f>'Исходные данные'!A314</f>
        <v>29.12.2015</v>
      </c>
      <c r="C64" s="1">
        <f>'Исходные данные'!B314</f>
        <v>250.73</v>
      </c>
      <c r="D64" s="5" t="str">
        <f>'Исходные данные'!A66</f>
        <v>29.12.2016</v>
      </c>
      <c r="E64" s="1">
        <f>'Исходные данные'!B66</f>
        <v>421.01</v>
      </c>
      <c r="F64" s="12">
        <f t="shared" si="0"/>
        <v>1.6791369201930364</v>
      </c>
      <c r="G64" s="12">
        <f t="shared" si="1"/>
        <v>0.84089641525371461</v>
      </c>
      <c r="H64" s="12">
        <f t="shared" si="2"/>
        <v>2.4224715897413931E-3</v>
      </c>
      <c r="I64" s="12">
        <f t="shared" si="6"/>
        <v>0.51827992342626206</v>
      </c>
      <c r="J64" s="18">
        <f t="shared" si="3"/>
        <v>1.2555183900334645E-3</v>
      </c>
      <c r="K64" s="12">
        <f t="shared" si="7"/>
        <v>1.446928924090765</v>
      </c>
      <c r="L64" s="12">
        <f t="shared" si="4"/>
        <v>0.36944332694796567</v>
      </c>
      <c r="M64" s="12">
        <f t="shared" si="8"/>
        <v>0.13648837182638157</v>
      </c>
      <c r="N64" s="18">
        <f t="shared" si="5"/>
        <v>3.3063920307946896E-4</v>
      </c>
    </row>
    <row r="65" spans="1:14" x14ac:dyDescent="0.2">
      <c r="A65" s="4">
        <v>63</v>
      </c>
      <c r="B65" s="1" t="str">
        <f>'Исходные данные'!A315</f>
        <v>28.12.2015</v>
      </c>
      <c r="C65" s="1">
        <f>'Исходные данные'!B315</f>
        <v>249.78</v>
      </c>
      <c r="D65" s="5" t="str">
        <f>'Исходные данные'!A67</f>
        <v>28.12.2016</v>
      </c>
      <c r="E65" s="1">
        <f>'Исходные данные'!B67</f>
        <v>417.46</v>
      </c>
      <c r="F65" s="12">
        <f t="shared" si="0"/>
        <v>1.6713107534630474</v>
      </c>
      <c r="G65" s="12">
        <f t="shared" si="1"/>
        <v>0.83854943461272047</v>
      </c>
      <c r="H65" s="12">
        <f t="shared" si="2"/>
        <v>2.4157103599140948E-3</v>
      </c>
      <c r="I65" s="12">
        <f t="shared" si="6"/>
        <v>0.51360820088282122</v>
      </c>
      <c r="J65" s="18">
        <f t="shared" si="3"/>
        <v>1.2407286518094707E-3</v>
      </c>
      <c r="K65" s="12">
        <f t="shared" si="7"/>
        <v>1.4401850386635562</v>
      </c>
      <c r="L65" s="12">
        <f t="shared" si="4"/>
        <v>0.36477160440452472</v>
      </c>
      <c r="M65" s="12">
        <f t="shared" si="8"/>
        <v>0.13305832337985121</v>
      </c>
      <c r="N65" s="18">
        <f t="shared" si="5"/>
        <v>3.214303702615064E-4</v>
      </c>
    </row>
    <row r="66" spans="1:14" x14ac:dyDescent="0.2">
      <c r="A66" s="4">
        <v>64</v>
      </c>
      <c r="B66" s="1" t="str">
        <f>'Исходные данные'!A316</f>
        <v>25.12.2015</v>
      </c>
      <c r="C66" s="1">
        <f>'Исходные данные'!B316</f>
        <v>250.92</v>
      </c>
      <c r="D66" s="5" t="str">
        <f>'Исходные данные'!A68</f>
        <v>27.12.2016</v>
      </c>
      <c r="E66" s="1">
        <f>'Исходные данные'!B68</f>
        <v>418.93</v>
      </c>
      <c r="F66" s="12">
        <f t="shared" ref="F66:F129" si="9">E66/C66</f>
        <v>1.6695759604654872</v>
      </c>
      <c r="G66" s="12">
        <f t="shared" ref="G66:G129" si="10">1/POWER(2,A66/248)</f>
        <v>0.83620900450283731</v>
      </c>
      <c r="H66" s="12">
        <f t="shared" ref="H66:H129" si="11">G66/SUM(G$2:G$1242)</f>
        <v>2.4089680009907826E-3</v>
      </c>
      <c r="I66" s="12">
        <f t="shared" si="6"/>
        <v>0.51256967829763656</v>
      </c>
      <c r="J66" s="18">
        <f t="shared" ref="J66:J129" si="12">H66*I66</f>
        <v>1.2347639532971461E-3</v>
      </c>
      <c r="K66" s="12">
        <f t="shared" si="7"/>
        <v>1.4386901503460561</v>
      </c>
      <c r="L66" s="12">
        <f t="shared" ref="L66:L129" si="13">LN(K66)</f>
        <v>0.36373308181934028</v>
      </c>
      <c r="M66" s="12">
        <f t="shared" si="8"/>
        <v>0.132301754809795</v>
      </c>
      <c r="N66" s="18">
        <f t="shared" ref="N66:N129" si="14">M66*H66</f>
        <v>3.1871069381172453E-4</v>
      </c>
    </row>
    <row r="67" spans="1:14" x14ac:dyDescent="0.2">
      <c r="A67" s="4">
        <v>65</v>
      </c>
      <c r="B67" s="1" t="str">
        <f>'Исходные данные'!A317</f>
        <v>24.12.2015</v>
      </c>
      <c r="C67" s="1">
        <f>'Исходные данные'!B317</f>
        <v>250.67</v>
      </c>
      <c r="D67" s="5" t="str">
        <f>'Исходные данные'!A69</f>
        <v>26.12.2016</v>
      </c>
      <c r="E67" s="1">
        <f>'Исходные данные'!B69</f>
        <v>417.93</v>
      </c>
      <c r="F67" s="12">
        <f t="shared" si="9"/>
        <v>1.667251765269079</v>
      </c>
      <c r="G67" s="12">
        <f t="shared" si="10"/>
        <v>0.83387510664123099</v>
      </c>
      <c r="H67" s="12">
        <f t="shared" si="11"/>
        <v>2.4022444603018934E-3</v>
      </c>
      <c r="I67" s="12">
        <f t="shared" ref="I67:I130" si="15">LN(F67)</f>
        <v>0.51117662132058872</v>
      </c>
      <c r="J67" s="18">
        <f t="shared" si="12"/>
        <v>1.227971206803223E-3</v>
      </c>
      <c r="K67" s="12">
        <f t="shared" ref="K67:K130" si="16">F67/GEOMEAN(F$2:F$1242)</f>
        <v>1.4366873683129331</v>
      </c>
      <c r="L67" s="12">
        <f t="shared" si="13"/>
        <v>0.36234002484229222</v>
      </c>
      <c r="M67" s="12">
        <f t="shared" ref="M67:M130" si="17">POWER(L67-AVERAGE(L$2:L$1242),2)</f>
        <v>0.13129029360271308</v>
      </c>
      <c r="N67" s="18">
        <f t="shared" si="14"/>
        <v>3.1539138049852661E-4</v>
      </c>
    </row>
    <row r="68" spans="1:14" x14ac:dyDescent="0.2">
      <c r="A68" s="4">
        <v>66</v>
      </c>
      <c r="B68" s="1" t="str">
        <f>'Исходные данные'!A318</f>
        <v>23.12.2015</v>
      </c>
      <c r="C68" s="1">
        <f>'Исходные данные'!B318</f>
        <v>250.6</v>
      </c>
      <c r="D68" s="5" t="str">
        <f>'Исходные данные'!A70</f>
        <v>23.12.2016</v>
      </c>
      <c r="E68" s="1">
        <f>'Исходные данные'!B70</f>
        <v>417.09</v>
      </c>
      <c r="F68" s="12">
        <f t="shared" si="9"/>
        <v>1.6643655227454111</v>
      </c>
      <c r="G68" s="12">
        <f t="shared" si="10"/>
        <v>0.83154772279609546</v>
      </c>
      <c r="H68" s="12">
        <f t="shared" si="11"/>
        <v>2.3955396853248675E-3</v>
      </c>
      <c r="I68" s="12">
        <f t="shared" si="15"/>
        <v>0.50944398338759378</v>
      </c>
      <c r="J68" s="18">
        <f t="shared" si="12"/>
        <v>1.2203932796549634E-3</v>
      </c>
      <c r="K68" s="12">
        <f t="shared" si="16"/>
        <v>1.4342002645281176</v>
      </c>
      <c r="L68" s="12">
        <f t="shared" si="13"/>
        <v>0.36060738690929739</v>
      </c>
      <c r="M68" s="12">
        <f t="shared" si="17"/>
        <v>0.13003768749355182</v>
      </c>
      <c r="N68" s="18">
        <f t="shared" si="14"/>
        <v>3.1151044097867662E-4</v>
      </c>
    </row>
    <row r="69" spans="1:14" x14ac:dyDescent="0.2">
      <c r="A69" s="4">
        <v>67</v>
      </c>
      <c r="B69" s="1" t="str">
        <f>'Исходные данные'!A319</f>
        <v>22.12.2015</v>
      </c>
      <c r="C69" s="1">
        <f>'Исходные данные'!B319</f>
        <v>249.24</v>
      </c>
      <c r="D69" s="5" t="str">
        <f>'Исходные данные'!A71</f>
        <v>22.12.2016</v>
      </c>
      <c r="E69" s="1">
        <f>'Исходные данные'!B71</f>
        <v>418.24</v>
      </c>
      <c r="F69" s="12">
        <f t="shared" si="9"/>
        <v>1.678061306371369</v>
      </c>
      <c r="G69" s="12">
        <f t="shared" si="10"/>
        <v>0.82922683478651071</v>
      </c>
      <c r="H69" s="12">
        <f t="shared" si="11"/>
        <v>2.3888536236837386E-3</v>
      </c>
      <c r="I69" s="12">
        <f t="shared" si="15"/>
        <v>0.51763914275983591</v>
      </c>
      <c r="J69" s="18">
        <f t="shared" si="12"/>
        <v>1.2365641419423781E-3</v>
      </c>
      <c r="K69" s="12">
        <f t="shared" si="16"/>
        <v>1.4460020570014847</v>
      </c>
      <c r="L69" s="12">
        <f t="shared" si="13"/>
        <v>0.36880254628153947</v>
      </c>
      <c r="M69" s="12">
        <f t="shared" si="17"/>
        <v>0.13601531814374718</v>
      </c>
      <c r="N69" s="18">
        <f t="shared" si="14"/>
        <v>3.2492068562418701E-4</v>
      </c>
    </row>
    <row r="70" spans="1:14" x14ac:dyDescent="0.2">
      <c r="A70" s="4">
        <v>68</v>
      </c>
      <c r="B70" s="1" t="str">
        <f>'Исходные данные'!A320</f>
        <v>21.12.2015</v>
      </c>
      <c r="C70" s="1">
        <f>'Исходные данные'!B320</f>
        <v>250.54</v>
      </c>
      <c r="D70" s="5" t="str">
        <f>'Исходные данные'!A72</f>
        <v>21.12.2016</v>
      </c>
      <c r="E70" s="1">
        <f>'Исходные данные'!B72</f>
        <v>422.03</v>
      </c>
      <c r="F70" s="12">
        <f t="shared" si="9"/>
        <v>1.6844815199169794</v>
      </c>
      <c r="G70" s="12">
        <f t="shared" si="10"/>
        <v>0.82691242448230051</v>
      </c>
      <c r="H70" s="12">
        <f t="shared" si="11"/>
        <v>2.3821862231487249E-3</v>
      </c>
      <c r="I70" s="12">
        <f t="shared" si="15"/>
        <v>0.52145781314058171</v>
      </c>
      <c r="J70" s="18">
        <f t="shared" si="12"/>
        <v>1.2422096184167559E-3</v>
      </c>
      <c r="K70" s="12">
        <f t="shared" si="16"/>
        <v>1.4515344186369581</v>
      </c>
      <c r="L70" s="12">
        <f t="shared" si="13"/>
        <v>0.3726212166622852</v>
      </c>
      <c r="M70" s="12">
        <f t="shared" si="17"/>
        <v>0.13884657110688181</v>
      </c>
      <c r="N70" s="18">
        <f t="shared" si="14"/>
        <v>3.3075838882225364E-4</v>
      </c>
    </row>
    <row r="71" spans="1:14" x14ac:dyDescent="0.2">
      <c r="A71" s="4">
        <v>69</v>
      </c>
      <c r="B71" s="1" t="str">
        <f>'Исходные данные'!A321</f>
        <v>18.12.2015</v>
      </c>
      <c r="C71" s="1">
        <f>'Исходные данные'!B321</f>
        <v>253.31</v>
      </c>
      <c r="D71" s="5" t="str">
        <f>'Исходные данные'!A73</f>
        <v>20.12.2016</v>
      </c>
      <c r="E71" s="1">
        <f>'Исходные данные'!B73</f>
        <v>425.84</v>
      </c>
      <c r="F71" s="12">
        <f t="shared" si="9"/>
        <v>1.6811022067822035</v>
      </c>
      <c r="G71" s="12">
        <f t="shared" si="10"/>
        <v>0.82460447380389035</v>
      </c>
      <c r="H71" s="12">
        <f t="shared" si="11"/>
        <v>2.3755374316358174E-3</v>
      </c>
      <c r="I71" s="12">
        <f t="shared" si="15"/>
        <v>0.51944965375734287</v>
      </c>
      <c r="J71" s="18">
        <f t="shared" si="12"/>
        <v>1.233972096350833E-3</v>
      </c>
      <c r="K71" s="12">
        <f t="shared" si="16"/>
        <v>1.4486224310203051</v>
      </c>
      <c r="L71" s="12">
        <f t="shared" si="13"/>
        <v>0.37061305727904648</v>
      </c>
      <c r="M71" s="12">
        <f t="shared" si="17"/>
        <v>0.1373540382257219</v>
      </c>
      <c r="N71" s="18">
        <f t="shared" si="14"/>
        <v>3.262896591915393E-4</v>
      </c>
    </row>
    <row r="72" spans="1:14" x14ac:dyDescent="0.2">
      <c r="A72" s="4">
        <v>70</v>
      </c>
      <c r="B72" s="1" t="str">
        <f>'Исходные данные'!A322</f>
        <v>17.12.2015</v>
      </c>
      <c r="C72" s="1">
        <f>'Исходные данные'!B322</f>
        <v>256.93</v>
      </c>
      <c r="D72" s="5" t="str">
        <f>'Исходные данные'!A74</f>
        <v>19.12.2016</v>
      </c>
      <c r="E72" s="1">
        <f>'Исходные данные'!B74</f>
        <v>423.45</v>
      </c>
      <c r="F72" s="12">
        <f t="shared" si="9"/>
        <v>1.648114272369906</v>
      </c>
      <c r="G72" s="12">
        <f t="shared" si="10"/>
        <v>0.82230296472216713</v>
      </c>
      <c r="H72" s="12">
        <f t="shared" si="11"/>
        <v>2.3689071972063792E-3</v>
      </c>
      <c r="I72" s="12">
        <f t="shared" si="15"/>
        <v>0.49963176911365398</v>
      </c>
      <c r="J72" s="18">
        <f t="shared" si="12"/>
        <v>1.1835812938062909E-3</v>
      </c>
      <c r="K72" s="12">
        <f t="shared" si="16"/>
        <v>1.4201964010324259</v>
      </c>
      <c r="L72" s="12">
        <f t="shared" si="13"/>
        <v>0.35079517263535753</v>
      </c>
      <c r="M72" s="12">
        <f t="shared" si="17"/>
        <v>0.12305725314427041</v>
      </c>
      <c r="N72" s="18">
        <f t="shared" si="14"/>
        <v>2.915112126419095E-4</v>
      </c>
    </row>
    <row r="73" spans="1:14" x14ac:dyDescent="0.2">
      <c r="A73" s="4">
        <v>71</v>
      </c>
      <c r="B73" s="1" t="str">
        <f>'Исходные данные'!A323</f>
        <v>16.12.2015</v>
      </c>
      <c r="C73" s="1">
        <f>'Исходные данные'!B323</f>
        <v>255.56</v>
      </c>
      <c r="D73" s="5" t="str">
        <f>'Исходные данные'!A75</f>
        <v>16.12.2016</v>
      </c>
      <c r="E73" s="1">
        <f>'Исходные данные'!B75</f>
        <v>428.96</v>
      </c>
      <c r="F73" s="12">
        <f t="shared" si="9"/>
        <v>1.6785099389575833</v>
      </c>
      <c r="G73" s="12">
        <f t="shared" si="10"/>
        <v>0.82000787925833785</v>
      </c>
      <c r="H73" s="12">
        <f t="shared" si="11"/>
        <v>2.3622954680667355E-3</v>
      </c>
      <c r="I73" s="12">
        <f t="shared" si="15"/>
        <v>0.5179064587535066</v>
      </c>
      <c r="J73" s="18">
        <f t="shared" si="12"/>
        <v>1.2234480803959003E-3</v>
      </c>
      <c r="K73" s="12">
        <f t="shared" si="16"/>
        <v>1.4463886481468979</v>
      </c>
      <c r="L73" s="12">
        <f t="shared" si="13"/>
        <v>0.36906986227521016</v>
      </c>
      <c r="M73" s="12">
        <f t="shared" si="17"/>
        <v>0.13621256323984271</v>
      </c>
      <c r="N73" s="18">
        <f t="shared" si="14"/>
        <v>3.2177432083523402E-4</v>
      </c>
    </row>
    <row r="74" spans="1:14" x14ac:dyDescent="0.2">
      <c r="A74" s="4">
        <v>72</v>
      </c>
      <c r="B74" s="1" t="str">
        <f>'Исходные данные'!A324</f>
        <v>15.12.2015</v>
      </c>
      <c r="C74" s="1">
        <f>'Исходные данные'!B324</f>
        <v>253.76</v>
      </c>
      <c r="D74" s="5" t="str">
        <f>'Исходные данные'!A76</f>
        <v>15.12.2016</v>
      </c>
      <c r="E74" s="1">
        <f>'Исходные данные'!B76</f>
        <v>430.53</v>
      </c>
      <c r="F74" s="12">
        <f t="shared" si="9"/>
        <v>1.6966030895334174</v>
      </c>
      <c r="G74" s="12">
        <f t="shared" si="10"/>
        <v>0.81771919948378879</v>
      </c>
      <c r="H74" s="12">
        <f t="shared" si="11"/>
        <v>2.3557021925677693E-3</v>
      </c>
      <c r="I74" s="12">
        <f t="shared" si="15"/>
        <v>0.52862806940446705</v>
      </c>
      <c r="J74" s="18">
        <f t="shared" si="12"/>
        <v>1.2452903021489699E-3</v>
      </c>
      <c r="K74" s="12">
        <f t="shared" si="16"/>
        <v>1.4619796952981299</v>
      </c>
      <c r="L74" s="12">
        <f t="shared" si="13"/>
        <v>0.37979147292617066</v>
      </c>
      <c r="M74" s="12">
        <f t="shared" si="17"/>
        <v>0.14424156290743034</v>
      </c>
      <c r="N74" s="18">
        <f t="shared" si="14"/>
        <v>3.3979016600043548E-4</v>
      </c>
    </row>
    <row r="75" spans="1:14" x14ac:dyDescent="0.2">
      <c r="A75" s="4">
        <v>73</v>
      </c>
      <c r="B75" s="1" t="str">
        <f>'Исходные данные'!A325</f>
        <v>14.12.2015</v>
      </c>
      <c r="C75" s="1">
        <f>'Исходные данные'!B325</f>
        <v>251.16</v>
      </c>
      <c r="D75" s="5" t="str">
        <f>'Исходные данные'!A77</f>
        <v>14.12.2016</v>
      </c>
      <c r="E75" s="1">
        <f>'Исходные данные'!B77</f>
        <v>426.02</v>
      </c>
      <c r="F75" s="12">
        <f t="shared" si="9"/>
        <v>1.6962095875139354</v>
      </c>
      <c r="G75" s="12">
        <f t="shared" si="10"/>
        <v>0.81543690751994624</v>
      </c>
      <c r="H75" s="12">
        <f t="shared" si="11"/>
        <v>2.3491273192045199E-3</v>
      </c>
      <c r="I75" s="12">
        <f t="shared" si="15"/>
        <v>0.52839610727822961</v>
      </c>
      <c r="J75" s="18">
        <f t="shared" si="12"/>
        <v>1.2412697309686115E-3</v>
      </c>
      <c r="K75" s="12">
        <f t="shared" si="16"/>
        <v>1.4616406107084043</v>
      </c>
      <c r="L75" s="12">
        <f t="shared" si="13"/>
        <v>0.37955951079993333</v>
      </c>
      <c r="M75" s="12">
        <f t="shared" si="17"/>
        <v>0.14406542223868482</v>
      </c>
      <c r="N75" s="18">
        <f t="shared" si="14"/>
        <v>3.3842801913362892E-4</v>
      </c>
    </row>
    <row r="76" spans="1:14" x14ac:dyDescent="0.2">
      <c r="A76" s="4">
        <v>74</v>
      </c>
      <c r="B76" s="1" t="str">
        <f>'Исходные данные'!A326</f>
        <v>11.12.2015</v>
      </c>
      <c r="C76" s="1">
        <f>'Исходные данные'!B326</f>
        <v>254.99</v>
      </c>
      <c r="D76" s="5" t="str">
        <f>'Исходные данные'!A78</f>
        <v>13.12.2016</v>
      </c>
      <c r="E76" s="1">
        <f>'Исходные данные'!B78</f>
        <v>430.36</v>
      </c>
      <c r="F76" s="12">
        <f t="shared" si="9"/>
        <v>1.6877524608808188</v>
      </c>
      <c r="G76" s="12">
        <f t="shared" si="10"/>
        <v>0.81316098553813598</v>
      </c>
      <c r="H76" s="12">
        <f t="shared" si="11"/>
        <v>2.3425707966157777E-3</v>
      </c>
      <c r="I76" s="12">
        <f t="shared" si="15"/>
        <v>0.52339773902251185</v>
      </c>
      <c r="J76" s="18">
        <f t="shared" si="12"/>
        <v>1.2260962584488624E-3</v>
      </c>
      <c r="K76" s="12">
        <f t="shared" si="16"/>
        <v>1.4543530208799655</v>
      </c>
      <c r="L76" s="12">
        <f t="shared" si="13"/>
        <v>0.37456114254421546</v>
      </c>
      <c r="M76" s="12">
        <f t="shared" si="17"/>
        <v>0.14029604950402821</v>
      </c>
      <c r="N76" s="18">
        <f t="shared" si="14"/>
        <v>3.2865342844869795E-4</v>
      </c>
    </row>
    <row r="77" spans="1:14" x14ac:dyDescent="0.2">
      <c r="A77" s="4">
        <v>75</v>
      </c>
      <c r="B77" s="1" t="str">
        <f>'Исходные данные'!A327</f>
        <v>10.12.2015</v>
      </c>
      <c r="C77" s="1">
        <f>'Исходные данные'!B327</f>
        <v>256.47000000000003</v>
      </c>
      <c r="D77" s="5" t="str">
        <f>'Исходные данные'!A79</f>
        <v>12.12.2016</v>
      </c>
      <c r="E77" s="1">
        <f>'Исходные данные'!B79</f>
        <v>427.36</v>
      </c>
      <c r="F77" s="12">
        <f t="shared" si="9"/>
        <v>1.6663157484306155</v>
      </c>
      <c r="G77" s="12">
        <f t="shared" si="10"/>
        <v>0.81089141575944457</v>
      </c>
      <c r="H77" s="12">
        <f t="shared" si="11"/>
        <v>2.3360325735836854E-3</v>
      </c>
      <c r="I77" s="12">
        <f t="shared" si="15"/>
        <v>0.51061505065539858</v>
      </c>
      <c r="J77" s="18">
        <f t="shared" si="12"/>
        <v>1.1928133908930946E-3</v>
      </c>
      <c r="K77" s="12">
        <f t="shared" si="16"/>
        <v>1.435880793327462</v>
      </c>
      <c r="L77" s="12">
        <f t="shared" si="13"/>
        <v>0.36177845417710225</v>
      </c>
      <c r="M77" s="12">
        <f t="shared" si="17"/>
        <v>0.13088364990677379</v>
      </c>
      <c r="N77" s="18">
        <f t="shared" si="14"/>
        <v>3.0574846953174687E-4</v>
      </c>
    </row>
    <row r="78" spans="1:14" x14ac:dyDescent="0.2">
      <c r="A78" s="4">
        <v>76</v>
      </c>
      <c r="B78" s="1" t="str">
        <f>'Исходные данные'!A328</f>
        <v>09.12.2015</v>
      </c>
      <c r="C78" s="1">
        <f>'Исходные данные'!B328</f>
        <v>255.91</v>
      </c>
      <c r="D78" s="5" t="str">
        <f>'Исходные данные'!A80</f>
        <v>09.12.2016</v>
      </c>
      <c r="E78" s="1">
        <f>'Исходные данные'!B80</f>
        <v>422.43</v>
      </c>
      <c r="F78" s="12">
        <f t="shared" si="9"/>
        <v>1.6506975108436561</v>
      </c>
      <c r="G78" s="12">
        <f t="shared" si="10"/>
        <v>0.80862818045458085</v>
      </c>
      <c r="H78" s="12">
        <f t="shared" si="11"/>
        <v>2.3295125990333387E-3</v>
      </c>
      <c r="I78" s="12">
        <f t="shared" si="15"/>
        <v>0.50119793243035105</v>
      </c>
      <c r="J78" s="18">
        <f t="shared" si="12"/>
        <v>1.1675468982059627E-3</v>
      </c>
      <c r="K78" s="12">
        <f t="shared" si="16"/>
        <v>1.422422403224709</v>
      </c>
      <c r="L78" s="12">
        <f t="shared" si="13"/>
        <v>0.35236133595205466</v>
      </c>
      <c r="M78" s="12">
        <f t="shared" si="17"/>
        <v>0.12415851107391684</v>
      </c>
      <c r="N78" s="18">
        <f t="shared" si="14"/>
        <v>2.8922881582390961E-4</v>
      </c>
    </row>
    <row r="79" spans="1:14" x14ac:dyDescent="0.2">
      <c r="A79" s="4">
        <v>77</v>
      </c>
      <c r="B79" s="1" t="str">
        <f>'Исходные данные'!A329</f>
        <v>08.12.2015</v>
      </c>
      <c r="C79" s="1">
        <f>'Исходные данные'!B329</f>
        <v>255.83</v>
      </c>
      <c r="D79" s="5" t="str">
        <f>'Исходные данные'!A81</f>
        <v>08.12.2016</v>
      </c>
      <c r="E79" s="1">
        <f>'Исходные данные'!B81</f>
        <v>423.63</v>
      </c>
      <c r="F79" s="12">
        <f t="shared" si="9"/>
        <v>1.6559043114568266</v>
      </c>
      <c r="G79" s="12">
        <f t="shared" si="10"/>
        <v>0.80637126194373587</v>
      </c>
      <c r="H79" s="12">
        <f t="shared" si="11"/>
        <v>2.3230108220323822E-3</v>
      </c>
      <c r="I79" s="12">
        <f t="shared" si="15"/>
        <v>0.50434727135687085</v>
      </c>
      <c r="J79" s="18">
        <f t="shared" si="12"/>
        <v>1.1716041694245134E-3</v>
      </c>
      <c r="K79" s="12">
        <f t="shared" si="16"/>
        <v>1.4269091549115838</v>
      </c>
      <c r="L79" s="12">
        <f t="shared" si="13"/>
        <v>0.35551067487857441</v>
      </c>
      <c r="M79" s="12">
        <f t="shared" si="17"/>
        <v>0.12638783995261954</v>
      </c>
      <c r="N79" s="18">
        <f t="shared" si="14"/>
        <v>2.936003199832319E-4</v>
      </c>
    </row>
    <row r="80" spans="1:14" x14ac:dyDescent="0.2">
      <c r="A80" s="4">
        <v>78</v>
      </c>
      <c r="B80" s="1" t="str">
        <f>'Исходные данные'!A330</f>
        <v>07.12.2015</v>
      </c>
      <c r="C80" s="1">
        <f>'Исходные данные'!B330</f>
        <v>258.2</v>
      </c>
      <c r="D80" s="5" t="str">
        <f>'Исходные данные'!A82</f>
        <v>07.12.2016</v>
      </c>
      <c r="E80" s="1">
        <f>'Исходные данные'!B82</f>
        <v>416.33</v>
      </c>
      <c r="F80" s="12">
        <f t="shared" si="9"/>
        <v>1.6124322230828816</v>
      </c>
      <c r="G80" s="12">
        <f t="shared" si="10"/>
        <v>0.80412064259644689</v>
      </c>
      <c r="H80" s="12">
        <f t="shared" si="11"/>
        <v>2.3165271917906182E-3</v>
      </c>
      <c r="I80" s="12">
        <f t="shared" si="15"/>
        <v>0.47774373660775038</v>
      </c>
      <c r="J80" s="18">
        <f t="shared" si="12"/>
        <v>1.1067063565595088E-3</v>
      </c>
      <c r="K80" s="12">
        <f t="shared" si="16"/>
        <v>1.3894488255587758</v>
      </c>
      <c r="L80" s="12">
        <f t="shared" si="13"/>
        <v>0.32890714012945399</v>
      </c>
      <c r="M80" s="12">
        <f t="shared" si="17"/>
        <v>0.1081799068281364</v>
      </c>
      <c r="N80" s="18">
        <f t="shared" si="14"/>
        <v>2.5060169577275352E-4</v>
      </c>
    </row>
    <row r="81" spans="1:14" x14ac:dyDescent="0.2">
      <c r="A81" s="4">
        <v>79</v>
      </c>
      <c r="B81" s="1" t="str">
        <f>'Исходные данные'!A331</f>
        <v>04.12.2015</v>
      </c>
      <c r="C81" s="1">
        <f>'Исходные данные'!B331</f>
        <v>258.89999999999998</v>
      </c>
      <c r="D81" s="5" t="str">
        <f>'Исходные данные'!A83</f>
        <v>06.12.2016</v>
      </c>
      <c r="E81" s="1">
        <f>'Исходные данные'!B83</f>
        <v>413.68</v>
      </c>
      <c r="F81" s="12">
        <f t="shared" si="9"/>
        <v>1.5978370027037467</v>
      </c>
      <c r="G81" s="12">
        <f t="shared" si="10"/>
        <v>0.80187630483145822</v>
      </c>
      <c r="H81" s="12">
        <f t="shared" si="11"/>
        <v>2.310061657659606E-3</v>
      </c>
      <c r="I81" s="12">
        <f t="shared" si="15"/>
        <v>0.46865084133047413</v>
      </c>
      <c r="J81" s="18">
        <f t="shared" si="12"/>
        <v>1.0826123393874441E-3</v>
      </c>
      <c r="K81" s="12">
        <f t="shared" si="16"/>
        <v>1.3768719795219311</v>
      </c>
      <c r="L81" s="12">
        <f t="shared" si="13"/>
        <v>0.31981424485217769</v>
      </c>
      <c r="M81" s="12">
        <f t="shared" si="17"/>
        <v>0.10228115121036876</v>
      </c>
      <c r="N81" s="18">
        <f t="shared" si="14"/>
        <v>2.3627576571235727E-4</v>
      </c>
    </row>
    <row r="82" spans="1:14" x14ac:dyDescent="0.2">
      <c r="A82" s="4">
        <v>80</v>
      </c>
      <c r="B82" s="1" t="str">
        <f>'Исходные данные'!A332</f>
        <v>03.12.2015</v>
      </c>
      <c r="C82" s="1">
        <f>'Исходные данные'!B332</f>
        <v>258.91000000000003</v>
      </c>
      <c r="D82" s="5" t="str">
        <f>'Исходные данные'!A84</f>
        <v>05.12.2016</v>
      </c>
      <c r="E82" s="1">
        <f>'Исходные данные'!B84</f>
        <v>414.93</v>
      </c>
      <c r="F82" s="12">
        <f t="shared" si="9"/>
        <v>1.6026032211965546</v>
      </c>
      <c r="G82" s="12">
        <f t="shared" si="10"/>
        <v>0.79963823111658405</v>
      </c>
      <c r="H82" s="12">
        <f t="shared" si="11"/>
        <v>2.3036141691322662E-3</v>
      </c>
      <c r="I82" s="12">
        <f t="shared" si="15"/>
        <v>0.47162932034143962</v>
      </c>
      <c r="J82" s="18">
        <f t="shared" si="12"/>
        <v>1.0864519849167608E-3</v>
      </c>
      <c r="K82" s="12">
        <f t="shared" si="16"/>
        <v>1.380979077229596</v>
      </c>
      <c r="L82" s="12">
        <f t="shared" si="13"/>
        <v>0.32279272386314328</v>
      </c>
      <c r="M82" s="12">
        <f t="shared" si="17"/>
        <v>0.10419514257898758</v>
      </c>
      <c r="N82" s="18">
        <f t="shared" si="14"/>
        <v>2.4002540679971251E-4</v>
      </c>
    </row>
    <row r="83" spans="1:14" x14ac:dyDescent="0.2">
      <c r="A83" s="4">
        <v>81</v>
      </c>
      <c r="B83" s="1" t="str">
        <f>'Исходные данные'!A333</f>
        <v>02.12.2015</v>
      </c>
      <c r="C83" s="1">
        <f>'Исходные данные'!B333</f>
        <v>258.07</v>
      </c>
      <c r="D83" s="5" t="str">
        <f>'Исходные данные'!A85</f>
        <v>02.12.2016</v>
      </c>
      <c r="E83" s="1">
        <f>'Исходные данные'!B85</f>
        <v>410.39</v>
      </c>
      <c r="F83" s="12">
        <f t="shared" si="9"/>
        <v>1.5902274576665245</v>
      </c>
      <c r="G83" s="12">
        <f t="shared" si="10"/>
        <v>0.79740640396857188</v>
      </c>
      <c r="H83" s="12">
        <f t="shared" si="11"/>
        <v>2.2971846758424869E-3</v>
      </c>
      <c r="I83" s="12">
        <f t="shared" si="15"/>
        <v>0.46387706113690885</v>
      </c>
      <c r="J83" s="18">
        <f t="shared" si="12"/>
        <v>1.0656112763185554E-3</v>
      </c>
      <c r="K83" s="12">
        <f t="shared" si="16"/>
        <v>1.3703147591540636</v>
      </c>
      <c r="L83" s="12">
        <f t="shared" si="13"/>
        <v>0.31504046465861246</v>
      </c>
      <c r="M83" s="12">
        <f t="shared" si="17"/>
        <v>9.9250494372314549E-2</v>
      </c>
      <c r="N83" s="18">
        <f t="shared" si="14"/>
        <v>2.2799671474187197E-4</v>
      </c>
    </row>
    <row r="84" spans="1:14" x14ac:dyDescent="0.2">
      <c r="A84" s="4">
        <v>82</v>
      </c>
      <c r="B84" s="1" t="str">
        <f>'Исходные данные'!A334</f>
        <v>01.12.2015</v>
      </c>
      <c r="C84" s="1">
        <f>'Исходные данные'!B334</f>
        <v>258.86</v>
      </c>
      <c r="D84" s="5" t="str">
        <f>'Исходные данные'!A86</f>
        <v>01.12.2016</v>
      </c>
      <c r="E84" s="1">
        <f>'Исходные данные'!B86</f>
        <v>411.68</v>
      </c>
      <c r="F84" s="12">
        <f t="shared" si="9"/>
        <v>1.5903577223209455</v>
      </c>
      <c r="G84" s="12">
        <f t="shared" si="10"/>
        <v>0.79518080595296581</v>
      </c>
      <c r="H84" s="12">
        <f t="shared" si="11"/>
        <v>2.2907731275647316E-3</v>
      </c>
      <c r="I84" s="12">
        <f t="shared" si="15"/>
        <v>0.46395897351914184</v>
      </c>
      <c r="J84" s="18">
        <f t="shared" si="12"/>
        <v>1.0628247488301671E-3</v>
      </c>
      <c r="K84" s="12">
        <f t="shared" si="16"/>
        <v>1.3704270094976787</v>
      </c>
      <c r="L84" s="12">
        <f t="shared" si="13"/>
        <v>0.31512237704084545</v>
      </c>
      <c r="M84" s="12">
        <f t="shared" si="17"/>
        <v>9.9302112511872861E-2</v>
      </c>
      <c r="N84" s="18">
        <f t="shared" si="14"/>
        <v>2.2747861085260787E-4</v>
      </c>
    </row>
    <row r="85" spans="1:14" x14ac:dyDescent="0.2">
      <c r="A85" s="4">
        <v>83</v>
      </c>
      <c r="B85" s="1" t="str">
        <f>'Исходные данные'!A335</f>
        <v>30.11.2015</v>
      </c>
      <c r="C85" s="1">
        <f>'Исходные данные'!B335</f>
        <v>258.14</v>
      </c>
      <c r="D85" s="5" t="str">
        <f>'Исходные данные'!A87</f>
        <v>30.11.2016</v>
      </c>
      <c r="E85" s="1">
        <f>'Исходные данные'!B87</f>
        <v>408.99</v>
      </c>
      <c r="F85" s="12">
        <f t="shared" si="9"/>
        <v>1.5843728209498722</v>
      </c>
      <c r="G85" s="12">
        <f t="shared" si="10"/>
        <v>0.79296141968397016</v>
      </c>
      <c r="H85" s="12">
        <f t="shared" si="11"/>
        <v>2.2843794742136445E-3</v>
      </c>
      <c r="I85" s="12">
        <f t="shared" si="15"/>
        <v>0.46018863245910641</v>
      </c>
      <c r="J85" s="18">
        <f t="shared" si="12"/>
        <v>1.0512454662560296E-3</v>
      </c>
      <c r="K85" s="12">
        <f t="shared" si="16"/>
        <v>1.3652697606768733</v>
      </c>
      <c r="L85" s="12">
        <f t="shared" si="13"/>
        <v>0.31135203598081002</v>
      </c>
      <c r="M85" s="12">
        <f t="shared" si="17"/>
        <v>9.6940090309395724E-2</v>
      </c>
      <c r="N85" s="18">
        <f t="shared" si="14"/>
        <v>2.2144795253120061E-4</v>
      </c>
    </row>
    <row r="86" spans="1:14" x14ac:dyDescent="0.2">
      <c r="A86" s="4">
        <v>84</v>
      </c>
      <c r="B86" s="1" t="str">
        <f>'Исходные данные'!A336</f>
        <v>27.11.2015</v>
      </c>
      <c r="C86" s="1">
        <f>'Исходные данные'!B336</f>
        <v>258.58999999999997</v>
      </c>
      <c r="D86" s="5" t="str">
        <f>'Исходные данные'!A88</f>
        <v>29.11.2016</v>
      </c>
      <c r="E86" s="1">
        <f>'Исходные данные'!B88</f>
        <v>407</v>
      </c>
      <c r="F86" s="12">
        <f t="shared" si="9"/>
        <v>1.5739201051858156</v>
      </c>
      <c r="G86" s="12">
        <f t="shared" si="10"/>
        <v>0.7907482278243142</v>
      </c>
      <c r="H86" s="12">
        <f t="shared" si="11"/>
        <v>2.2780036658436613E-3</v>
      </c>
      <c r="I86" s="12">
        <f t="shared" si="15"/>
        <v>0.45356938961277998</v>
      </c>
      <c r="J86" s="18">
        <f t="shared" si="12"/>
        <v>1.0332327322523846E-3</v>
      </c>
      <c r="K86" s="12">
        <f t="shared" si="16"/>
        <v>1.3562625519183555</v>
      </c>
      <c r="L86" s="12">
        <f t="shared" si="13"/>
        <v>0.30473279313448348</v>
      </c>
      <c r="M86" s="12">
        <f t="shared" si="17"/>
        <v>9.2862075211544007E-2</v>
      </c>
      <c r="N86" s="18">
        <f t="shared" si="14"/>
        <v>2.1154014774974703E-4</v>
      </c>
    </row>
    <row r="87" spans="1:14" x14ac:dyDescent="0.2">
      <c r="A87" s="4">
        <v>85</v>
      </c>
      <c r="B87" s="1" t="str">
        <f>'Исходные данные'!A337</f>
        <v>26.11.2015</v>
      </c>
      <c r="C87" s="1">
        <f>'Исходные данные'!B337</f>
        <v>262.20999999999998</v>
      </c>
      <c r="D87" s="5" t="str">
        <f>'Исходные данные'!A89</f>
        <v>28.11.2016</v>
      </c>
      <c r="E87" s="1">
        <f>'Исходные данные'!B89</f>
        <v>409.88</v>
      </c>
      <c r="F87" s="12">
        <f t="shared" si="9"/>
        <v>1.5631745547461959</v>
      </c>
      <c r="G87" s="12">
        <f t="shared" si="10"/>
        <v>0.78854121308511582</v>
      </c>
      <c r="H87" s="12">
        <f t="shared" si="11"/>
        <v>2.2716456526486171E-3</v>
      </c>
      <c r="I87" s="12">
        <f t="shared" si="15"/>
        <v>0.44671872450386013</v>
      </c>
      <c r="J87" s="18">
        <f t="shared" si="12"/>
        <v>1.0147866484759291E-3</v>
      </c>
      <c r="K87" s="12">
        <f t="shared" si="16"/>
        <v>1.3470030046179637</v>
      </c>
      <c r="L87" s="12">
        <f t="shared" si="13"/>
        <v>0.29788212802556374</v>
      </c>
      <c r="M87" s="12">
        <f t="shared" si="17"/>
        <v>8.8733762197038449E-2</v>
      </c>
      <c r="N87" s="18">
        <f t="shared" si="14"/>
        <v>2.0157166513805859E-4</v>
      </c>
    </row>
    <row r="88" spans="1:14" x14ac:dyDescent="0.2">
      <c r="A88" s="4">
        <v>86</v>
      </c>
      <c r="B88" s="1" t="str">
        <f>'Исходные данные'!A338</f>
        <v>25.11.2015</v>
      </c>
      <c r="C88" s="1">
        <f>'Исходные данные'!B338</f>
        <v>260.11</v>
      </c>
      <c r="D88" s="5" t="str">
        <f>'Исходные данные'!A90</f>
        <v>25.11.2016</v>
      </c>
      <c r="E88" s="1">
        <f>'Исходные данные'!B90</f>
        <v>409.27</v>
      </c>
      <c r="F88" s="12">
        <f t="shared" si="9"/>
        <v>1.5734496943600782</v>
      </c>
      <c r="G88" s="12">
        <f t="shared" si="10"/>
        <v>0.78634035822574722</v>
      </c>
      <c r="H88" s="12">
        <f t="shared" si="11"/>
        <v>2.2653053849613584E-3</v>
      </c>
      <c r="I88" s="12">
        <f t="shared" si="15"/>
        <v>0.45327046647428632</v>
      </c>
      <c r="J88" s="18">
        <f t="shared" si="12"/>
        <v>1.0267960285481477E-3</v>
      </c>
      <c r="K88" s="12">
        <f t="shared" si="16"/>
        <v>1.3558571942481268</v>
      </c>
      <c r="L88" s="12">
        <f t="shared" si="13"/>
        <v>0.30443386999598998</v>
      </c>
      <c r="M88" s="12">
        <f t="shared" si="17"/>
        <v>9.2679981200735437E-2</v>
      </c>
      <c r="N88" s="18">
        <f t="shared" si="14"/>
        <v>2.0994846049214344E-4</v>
      </c>
    </row>
    <row r="89" spans="1:14" x14ac:dyDescent="0.2">
      <c r="A89" s="4">
        <v>87</v>
      </c>
      <c r="B89" s="1" t="str">
        <f>'Исходные данные'!A339</f>
        <v>24.11.2015</v>
      </c>
      <c r="C89" s="1">
        <f>'Исходные данные'!B339</f>
        <v>258.89</v>
      </c>
      <c r="D89" s="5" t="str">
        <f>'Исходные данные'!A91</f>
        <v>24.11.2016</v>
      </c>
      <c r="E89" s="1">
        <f>'Исходные данные'!B91</f>
        <v>407.6</v>
      </c>
      <c r="F89" s="12">
        <f t="shared" si="9"/>
        <v>1.5744138437174091</v>
      </c>
      <c r="G89" s="12">
        <f t="shared" si="10"/>
        <v>0.78414564605369996</v>
      </c>
      <c r="H89" s="12">
        <f t="shared" si="11"/>
        <v>2.2589828132533558E-3</v>
      </c>
      <c r="I89" s="12">
        <f t="shared" si="15"/>
        <v>0.45388304028875937</v>
      </c>
      <c r="J89" s="18">
        <f t="shared" si="12"/>
        <v>1.0253139872394878E-3</v>
      </c>
      <c r="K89" s="12">
        <f t="shared" si="16"/>
        <v>1.3566880113038944</v>
      </c>
      <c r="L89" s="12">
        <f t="shared" si="13"/>
        <v>0.30504644381046297</v>
      </c>
      <c r="M89" s="12">
        <f t="shared" si="17"/>
        <v>9.3053332881410045E-2</v>
      </c>
      <c r="N89" s="18">
        <f t="shared" si="14"/>
        <v>2.1020587969504867E-4</v>
      </c>
    </row>
    <row r="90" spans="1:14" x14ac:dyDescent="0.2">
      <c r="A90" s="4">
        <v>88</v>
      </c>
      <c r="B90" s="1" t="str">
        <f>'Исходные данные'!A340</f>
        <v>23.11.2015</v>
      </c>
      <c r="C90" s="1">
        <f>'Исходные данные'!B340</f>
        <v>261.08</v>
      </c>
      <c r="D90" s="5" t="str">
        <f>'Исходные данные'!A92</f>
        <v>23.11.2016</v>
      </c>
      <c r="E90" s="1">
        <f>'Исходные данные'!B92</f>
        <v>404.22</v>
      </c>
      <c r="F90" s="12">
        <f t="shared" si="9"/>
        <v>1.5482610694040142</v>
      </c>
      <c r="G90" s="12">
        <f t="shared" si="10"/>
        <v>0.78195705942445082</v>
      </c>
      <c r="H90" s="12">
        <f t="shared" si="11"/>
        <v>2.2526778881343155E-3</v>
      </c>
      <c r="I90" s="12">
        <f t="shared" si="15"/>
        <v>0.4371324104336069</v>
      </c>
      <c r="J90" s="18">
        <f t="shared" si="12"/>
        <v>9.847185151706404E-4</v>
      </c>
      <c r="K90" s="12">
        <f t="shared" si="16"/>
        <v>1.3341519065085101</v>
      </c>
      <c r="L90" s="12">
        <f t="shared" si="13"/>
        <v>0.28829581395531045</v>
      </c>
      <c r="M90" s="12">
        <f t="shared" si="17"/>
        <v>8.3114476344155072E-2</v>
      </c>
      <c r="N90" s="18">
        <f t="shared" si="14"/>
        <v>1.8723014304434076E-4</v>
      </c>
    </row>
    <row r="91" spans="1:14" x14ac:dyDescent="0.2">
      <c r="A91" s="4">
        <v>89</v>
      </c>
      <c r="B91" s="1" t="str">
        <f>'Исходные данные'!A341</f>
        <v>20.11.2015</v>
      </c>
      <c r="C91" s="1">
        <f>'Исходные данные'!B341</f>
        <v>257.08999999999997</v>
      </c>
      <c r="D91" s="5" t="str">
        <f>'Исходные данные'!A93</f>
        <v>22.11.2016</v>
      </c>
      <c r="E91" s="1">
        <f>'Исходные данные'!B93</f>
        <v>400.28</v>
      </c>
      <c r="F91" s="12">
        <f t="shared" si="9"/>
        <v>1.5569644871445798</v>
      </c>
      <c r="G91" s="12">
        <f t="shared" si="10"/>
        <v>0.77977458124132759</v>
      </c>
      <c r="H91" s="12">
        <f t="shared" si="11"/>
        <v>2.2463905603517954E-3</v>
      </c>
      <c r="I91" s="12">
        <f t="shared" si="15"/>
        <v>0.44273808407830695</v>
      </c>
      <c r="J91" s="18">
        <f t="shared" si="12"/>
        <v>9.9456265278174819E-4</v>
      </c>
      <c r="K91" s="12">
        <f t="shared" si="16"/>
        <v>1.3416517278249405</v>
      </c>
      <c r="L91" s="12">
        <f t="shared" si="13"/>
        <v>0.2939014876000105</v>
      </c>
      <c r="M91" s="12">
        <f t="shared" si="17"/>
        <v>8.6378084413499229E-2</v>
      </c>
      <c r="N91" s="18">
        <f t="shared" si="14"/>
        <v>1.9403891344775521E-4</v>
      </c>
    </row>
    <row r="92" spans="1:14" x14ac:dyDescent="0.2">
      <c r="A92" s="4">
        <v>90</v>
      </c>
      <c r="B92" s="1" t="str">
        <f>'Исходные данные'!A342</f>
        <v>19.11.2015</v>
      </c>
      <c r="C92" s="1">
        <f>'Исходные данные'!B342</f>
        <v>258.23</v>
      </c>
      <c r="D92" s="5" t="str">
        <f>'Исходные данные'!A94</f>
        <v>21.11.2016</v>
      </c>
      <c r="E92" s="1">
        <f>'Исходные данные'!B94</f>
        <v>394.26</v>
      </c>
      <c r="F92" s="12">
        <f t="shared" si="9"/>
        <v>1.5267784533168105</v>
      </c>
      <c r="G92" s="12">
        <f t="shared" si="10"/>
        <v>0.77759819445537548</v>
      </c>
      <c r="H92" s="12">
        <f t="shared" si="11"/>
        <v>2.2401207807908169E-3</v>
      </c>
      <c r="I92" s="12">
        <f t="shared" si="15"/>
        <v>0.42315992947393388</v>
      </c>
      <c r="J92" s="18">
        <f t="shared" si="12"/>
        <v>9.4792935161253577E-4</v>
      </c>
      <c r="K92" s="12">
        <f t="shared" si="16"/>
        <v>1.315640123337106</v>
      </c>
      <c r="L92" s="12">
        <f t="shared" si="13"/>
        <v>0.27432333299563738</v>
      </c>
      <c r="M92" s="12">
        <f t="shared" si="17"/>
        <v>7.5253291025835445E-2</v>
      </c>
      <c r="N92" s="18">
        <f t="shared" si="14"/>
        <v>1.6857646104987306E-4</v>
      </c>
    </row>
    <row r="93" spans="1:14" x14ac:dyDescent="0.2">
      <c r="A93" s="4">
        <v>91</v>
      </c>
      <c r="B93" s="1" t="str">
        <f>'Исходные данные'!A343</f>
        <v>18.11.2015</v>
      </c>
      <c r="C93" s="1">
        <f>'Исходные данные'!B343</f>
        <v>255.99</v>
      </c>
      <c r="D93" s="5" t="str">
        <f>'Исходные данные'!A95</f>
        <v>18.11.2016</v>
      </c>
      <c r="E93" s="1">
        <f>'Исходные данные'!B95</f>
        <v>391.17</v>
      </c>
      <c r="F93" s="12">
        <f t="shared" si="9"/>
        <v>1.5280675026368218</v>
      </c>
      <c r="G93" s="12">
        <f t="shared" si="10"/>
        <v>0.77542788206522428</v>
      </c>
      <c r="H93" s="12">
        <f t="shared" si="11"/>
        <v>2.233868500473486E-3</v>
      </c>
      <c r="I93" s="12">
        <f t="shared" si="15"/>
        <v>0.42400386688688746</v>
      </c>
      <c r="J93" s="18">
        <f t="shared" si="12"/>
        <v>9.4716888231757086E-4</v>
      </c>
      <c r="K93" s="12">
        <f t="shared" si="16"/>
        <v>1.3167509099104187</v>
      </c>
      <c r="L93" s="12">
        <f t="shared" si="13"/>
        <v>0.27516727040859101</v>
      </c>
      <c r="M93" s="12">
        <f t="shared" si="17"/>
        <v>7.5717026704114745E-2</v>
      </c>
      <c r="N93" s="18">
        <f t="shared" si="14"/>
        <v>1.6914188090383169E-4</v>
      </c>
    </row>
    <row r="94" spans="1:14" x14ac:dyDescent="0.2">
      <c r="A94" s="4">
        <v>92</v>
      </c>
      <c r="B94" s="1" t="str">
        <f>'Исходные данные'!A344</f>
        <v>17.11.2015</v>
      </c>
      <c r="C94" s="1">
        <f>'Исходные данные'!B344</f>
        <v>252.43</v>
      </c>
      <c r="D94" s="5" t="str">
        <f>'Исходные данные'!A96</f>
        <v>17.11.2016</v>
      </c>
      <c r="E94" s="1">
        <f>'Исходные данные'!B96</f>
        <v>392.78</v>
      </c>
      <c r="F94" s="12">
        <f t="shared" si="9"/>
        <v>1.5559957215861822</v>
      </c>
      <c r="G94" s="12">
        <f t="shared" si="10"/>
        <v>0.77326362711695584</v>
      </c>
      <c r="H94" s="12">
        <f t="shared" si="11"/>
        <v>2.2276336705586079E-3</v>
      </c>
      <c r="I94" s="12">
        <f t="shared" si="15"/>
        <v>0.44211567612914338</v>
      </c>
      <c r="J94" s="18">
        <f t="shared" si="12"/>
        <v>9.848717664270644E-4</v>
      </c>
      <c r="K94" s="12">
        <f t="shared" si="16"/>
        <v>1.3408169329429678</v>
      </c>
      <c r="L94" s="12">
        <f t="shared" si="13"/>
        <v>0.29327907965084693</v>
      </c>
      <c r="M94" s="12">
        <f t="shared" si="17"/>
        <v>8.6012618560847909E-2</v>
      </c>
      <c r="N94" s="18">
        <f t="shared" si="14"/>
        <v>1.9160460519905908E-4</v>
      </c>
    </row>
    <row r="95" spans="1:14" x14ac:dyDescent="0.2">
      <c r="A95" s="4">
        <v>93</v>
      </c>
      <c r="B95" s="1" t="str">
        <f>'Исходные данные'!A345</f>
        <v>16.11.2015</v>
      </c>
      <c r="C95" s="1">
        <f>'Исходные данные'!B345</f>
        <v>247.56</v>
      </c>
      <c r="D95" s="5" t="str">
        <f>'Исходные данные'!A97</f>
        <v>16.11.2016</v>
      </c>
      <c r="E95" s="1">
        <f>'Исходные данные'!B97</f>
        <v>391.64</v>
      </c>
      <c r="F95" s="12">
        <f t="shared" si="9"/>
        <v>1.5820003231539828</v>
      </c>
      <c r="G95" s="12">
        <f t="shared" si="10"/>
        <v>0.77110541270397037</v>
      </c>
      <c r="H95" s="12">
        <f t="shared" si="11"/>
        <v>2.2214162423413045E-3</v>
      </c>
      <c r="I95" s="12">
        <f t="shared" si="15"/>
        <v>0.45869007361470976</v>
      </c>
      <c r="J95" s="18">
        <f t="shared" si="12"/>
        <v>1.0189415797284449E-3</v>
      </c>
      <c r="K95" s="12">
        <f t="shared" si="16"/>
        <v>1.3632253558151068</v>
      </c>
      <c r="L95" s="12">
        <f t="shared" si="13"/>
        <v>0.30985347713641331</v>
      </c>
      <c r="M95" s="12">
        <f t="shared" si="17"/>
        <v>9.6009177293525913E-2</v>
      </c>
      <c r="N95" s="18">
        <f t="shared" si="14"/>
        <v>2.1327634585366443E-4</v>
      </c>
    </row>
    <row r="96" spans="1:14" x14ac:dyDescent="0.2">
      <c r="A96" s="4">
        <v>94</v>
      </c>
      <c r="B96" s="1" t="str">
        <f>'Исходные данные'!A346</f>
        <v>13.11.2015</v>
      </c>
      <c r="C96" s="1">
        <f>'Исходные данные'!B346</f>
        <v>245.33</v>
      </c>
      <c r="D96" s="5" t="str">
        <f>'Исходные данные'!A98</f>
        <v>15.11.2016</v>
      </c>
      <c r="E96" s="1">
        <f>'Исходные данные'!B98</f>
        <v>393.27</v>
      </c>
      <c r="F96" s="12">
        <f t="shared" si="9"/>
        <v>1.6030244976154566</v>
      </c>
      <c r="G96" s="12">
        <f t="shared" si="10"/>
        <v>0.76895322196685567</v>
      </c>
      <c r="H96" s="12">
        <f t="shared" si="11"/>
        <v>2.2152161672526365E-3</v>
      </c>
      <c r="I96" s="12">
        <f t="shared" si="15"/>
        <v>0.47189215586588623</v>
      </c>
      <c r="J96" s="18">
        <f t="shared" si="12"/>
        <v>1.0453431328738122E-3</v>
      </c>
      <c r="K96" s="12">
        <f t="shared" si="16"/>
        <v>1.3813420952945412</v>
      </c>
      <c r="L96" s="12">
        <f t="shared" si="13"/>
        <v>0.32305555938758979</v>
      </c>
      <c r="M96" s="12">
        <f t="shared" si="17"/>
        <v>0.10436489445122867</v>
      </c>
      <c r="N96" s="18">
        <f t="shared" si="14"/>
        <v>2.3119080148197672E-4</v>
      </c>
    </row>
    <row r="97" spans="1:14" x14ac:dyDescent="0.2">
      <c r="A97" s="4">
        <v>95</v>
      </c>
      <c r="B97" s="1" t="str">
        <f>'Исходные данные'!A347</f>
        <v>12.11.2015</v>
      </c>
      <c r="C97" s="1">
        <f>'Исходные данные'!B347</f>
        <v>246</v>
      </c>
      <c r="D97" s="5" t="str">
        <f>'Исходные данные'!A99</f>
        <v>14.11.2016</v>
      </c>
      <c r="E97" s="1">
        <f>'Исходные данные'!B99</f>
        <v>393.45</v>
      </c>
      <c r="F97" s="12">
        <f t="shared" si="9"/>
        <v>1.599390243902439</v>
      </c>
      <c r="G97" s="12">
        <f t="shared" si="10"/>
        <v>0.7668070380932549</v>
      </c>
      <c r="H97" s="12">
        <f t="shared" si="11"/>
        <v>2.2090333968592221E-3</v>
      </c>
      <c r="I97" s="12">
        <f t="shared" si="15"/>
        <v>0.46962245904862954</v>
      </c>
      <c r="J97" s="18">
        <f t="shared" si="12"/>
        <v>1.037411695953575E-3</v>
      </c>
      <c r="K97" s="12">
        <f t="shared" si="16"/>
        <v>1.3782104228551997</v>
      </c>
      <c r="L97" s="12">
        <f t="shared" si="13"/>
        <v>0.3207858625703332</v>
      </c>
      <c r="M97" s="12">
        <f t="shared" si="17"/>
        <v>0.10290356962499281</v>
      </c>
      <c r="N97" s="18">
        <f t="shared" si="14"/>
        <v>2.2731742195763733E-4</v>
      </c>
    </row>
    <row r="98" spans="1:14" x14ac:dyDescent="0.2">
      <c r="A98" s="4">
        <v>96</v>
      </c>
      <c r="B98" s="1" t="str">
        <f>'Исходные данные'!A348</f>
        <v>11.11.2015</v>
      </c>
      <c r="C98" s="1">
        <f>'Исходные данные'!B348</f>
        <v>246</v>
      </c>
      <c r="D98" s="5" t="str">
        <f>'Исходные данные'!A100</f>
        <v>11.11.2016</v>
      </c>
      <c r="E98" s="1">
        <f>'Исходные данные'!B100</f>
        <v>389.9</v>
      </c>
      <c r="F98" s="12">
        <f t="shared" si="9"/>
        <v>1.5849593495934959</v>
      </c>
      <c r="G98" s="12">
        <f t="shared" si="10"/>
        <v>0.76466684431773524</v>
      </c>
      <c r="H98" s="12">
        <f t="shared" si="11"/>
        <v>2.2028678828628595E-3</v>
      </c>
      <c r="I98" s="12">
        <f t="shared" si="15"/>
        <v>0.46055876005618884</v>
      </c>
      <c r="J98" s="18">
        <f t="shared" si="12"/>
        <v>1.0145501006989205E-3</v>
      </c>
      <c r="K98" s="12">
        <f t="shared" si="16"/>
        <v>1.3657751782214826</v>
      </c>
      <c r="L98" s="12">
        <f t="shared" si="13"/>
        <v>0.31172216357789245</v>
      </c>
      <c r="M98" s="12">
        <f t="shared" si="17"/>
        <v>9.7170707265682443E-2</v>
      </c>
      <c r="N98" s="18">
        <f t="shared" si="14"/>
        <v>2.1405423019064056E-4</v>
      </c>
    </row>
    <row r="99" spans="1:14" x14ac:dyDescent="0.2">
      <c r="A99" s="4">
        <v>97</v>
      </c>
      <c r="B99" s="1" t="str">
        <f>'Исходные данные'!A349</f>
        <v>10.11.2015</v>
      </c>
      <c r="C99" s="1">
        <f>'Исходные данные'!B349</f>
        <v>247.06</v>
      </c>
      <c r="D99" s="5" t="str">
        <f>'Исходные данные'!A101</f>
        <v>10.11.2016</v>
      </c>
      <c r="E99" s="1">
        <f>'Исходные данные'!B101</f>
        <v>387.49</v>
      </c>
      <c r="F99" s="12">
        <f t="shared" si="9"/>
        <v>1.5684044361693517</v>
      </c>
      <c r="G99" s="12">
        <f t="shared" si="10"/>
        <v>0.76253262392165666</v>
      </c>
      <c r="H99" s="12">
        <f t="shared" si="11"/>
        <v>2.1967195771001491E-3</v>
      </c>
      <c r="I99" s="12">
        <f t="shared" si="15"/>
        <v>0.45005881990012897</v>
      </c>
      <c r="J99" s="18">
        <f t="shared" si="12"/>
        <v>9.8865302052120359E-4</v>
      </c>
      <c r="K99" s="12">
        <f t="shared" si="16"/>
        <v>1.3515096452675297</v>
      </c>
      <c r="L99" s="12">
        <f t="shared" si="13"/>
        <v>0.30122222342183258</v>
      </c>
      <c r="M99" s="12">
        <f t="shared" si="17"/>
        <v>9.0734827883192523E-2</v>
      </c>
      <c r="N99" s="18">
        <f t="shared" si="14"/>
        <v>1.993189727358215E-4</v>
      </c>
    </row>
    <row r="100" spans="1:14" x14ac:dyDescent="0.2">
      <c r="A100" s="4">
        <v>98</v>
      </c>
      <c r="B100" s="1" t="str">
        <f>'Исходные данные'!A350</f>
        <v>09.11.2015</v>
      </c>
      <c r="C100" s="1">
        <f>'Исходные данные'!B350</f>
        <v>248.42</v>
      </c>
      <c r="D100" s="5" t="str">
        <f>'Исходные данные'!A102</f>
        <v>09.11.2016</v>
      </c>
      <c r="E100" s="1">
        <f>'Исходные данные'!B102</f>
        <v>374.78</v>
      </c>
      <c r="F100" s="12">
        <f t="shared" si="9"/>
        <v>1.5086546976893969</v>
      </c>
      <c r="G100" s="12">
        <f t="shared" si="10"/>
        <v>0.76040436023304225</v>
      </c>
      <c r="H100" s="12">
        <f t="shared" si="11"/>
        <v>2.1905884315421187E-3</v>
      </c>
      <c r="I100" s="12">
        <f t="shared" si="15"/>
        <v>0.41121832503147199</v>
      </c>
      <c r="J100" s="18">
        <f t="shared" si="12"/>
        <v>9.0081010565206939E-4</v>
      </c>
      <c r="K100" s="12">
        <f t="shared" si="16"/>
        <v>1.3000227035096372</v>
      </c>
      <c r="L100" s="12">
        <f t="shared" si="13"/>
        <v>0.26238172855317549</v>
      </c>
      <c r="M100" s="12">
        <f t="shared" si="17"/>
        <v>6.8844171478552346E-2</v>
      </c>
      <c r="N100" s="18">
        <f t="shared" si="14"/>
        <v>1.5080924562001864E-4</v>
      </c>
    </row>
    <row r="101" spans="1:14" x14ac:dyDescent="0.2">
      <c r="A101" s="4">
        <v>99</v>
      </c>
      <c r="B101" s="1" t="str">
        <f>'Исходные данные'!A351</f>
        <v>06.11.2015</v>
      </c>
      <c r="C101" s="1">
        <f>'Исходные данные'!B351</f>
        <v>249.44</v>
      </c>
      <c r="D101" s="5" t="str">
        <f>'Исходные данные'!A103</f>
        <v>08.11.2016</v>
      </c>
      <c r="E101" s="1">
        <f>'Исходные данные'!B103</f>
        <v>366.22</v>
      </c>
      <c r="F101" s="12">
        <f t="shared" si="9"/>
        <v>1.4681686978832587</v>
      </c>
      <c r="G101" s="12">
        <f t="shared" si="10"/>
        <v>0.75828203662644678</v>
      </c>
      <c r="H101" s="12">
        <f t="shared" si="11"/>
        <v>2.1844743982938454E-3</v>
      </c>
      <c r="I101" s="12">
        <f t="shared" si="15"/>
        <v>0.38401584040410147</v>
      </c>
      <c r="J101" s="18">
        <f t="shared" si="12"/>
        <v>8.3887277190205492E-4</v>
      </c>
      <c r="K101" s="12">
        <f t="shared" si="16"/>
        <v>1.2651355162673368</v>
      </c>
      <c r="L101" s="12">
        <f t="shared" si="13"/>
        <v>0.23517924392580511</v>
      </c>
      <c r="M101" s="12">
        <f t="shared" si="17"/>
        <v>5.5309276773513417E-2</v>
      </c>
      <c r="N101" s="18">
        <f t="shared" si="14"/>
        <v>1.2082169909988848E-4</v>
      </c>
    </row>
    <row r="102" spans="1:14" x14ac:dyDescent="0.2">
      <c r="A102" s="4">
        <v>100</v>
      </c>
      <c r="B102" s="1" t="str">
        <f>'Исходные данные'!A352</f>
        <v>05.11.2015</v>
      </c>
      <c r="C102" s="1">
        <f>'Исходные данные'!B352</f>
        <v>250.55</v>
      </c>
      <c r="D102" s="5" t="str">
        <f>'Исходные данные'!A104</f>
        <v>07.11.2016</v>
      </c>
      <c r="E102" s="1">
        <f>'Исходные данные'!B104</f>
        <v>366.01</v>
      </c>
      <c r="F102" s="12">
        <f t="shared" si="9"/>
        <v>1.4608261823987228</v>
      </c>
      <c r="G102" s="12">
        <f t="shared" si="10"/>
        <v>0.75616563652282787</v>
      </c>
      <c r="H102" s="12">
        <f t="shared" si="11"/>
        <v>2.1783774295940851E-3</v>
      </c>
      <c r="I102" s="12">
        <f t="shared" si="15"/>
        <v>0.37900215402675402</v>
      </c>
      <c r="J102" s="18">
        <f t="shared" si="12"/>
        <v>8.2560973809942201E-4</v>
      </c>
      <c r="K102" s="12">
        <f t="shared" si="16"/>
        <v>1.2588083979112363</v>
      </c>
      <c r="L102" s="12">
        <f t="shared" si="13"/>
        <v>0.23016555754845769</v>
      </c>
      <c r="M102" s="12">
        <f t="shared" si="17"/>
        <v>5.2976183881592462E-2</v>
      </c>
      <c r="N102" s="18">
        <f t="shared" si="14"/>
        <v>1.1540212327368698E-4</v>
      </c>
    </row>
    <row r="103" spans="1:14" x14ac:dyDescent="0.2">
      <c r="A103" s="4">
        <v>101</v>
      </c>
      <c r="B103" s="1" t="str">
        <f>'Исходные данные'!A353</f>
        <v>03.11.2015</v>
      </c>
      <c r="C103" s="1">
        <f>'Исходные данные'!B353</f>
        <v>250.37</v>
      </c>
      <c r="D103" s="5" t="str">
        <f>'Исходные данные'!A105</f>
        <v>03.11.2016</v>
      </c>
      <c r="E103" s="1">
        <f>'Исходные данные'!B105</f>
        <v>362.29</v>
      </c>
      <c r="F103" s="12">
        <f t="shared" si="9"/>
        <v>1.4470184127491312</v>
      </c>
      <c r="G103" s="12">
        <f t="shared" si="10"/>
        <v>0.75405514338941548</v>
      </c>
      <c r="H103" s="12">
        <f t="shared" si="11"/>
        <v>2.1722974778148954E-3</v>
      </c>
      <c r="I103" s="12">
        <f t="shared" si="15"/>
        <v>0.36950517234318453</v>
      </c>
      <c r="J103" s="18">
        <f t="shared" si="12"/>
        <v>8.0267515392065799E-4</v>
      </c>
      <c r="K103" s="12">
        <f t="shared" si="16"/>
        <v>1.2469101059715415</v>
      </c>
      <c r="L103" s="12">
        <f t="shared" si="13"/>
        <v>0.22066857586488808</v>
      </c>
      <c r="M103" s="12">
        <f t="shared" si="17"/>
        <v>4.869462037423794E-2</v>
      </c>
      <c r="N103" s="18">
        <f t="shared" si="14"/>
        <v>1.057792010221109E-4</v>
      </c>
    </row>
    <row r="104" spans="1:14" x14ac:dyDescent="0.2">
      <c r="A104" s="4">
        <v>102</v>
      </c>
      <c r="B104" s="1" t="str">
        <f>'Исходные данные'!A354</f>
        <v>02.11.2015</v>
      </c>
      <c r="C104" s="1">
        <f>'Исходные данные'!B354</f>
        <v>247.46</v>
      </c>
      <c r="D104" s="5" t="str">
        <f>'Исходные данные'!A106</f>
        <v>02.11.2016</v>
      </c>
      <c r="E104" s="1">
        <f>'Исходные данные'!B106</f>
        <v>366.88</v>
      </c>
      <c r="F104" s="12">
        <f t="shared" si="9"/>
        <v>1.4825830437242382</v>
      </c>
      <c r="G104" s="12">
        <f t="shared" si="10"/>
        <v>0.75195054073958367</v>
      </c>
      <c r="H104" s="12">
        <f t="shared" si="11"/>
        <v>2.1662344954612679E-3</v>
      </c>
      <c r="I104" s="12">
        <f t="shared" si="15"/>
        <v>0.39378586632376461</v>
      </c>
      <c r="J104" s="18">
        <f t="shared" si="12"/>
        <v>8.5303252745563851E-4</v>
      </c>
      <c r="K104" s="12">
        <f t="shared" si="16"/>
        <v>1.277556500922217</v>
      </c>
      <c r="L104" s="12">
        <f t="shared" si="13"/>
        <v>0.24494926984546811</v>
      </c>
      <c r="M104" s="12">
        <f t="shared" si="17"/>
        <v>6.0000144797828031E-2</v>
      </c>
      <c r="N104" s="18">
        <f t="shared" si="14"/>
        <v>1.2997438339372601E-4</v>
      </c>
    </row>
    <row r="105" spans="1:14" x14ac:dyDescent="0.2">
      <c r="A105" s="4">
        <v>103</v>
      </c>
      <c r="B105" s="1" t="str">
        <f>'Исходные данные'!A355</f>
        <v>30.10.2015</v>
      </c>
      <c r="C105" s="1">
        <f>'Исходные данные'!B355</f>
        <v>246.65</v>
      </c>
      <c r="D105" s="5" t="str">
        <f>'Исходные данные'!A107</f>
        <v>01.11.2016</v>
      </c>
      <c r="E105" s="1">
        <f>'Исходные данные'!B107</f>
        <v>372.32</v>
      </c>
      <c r="F105" s="12">
        <f t="shared" si="9"/>
        <v>1.509507399148591</v>
      </c>
      <c r="G105" s="12">
        <f t="shared" si="10"/>
        <v>0.74985181213272156</v>
      </c>
      <c r="H105" s="12">
        <f t="shared" si="11"/>
        <v>2.160188435170754E-3</v>
      </c>
      <c r="I105" s="12">
        <f t="shared" si="15"/>
        <v>0.41178337187423425</v>
      </c>
      <c r="J105" s="18">
        <f t="shared" si="12"/>
        <v>8.8952967771833871E-4</v>
      </c>
      <c r="K105" s="12">
        <f t="shared" si="16"/>
        <v>1.3007574848071508</v>
      </c>
      <c r="L105" s="12">
        <f t="shared" si="13"/>
        <v>0.2629467753959378</v>
      </c>
      <c r="M105" s="12">
        <f t="shared" si="17"/>
        <v>6.9141006691121845E-2</v>
      </c>
      <c r="N105" s="18">
        <f t="shared" si="14"/>
        <v>1.4935760305022513E-4</v>
      </c>
    </row>
    <row r="106" spans="1:14" x14ac:dyDescent="0.2">
      <c r="A106" s="4">
        <v>104</v>
      </c>
      <c r="B106" s="1" t="str">
        <f>'Исходные данные'!A356</f>
        <v>29.10.2015</v>
      </c>
      <c r="C106" s="1">
        <f>'Исходные данные'!B356</f>
        <v>245.17</v>
      </c>
      <c r="D106" s="5" t="str">
        <f>'Исходные данные'!A108</f>
        <v>31.10.2016</v>
      </c>
      <c r="E106" s="1">
        <f>'Исходные данные'!B108</f>
        <v>371.9</v>
      </c>
      <c r="F106" s="12">
        <f t="shared" si="9"/>
        <v>1.5169066362116082</v>
      </c>
      <c r="G106" s="12">
        <f t="shared" si="10"/>
        <v>0.74775894117410424</v>
      </c>
      <c r="H106" s="12">
        <f t="shared" si="11"/>
        <v>2.1541592497130949E-3</v>
      </c>
      <c r="I106" s="12">
        <f t="shared" si="15"/>
        <v>0.41667315345700323</v>
      </c>
      <c r="J106" s="18">
        <f t="shared" si="12"/>
        <v>8.975803276265274E-4</v>
      </c>
      <c r="K106" s="12">
        <f t="shared" si="16"/>
        <v>1.3071334807095298</v>
      </c>
      <c r="L106" s="12">
        <f t="shared" si="13"/>
        <v>0.26783655697870684</v>
      </c>
      <c r="M106" s="12">
        <f t="shared" si="17"/>
        <v>7.1736421254208163E-2</v>
      </c>
      <c r="N106" s="18">
        <f t="shared" si="14"/>
        <v>1.5453167538606756E-4</v>
      </c>
    </row>
    <row r="107" spans="1:14" x14ac:dyDescent="0.2">
      <c r="A107" s="4">
        <v>105</v>
      </c>
      <c r="B107" s="1" t="str">
        <f>'Исходные данные'!A357</f>
        <v>28.10.2015</v>
      </c>
      <c r="C107" s="1">
        <f>'Исходные данные'!B357</f>
        <v>244.88</v>
      </c>
      <c r="D107" s="5" t="str">
        <f>'Исходные данные'!A109</f>
        <v>28.10.2016</v>
      </c>
      <c r="E107" s="1">
        <f>'Исходные данные'!B109</f>
        <v>365.16</v>
      </c>
      <c r="F107" s="12">
        <f t="shared" si="9"/>
        <v>1.4911793531525646</v>
      </c>
      <c r="G107" s="12">
        <f t="shared" si="10"/>
        <v>0.74567191151476586</v>
      </c>
      <c r="H107" s="12">
        <f t="shared" si="11"/>
        <v>2.1481468919898558E-3</v>
      </c>
      <c r="I107" s="12">
        <f t="shared" si="15"/>
        <v>0.39956731905972298</v>
      </c>
      <c r="J107" s="18">
        <f t="shared" si="12"/>
        <v>8.5832929457886295E-4</v>
      </c>
      <c r="K107" s="12">
        <f t="shared" si="16"/>
        <v>1.2849640259445658</v>
      </c>
      <c r="L107" s="12">
        <f t="shared" si="13"/>
        <v>0.25073072258142659</v>
      </c>
      <c r="M107" s="12">
        <f t="shared" si="17"/>
        <v>6.2865895246204381E-2</v>
      </c>
      <c r="N107" s="18">
        <f t="shared" si="14"/>
        <v>1.350451774852938E-4</v>
      </c>
    </row>
    <row r="108" spans="1:14" x14ac:dyDescent="0.2">
      <c r="A108" s="4">
        <v>106</v>
      </c>
      <c r="B108" s="1" t="str">
        <f>'Исходные данные'!A358</f>
        <v>27.10.2015</v>
      </c>
      <c r="C108" s="1">
        <f>'Исходные данные'!B358</f>
        <v>244.07</v>
      </c>
      <c r="D108" s="5" t="str">
        <f>'Исходные данные'!A110</f>
        <v>27.10.2016</v>
      </c>
      <c r="E108" s="1">
        <f>'Исходные данные'!B110</f>
        <v>365.1</v>
      </c>
      <c r="F108" s="12">
        <f t="shared" si="9"/>
        <v>1.4958823288400871</v>
      </c>
      <c r="G108" s="12">
        <f t="shared" si="10"/>
        <v>0.74359070685137085</v>
      </c>
      <c r="H108" s="12">
        <f t="shared" si="11"/>
        <v>2.1421513150340537E-3</v>
      </c>
      <c r="I108" s="12">
        <f t="shared" si="15"/>
        <v>0.40271621926619117</v>
      </c>
      <c r="J108" s="18">
        <f t="shared" si="12"/>
        <v>8.6267907868661374E-4</v>
      </c>
      <c r="K108" s="12">
        <f t="shared" si="16"/>
        <v>1.2890166267001908</v>
      </c>
      <c r="L108" s="12">
        <f t="shared" si="13"/>
        <v>0.25387962278789483</v>
      </c>
      <c r="M108" s="12">
        <f t="shared" si="17"/>
        <v>6.4454862866923854E-2</v>
      </c>
      <c r="N108" s="18">
        <f t="shared" si="14"/>
        <v>1.3807206925072052E-4</v>
      </c>
    </row>
    <row r="109" spans="1:14" x14ac:dyDescent="0.2">
      <c r="A109" s="4">
        <v>107</v>
      </c>
      <c r="B109" s="1" t="str">
        <f>'Исходные данные'!A359</f>
        <v>26.10.2015</v>
      </c>
      <c r="C109" s="1">
        <f>'Исходные данные'!B359</f>
        <v>244.91</v>
      </c>
      <c r="D109" s="5" t="str">
        <f>'Исходные данные'!A111</f>
        <v>26.10.2016</v>
      </c>
      <c r="E109" s="1">
        <f>'Исходные данные'!B111</f>
        <v>364.11</v>
      </c>
      <c r="F109" s="12">
        <f t="shared" si="9"/>
        <v>1.4867094034543302</v>
      </c>
      <c r="G109" s="12">
        <f t="shared" si="10"/>
        <v>0.74151531092608702</v>
      </c>
      <c r="H109" s="12">
        <f t="shared" si="11"/>
        <v>2.1361724720097932E-3</v>
      </c>
      <c r="I109" s="12">
        <f t="shared" si="15"/>
        <v>0.39656522366884339</v>
      </c>
      <c r="J109" s="18">
        <f t="shared" si="12"/>
        <v>8.4713171415778975E-4</v>
      </c>
      <c r="K109" s="12">
        <f t="shared" si="16"/>
        <v>1.2811122259931582</v>
      </c>
      <c r="L109" s="12">
        <f t="shared" si="13"/>
        <v>0.24772862719054689</v>
      </c>
      <c r="M109" s="12">
        <f t="shared" si="17"/>
        <v>6.1369472729713048E-2</v>
      </c>
      <c r="N109" s="18">
        <f t="shared" si="14"/>
        <v>1.3109577826696871E-4</v>
      </c>
    </row>
    <row r="110" spans="1:14" x14ac:dyDescent="0.2">
      <c r="A110" s="4">
        <v>108</v>
      </c>
      <c r="B110" s="1" t="str">
        <f>'Исходные данные'!A360</f>
        <v>23.10.2015</v>
      </c>
      <c r="C110" s="1">
        <f>'Исходные данные'!B360</f>
        <v>243.64</v>
      </c>
      <c r="D110" s="5" t="str">
        <f>'Исходные данные'!A112</f>
        <v>25.10.2016</v>
      </c>
      <c r="E110" s="1">
        <f>'Исходные данные'!B112</f>
        <v>362.93</v>
      </c>
      <c r="F110" s="12">
        <f t="shared" si="9"/>
        <v>1.4896158266294535</v>
      </c>
      <c r="G110" s="12">
        <f t="shared" si="10"/>
        <v>0.73944570752645888</v>
      </c>
      <c r="H110" s="12">
        <f t="shared" si="11"/>
        <v>2.1302103162119017E-3</v>
      </c>
      <c r="I110" s="12">
        <f t="shared" si="15"/>
        <v>0.39851825223546755</v>
      </c>
      <c r="J110" s="18">
        <f t="shared" si="12"/>
        <v>8.489276921107297E-4</v>
      </c>
      <c r="K110" s="12">
        <f t="shared" si="16"/>
        <v>1.2836167196453199</v>
      </c>
      <c r="L110" s="12">
        <f t="shared" si="13"/>
        <v>0.24968165575717119</v>
      </c>
      <c r="M110" s="12">
        <f t="shared" si="17"/>
        <v>6.2340929221642617E-2</v>
      </c>
      <c r="N110" s="18">
        <f t="shared" si="14"/>
        <v>1.3279929055017909E-4</v>
      </c>
    </row>
    <row r="111" spans="1:14" x14ac:dyDescent="0.2">
      <c r="A111" s="4">
        <v>109</v>
      </c>
      <c r="B111" s="1" t="str">
        <f>'Исходные данные'!A361</f>
        <v>22.10.2015</v>
      </c>
      <c r="C111" s="1">
        <f>'Исходные данные'!B361</f>
        <v>241.38</v>
      </c>
      <c r="D111" s="5" t="str">
        <f>'Исходные данные'!A113</f>
        <v>24.10.2016</v>
      </c>
      <c r="E111" s="1">
        <f>'Исходные данные'!B113</f>
        <v>360.77</v>
      </c>
      <c r="F111" s="12">
        <f t="shared" si="9"/>
        <v>1.4946143011019968</v>
      </c>
      <c r="G111" s="12">
        <f t="shared" si="10"/>
        <v>0.73738188048528019</v>
      </c>
      <c r="H111" s="12">
        <f t="shared" si="11"/>
        <v>2.1242648010655601E-3</v>
      </c>
      <c r="I111" s="12">
        <f t="shared" si="15"/>
        <v>0.40186818098292532</v>
      </c>
      <c r="J111" s="18">
        <f t="shared" si="12"/>
        <v>8.5367443153027236E-4</v>
      </c>
      <c r="K111" s="12">
        <f t="shared" si="16"/>
        <v>1.2879239546323398</v>
      </c>
      <c r="L111" s="12">
        <f t="shared" si="13"/>
        <v>0.25303158450462898</v>
      </c>
      <c r="M111" s="12">
        <f t="shared" si="17"/>
        <v>6.4024982756923282E-2</v>
      </c>
      <c r="N111" s="18">
        <f t="shared" si="14"/>
        <v>1.3600601725936154E-4</v>
      </c>
    </row>
    <row r="112" spans="1:14" x14ac:dyDescent="0.2">
      <c r="A112" s="4">
        <v>110</v>
      </c>
      <c r="B112" s="1" t="str">
        <f>'Исходные данные'!A362</f>
        <v>21.10.2015</v>
      </c>
      <c r="C112" s="1">
        <f>'Исходные данные'!B362</f>
        <v>241.35</v>
      </c>
      <c r="D112" s="5" t="str">
        <f>'Исходные данные'!A114</f>
        <v>21.10.2016</v>
      </c>
      <c r="E112" s="1">
        <f>'Исходные данные'!B114</f>
        <v>353.55</v>
      </c>
      <c r="F112" s="12">
        <f t="shared" si="9"/>
        <v>1.4648850217526415</v>
      </c>
      <c r="G112" s="12">
        <f t="shared" si="10"/>
        <v>0.73532381368046862</v>
      </c>
      <c r="H112" s="12">
        <f t="shared" si="11"/>
        <v>2.1183358801259437E-3</v>
      </c>
      <c r="I112" s="12">
        <f t="shared" si="15"/>
        <v>0.38177675594374794</v>
      </c>
      <c r="J112" s="18">
        <f t="shared" si="12"/>
        <v>8.0873140031372686E-4</v>
      </c>
      <c r="K112" s="12">
        <f t="shared" si="16"/>
        <v>1.2623059400049135</v>
      </c>
      <c r="L112" s="12">
        <f t="shared" si="13"/>
        <v>0.23294015946545146</v>
      </c>
      <c r="M112" s="12">
        <f t="shared" si="17"/>
        <v>5.4261117891790035E-2</v>
      </c>
      <c r="N112" s="18">
        <f t="shared" si="14"/>
        <v>1.1494327292592264E-4</v>
      </c>
    </row>
    <row r="113" spans="1:14" x14ac:dyDescent="0.2">
      <c r="A113" s="4">
        <v>111</v>
      </c>
      <c r="B113" s="1" t="str">
        <f>'Исходные данные'!A363</f>
        <v>20.10.2015</v>
      </c>
      <c r="C113" s="1">
        <f>'Исходные данные'!B363</f>
        <v>241.61</v>
      </c>
      <c r="D113" s="5" t="str">
        <f>'Исходные данные'!A115</f>
        <v>20.10.2016</v>
      </c>
      <c r="E113" s="1">
        <f>'Исходные данные'!B115</f>
        <v>351.87</v>
      </c>
      <c r="F113" s="12">
        <f t="shared" si="9"/>
        <v>1.4563552833078099</v>
      </c>
      <c r="G113" s="12">
        <f t="shared" si="10"/>
        <v>0.73327149103493894</v>
      </c>
      <c r="H113" s="12">
        <f t="shared" si="11"/>
        <v>2.1124235070778576E-3</v>
      </c>
      <c r="I113" s="12">
        <f t="shared" si="15"/>
        <v>0.37593693326895911</v>
      </c>
      <c r="J113" s="18">
        <f t="shared" si="12"/>
        <v>7.9413801501610913E-4</v>
      </c>
      <c r="K113" s="12">
        <f t="shared" si="16"/>
        <v>1.2549557798587494</v>
      </c>
      <c r="L113" s="12">
        <f t="shared" si="13"/>
        <v>0.22710033679066272</v>
      </c>
      <c r="M113" s="12">
        <f t="shared" si="17"/>
        <v>5.157456297043251E-2</v>
      </c>
      <c r="N113" s="18">
        <f t="shared" si="14"/>
        <v>1.0894731918600885E-4</v>
      </c>
    </row>
    <row r="114" spans="1:14" x14ac:dyDescent="0.2">
      <c r="A114" s="4">
        <v>112</v>
      </c>
      <c r="B114" s="1" t="str">
        <f>'Исходные данные'!A364</f>
        <v>19.10.2015</v>
      </c>
      <c r="C114" s="1">
        <f>'Исходные данные'!B364</f>
        <v>241.23</v>
      </c>
      <c r="D114" s="5" t="str">
        <f>'Исходные данные'!A116</f>
        <v>19.10.2016</v>
      </c>
      <c r="E114" s="1">
        <f>'Исходные данные'!B116</f>
        <v>350.31</v>
      </c>
      <c r="F114" s="12">
        <f t="shared" si="9"/>
        <v>1.4521825643576671</v>
      </c>
      <c r="G114" s="12">
        <f t="shared" si="10"/>
        <v>0.73122489651647782</v>
      </c>
      <c r="H114" s="12">
        <f t="shared" si="11"/>
        <v>2.1065276357353727E-3</v>
      </c>
      <c r="I114" s="12">
        <f t="shared" si="15"/>
        <v>0.37306764152756594</v>
      </c>
      <c r="J114" s="18">
        <f t="shared" si="12"/>
        <v>7.8587729687643504E-4</v>
      </c>
      <c r="K114" s="12">
        <f t="shared" si="16"/>
        <v>1.2513601065884783</v>
      </c>
      <c r="L114" s="12">
        <f t="shared" si="13"/>
        <v>0.22423104504926947</v>
      </c>
      <c r="M114" s="12">
        <f t="shared" si="17"/>
        <v>5.027956156388759E-2</v>
      </c>
      <c r="N114" s="18">
        <f t="shared" si="14"/>
        <v>1.0591528594698724E-4</v>
      </c>
    </row>
    <row r="115" spans="1:14" x14ac:dyDescent="0.2">
      <c r="A115" s="4">
        <v>113</v>
      </c>
      <c r="B115" s="1" t="str">
        <f>'Исходные данные'!A365</f>
        <v>16.10.2015</v>
      </c>
      <c r="C115" s="1">
        <f>'Исходные данные'!B365</f>
        <v>242.62</v>
      </c>
      <c r="D115" s="5" t="str">
        <f>'Исходные данные'!A117</f>
        <v>18.10.2016</v>
      </c>
      <c r="E115" s="1">
        <f>'Исходные данные'!B117</f>
        <v>348.74</v>
      </c>
      <c r="F115" s="12">
        <f t="shared" si="9"/>
        <v>1.4373918061165609</v>
      </c>
      <c r="G115" s="12">
        <f t="shared" si="10"/>
        <v>0.72918401413761869</v>
      </c>
      <c r="H115" s="12">
        <f t="shared" si="11"/>
        <v>2.1006482200414691E-3</v>
      </c>
      <c r="I115" s="12">
        <f t="shared" si="15"/>
        <v>0.36283022554657435</v>
      </c>
      <c r="J115" s="18">
        <f t="shared" si="12"/>
        <v>7.6217866747165615E-4</v>
      </c>
      <c r="K115" s="12">
        <f t="shared" si="16"/>
        <v>1.2386147636382263</v>
      </c>
      <c r="L115" s="12">
        <f t="shared" si="13"/>
        <v>0.21399362906827801</v>
      </c>
      <c r="M115" s="12">
        <f t="shared" si="17"/>
        <v>4.5793273281811833E-2</v>
      </c>
      <c r="N115" s="18">
        <f t="shared" si="14"/>
        <v>9.6195558009310589E-5</v>
      </c>
    </row>
    <row r="116" spans="1:14" x14ac:dyDescent="0.2">
      <c r="A116" s="4">
        <v>114</v>
      </c>
      <c r="B116" s="1" t="str">
        <f>'Исходные данные'!A366</f>
        <v>15.10.2015</v>
      </c>
      <c r="C116" s="1">
        <f>'Исходные данные'!B366</f>
        <v>242.56</v>
      </c>
      <c r="D116" s="5" t="str">
        <f>'Исходные данные'!A118</f>
        <v>17.10.2016</v>
      </c>
      <c r="E116" s="1">
        <f>'Исходные данные'!B118</f>
        <v>350.03</v>
      </c>
      <c r="F116" s="12">
        <f t="shared" si="9"/>
        <v>1.4430656332453824</v>
      </c>
      <c r="G116" s="12">
        <f t="shared" si="10"/>
        <v>0.72714882795551694</v>
      </c>
      <c r="H116" s="12">
        <f t="shared" si="11"/>
        <v>2.0947852140676734E-3</v>
      </c>
      <c r="I116" s="12">
        <f t="shared" si="15"/>
        <v>0.36676976264190719</v>
      </c>
      <c r="J116" s="18">
        <f t="shared" si="12"/>
        <v>7.6830387574937733E-4</v>
      </c>
      <c r="K116" s="12">
        <f t="shared" si="16"/>
        <v>1.2435039567017907</v>
      </c>
      <c r="L116" s="12">
        <f t="shared" si="13"/>
        <v>0.21793316616361083</v>
      </c>
      <c r="M116" s="12">
        <f t="shared" si="17"/>
        <v>4.7494864914096081E-2</v>
      </c>
      <c r="N116" s="18">
        <f t="shared" si="14"/>
        <v>9.9491540766189992E-5</v>
      </c>
    </row>
    <row r="117" spans="1:14" x14ac:dyDescent="0.2">
      <c r="A117" s="4">
        <v>115</v>
      </c>
      <c r="B117" s="1" t="str">
        <f>'Исходные данные'!A367</f>
        <v>14.10.2015</v>
      </c>
      <c r="C117" s="1">
        <f>'Исходные данные'!B367</f>
        <v>241.42</v>
      </c>
      <c r="D117" s="5" t="str">
        <f>'Исходные данные'!A119</f>
        <v>14.10.2016</v>
      </c>
      <c r="E117" s="1">
        <f>'Исходные данные'!B119</f>
        <v>346.13</v>
      </c>
      <c r="F117" s="12">
        <f t="shared" si="9"/>
        <v>1.4337254577085579</v>
      </c>
      <c r="G117" s="12">
        <f t="shared" si="10"/>
        <v>0.72511932207182461</v>
      </c>
      <c r="H117" s="12">
        <f t="shared" si="11"/>
        <v>2.0889385720137001E-3</v>
      </c>
      <c r="I117" s="12">
        <f t="shared" si="15"/>
        <v>0.36027627176205612</v>
      </c>
      <c r="J117" s="18">
        <f t="shared" si="12"/>
        <v>7.5259500066504929E-4</v>
      </c>
      <c r="K117" s="12">
        <f t="shared" si="16"/>
        <v>1.2354554348821627</v>
      </c>
      <c r="L117" s="12">
        <f t="shared" si="13"/>
        <v>0.21143967528375965</v>
      </c>
      <c r="M117" s="12">
        <f t="shared" si="17"/>
        <v>4.4706736284101795E-2</v>
      </c>
      <c r="N117" s="18">
        <f t="shared" si="14"/>
        <v>9.3389625852704673E-5</v>
      </c>
    </row>
    <row r="118" spans="1:14" x14ac:dyDescent="0.2">
      <c r="A118" s="4">
        <v>116</v>
      </c>
      <c r="B118" s="1" t="str">
        <f>'Исходные данные'!A368</f>
        <v>13.10.2015</v>
      </c>
      <c r="C118" s="1">
        <f>'Исходные данные'!B368</f>
        <v>240.18</v>
      </c>
      <c r="D118" s="5" t="str">
        <f>'Исходные данные'!A120</f>
        <v>13.10.2016</v>
      </c>
      <c r="E118" s="1">
        <f>'Исходные данные'!B120</f>
        <v>345.83</v>
      </c>
      <c r="F118" s="12">
        <f t="shared" si="9"/>
        <v>1.439878424514947</v>
      </c>
      <c r="G118" s="12">
        <f t="shared" si="10"/>
        <v>0.72309548063256746</v>
      </c>
      <c r="H118" s="12">
        <f t="shared" si="11"/>
        <v>2.0831082482070961E-3</v>
      </c>
      <c r="I118" s="12">
        <f t="shared" si="15"/>
        <v>0.3645586826035383</v>
      </c>
      <c r="J118" s="18">
        <f t="shared" si="12"/>
        <v>7.5941519868694346E-4</v>
      </c>
      <c r="K118" s="12">
        <f t="shared" si="16"/>
        <v>1.2407575073540795</v>
      </c>
      <c r="L118" s="12">
        <f t="shared" si="13"/>
        <v>0.2157220861252418</v>
      </c>
      <c r="M118" s="12">
        <f t="shared" si="17"/>
        <v>4.653601844222631E-2</v>
      </c>
      <c r="N118" s="18">
        <f t="shared" si="14"/>
        <v>9.693956385571917E-5</v>
      </c>
    </row>
    <row r="119" spans="1:14" x14ac:dyDescent="0.2">
      <c r="A119" s="4">
        <v>117</v>
      </c>
      <c r="B119" s="1" t="str">
        <f>'Исходные данные'!A369</f>
        <v>12.10.2015</v>
      </c>
      <c r="C119" s="1">
        <f>'Исходные данные'!B369</f>
        <v>240.58</v>
      </c>
      <c r="D119" s="5" t="str">
        <f>'Исходные данные'!A121</f>
        <v>12.10.2016</v>
      </c>
      <c r="E119" s="1">
        <f>'Исходные данные'!B121</f>
        <v>350.12</v>
      </c>
      <c r="F119" s="12">
        <f t="shared" si="9"/>
        <v>1.4553163188960012</v>
      </c>
      <c r="G119" s="12">
        <f t="shared" si="10"/>
        <v>0.72107728782801972</v>
      </c>
      <c r="H119" s="12">
        <f t="shared" si="11"/>
        <v>2.07729419710288E-3</v>
      </c>
      <c r="I119" s="12">
        <f t="shared" si="15"/>
        <v>0.37522327829831065</v>
      </c>
      <c r="J119" s="18">
        <f t="shared" si="12"/>
        <v>7.7944913862699973E-4</v>
      </c>
      <c r="K119" s="12">
        <f t="shared" si="16"/>
        <v>1.2540604939291338</v>
      </c>
      <c r="L119" s="12">
        <f t="shared" si="13"/>
        <v>0.22638668182001423</v>
      </c>
      <c r="M119" s="12">
        <f t="shared" si="17"/>
        <v>5.1250929705476435E-2</v>
      </c>
      <c r="N119" s="18">
        <f t="shared" si="14"/>
        <v>1.064632588733138E-4</v>
      </c>
    </row>
    <row r="120" spans="1:14" x14ac:dyDescent="0.2">
      <c r="A120" s="4">
        <v>118</v>
      </c>
      <c r="B120" s="1" t="str">
        <f>'Исходные данные'!A370</f>
        <v>09.10.2015</v>
      </c>
      <c r="C120" s="1">
        <f>'Исходные данные'!B370</f>
        <v>240.57</v>
      </c>
      <c r="D120" s="5" t="str">
        <f>'Исходные данные'!A122</f>
        <v>11.10.2016</v>
      </c>
      <c r="E120" s="1">
        <f>'Исходные данные'!B122</f>
        <v>350.68</v>
      </c>
      <c r="F120" s="12">
        <f t="shared" si="9"/>
        <v>1.4577046181984454</v>
      </c>
      <c r="G120" s="12">
        <f t="shared" si="10"/>
        <v>0.71906472789258202</v>
      </c>
      <c r="H120" s="12">
        <f t="shared" si="11"/>
        <v>2.0714963732831903E-3</v>
      </c>
      <c r="I120" s="12">
        <f t="shared" si="15"/>
        <v>0.37686301923333787</v>
      </c>
      <c r="J120" s="18">
        <f t="shared" si="12"/>
        <v>7.8067037756641262E-4</v>
      </c>
      <c r="K120" s="12">
        <f t="shared" si="16"/>
        <v>1.2561185151056886</v>
      </c>
      <c r="L120" s="12">
        <f t="shared" si="13"/>
        <v>0.22802642275504148</v>
      </c>
      <c r="M120" s="12">
        <f t="shared" si="17"/>
        <v>5.1996049474460973E-2</v>
      </c>
      <c r="N120" s="18">
        <f t="shared" si="14"/>
        <v>1.0770962791139924E-4</v>
      </c>
    </row>
    <row r="121" spans="1:14" x14ac:dyDescent="0.2">
      <c r="A121" s="4">
        <v>119</v>
      </c>
      <c r="B121" s="1" t="str">
        <f>'Исходные данные'!A371</f>
        <v>08.10.2015</v>
      </c>
      <c r="C121" s="1">
        <f>'Исходные данные'!B371</f>
        <v>237.97</v>
      </c>
      <c r="D121" s="5" t="str">
        <f>'Исходные данные'!A123</f>
        <v>10.10.2016</v>
      </c>
      <c r="E121" s="1">
        <f>'Исходные данные'!B123</f>
        <v>348.69</v>
      </c>
      <c r="F121" s="12">
        <f t="shared" si="9"/>
        <v>1.4652687313526915</v>
      </c>
      <c r="G121" s="12">
        <f t="shared" si="10"/>
        <v>0.71705778510465679</v>
      </c>
      <c r="H121" s="12">
        <f t="shared" si="11"/>
        <v>2.0657147314569273E-3</v>
      </c>
      <c r="I121" s="12">
        <f t="shared" si="15"/>
        <v>0.38203866001744152</v>
      </c>
      <c r="J121" s="18">
        <f t="shared" si="12"/>
        <v>7.8918288798409363E-4</v>
      </c>
      <c r="K121" s="12">
        <f t="shared" si="16"/>
        <v>1.2626365863697735</v>
      </c>
      <c r="L121" s="12">
        <f t="shared" si="13"/>
        <v>0.23320206353914519</v>
      </c>
      <c r="M121" s="12">
        <f t="shared" si="17"/>
        <v>5.438320243891559E-2</v>
      </c>
      <c r="N121" s="18">
        <f t="shared" si="14"/>
        <v>1.1234018242187223E-4</v>
      </c>
    </row>
    <row r="122" spans="1:14" x14ac:dyDescent="0.2">
      <c r="A122" s="4">
        <v>120</v>
      </c>
      <c r="B122" s="1" t="str">
        <f>'Исходные данные'!A372</f>
        <v>07.10.2015</v>
      </c>
      <c r="C122" s="1">
        <f>'Исходные данные'!B372</f>
        <v>236.2</v>
      </c>
      <c r="D122" s="5" t="str">
        <f>'Исходные данные'!A124</f>
        <v>07.10.2016</v>
      </c>
      <c r="E122" s="1">
        <f>'Исходные данные'!B124</f>
        <v>346.94</v>
      </c>
      <c r="F122" s="12">
        <f t="shared" si="9"/>
        <v>1.4688399661303981</v>
      </c>
      <c r="G122" s="12">
        <f t="shared" si="10"/>
        <v>0.71505644378652666</v>
      </c>
      <c r="H122" s="12">
        <f t="shared" si="11"/>
        <v>2.059949226459403E-3</v>
      </c>
      <c r="I122" s="12">
        <f t="shared" si="15"/>
        <v>0.38447295057000103</v>
      </c>
      <c r="J122" s="18">
        <f t="shared" si="12"/>
        <v>7.9199475712123796E-4</v>
      </c>
      <c r="K122" s="12">
        <f t="shared" si="16"/>
        <v>1.2657139547680505</v>
      </c>
      <c r="L122" s="12">
        <f t="shared" si="13"/>
        <v>0.23563635409170455</v>
      </c>
      <c r="M122" s="12">
        <f t="shared" si="17"/>
        <v>5.5524491369631244E-2</v>
      </c>
      <c r="N122" s="18">
        <f t="shared" si="14"/>
        <v>1.1437763304642368E-4</v>
      </c>
    </row>
    <row r="123" spans="1:14" x14ac:dyDescent="0.2">
      <c r="A123" s="4">
        <v>121</v>
      </c>
      <c r="B123" s="1" t="str">
        <f>'Исходные данные'!A373</f>
        <v>06.10.2015</v>
      </c>
      <c r="C123" s="1">
        <f>'Исходные данные'!B373</f>
        <v>235.55</v>
      </c>
      <c r="D123" s="5" t="str">
        <f>'Исходные данные'!A125</f>
        <v>06.10.2016</v>
      </c>
      <c r="E123" s="1">
        <f>'Исходные данные'!B125</f>
        <v>346.37</v>
      </c>
      <c r="F123" s="12">
        <f t="shared" si="9"/>
        <v>1.4704733602207598</v>
      </c>
      <c r="G123" s="12">
        <f t="shared" si="10"/>
        <v>0.71306068830423142</v>
      </c>
      <c r="H123" s="12">
        <f t="shared" si="11"/>
        <v>2.054199813251984E-3</v>
      </c>
      <c r="I123" s="12">
        <f t="shared" si="15"/>
        <v>0.38558436271096191</v>
      </c>
      <c r="J123" s="18">
        <f t="shared" si="12"/>
        <v>7.9206732587374328E-4</v>
      </c>
      <c r="K123" s="12">
        <f t="shared" si="16"/>
        <v>1.267121466642372</v>
      </c>
      <c r="L123" s="12">
        <f t="shared" si="13"/>
        <v>0.2367477662326655</v>
      </c>
      <c r="M123" s="12">
        <f t="shared" si="17"/>
        <v>5.6049504816156906E-2</v>
      </c>
      <c r="N123" s="18">
        <f t="shared" si="14"/>
        <v>1.151368823262157E-4</v>
      </c>
    </row>
    <row r="124" spans="1:14" x14ac:dyDescent="0.2">
      <c r="A124" s="4">
        <v>122</v>
      </c>
      <c r="B124" s="1" t="str">
        <f>'Исходные данные'!A374</f>
        <v>05.10.2015</v>
      </c>
      <c r="C124" s="1">
        <f>'Исходные данные'!B374</f>
        <v>233.9</v>
      </c>
      <c r="D124" s="5" t="str">
        <f>'Исходные данные'!A126</f>
        <v>05.10.2016</v>
      </c>
      <c r="E124" s="1">
        <f>'Исходные данные'!B126</f>
        <v>344.42</v>
      </c>
      <c r="F124" s="12">
        <f t="shared" si="9"/>
        <v>1.472509619495511</v>
      </c>
      <c r="G124" s="12">
        <f t="shared" si="10"/>
        <v>0.71107050306744579</v>
      </c>
      <c r="H124" s="12">
        <f t="shared" si="11"/>
        <v>2.0484664469217432E-3</v>
      </c>
      <c r="I124" s="12">
        <f t="shared" si="15"/>
        <v>0.38696816928662009</v>
      </c>
      <c r="J124" s="18">
        <f t="shared" si="12"/>
        <v>7.9269131081037428E-4</v>
      </c>
      <c r="K124" s="12">
        <f t="shared" si="16"/>
        <v>1.2688761314384072</v>
      </c>
      <c r="L124" s="12">
        <f t="shared" si="13"/>
        <v>0.2381315728083237</v>
      </c>
      <c r="M124" s="12">
        <f t="shared" si="17"/>
        <v>5.6706645968166047E-2</v>
      </c>
      <c r="N124" s="18">
        <f t="shared" si="14"/>
        <v>1.161616615832583E-4</v>
      </c>
    </row>
    <row r="125" spans="1:14" x14ac:dyDescent="0.2">
      <c r="A125" s="4">
        <v>123</v>
      </c>
      <c r="B125" s="1" t="str">
        <f>'Исходные данные'!A375</f>
        <v>02.10.2015</v>
      </c>
      <c r="C125" s="1">
        <f>'Исходные данные'!B375</f>
        <v>230.94</v>
      </c>
      <c r="D125" s="5" t="str">
        <f>'Исходные данные'!A127</f>
        <v>04.10.2016</v>
      </c>
      <c r="E125" s="1">
        <f>'Исходные данные'!B127</f>
        <v>345.28</v>
      </c>
      <c r="F125" s="12">
        <f t="shared" si="9"/>
        <v>1.4951069541872346</v>
      </c>
      <c r="G125" s="12">
        <f t="shared" si="10"/>
        <v>0.70908587252935784</v>
      </c>
      <c r="H125" s="12">
        <f t="shared" si="11"/>
        <v>2.0427490826811063E-3</v>
      </c>
      <c r="I125" s="12">
        <f t="shared" si="15"/>
        <v>0.40219774554605997</v>
      </c>
      <c r="J125" s="18">
        <f t="shared" si="12"/>
        <v>8.2158907577062302E-4</v>
      </c>
      <c r="K125" s="12">
        <f t="shared" si="16"/>
        <v>1.2883484786779973</v>
      </c>
      <c r="L125" s="12">
        <f t="shared" si="13"/>
        <v>0.25336114906776364</v>
      </c>
      <c r="M125" s="12">
        <f t="shared" si="17"/>
        <v>6.419187185693763E-2</v>
      </c>
      <c r="N125" s="18">
        <f t="shared" si="14"/>
        <v>1.3112788735134248E-4</v>
      </c>
    </row>
    <row r="126" spans="1:14" x14ac:dyDescent="0.2">
      <c r="A126" s="4">
        <v>124</v>
      </c>
      <c r="B126" s="1" t="str">
        <f>'Исходные данные'!A376</f>
        <v>01.10.2015</v>
      </c>
      <c r="C126" s="1">
        <f>'Исходные данные'!B376</f>
        <v>233.92</v>
      </c>
      <c r="D126" s="5" t="str">
        <f>'Исходные данные'!A128</f>
        <v>03.10.2016</v>
      </c>
      <c r="E126" s="1">
        <f>'Исходные данные'!B128</f>
        <v>343.67</v>
      </c>
      <c r="F126" s="12">
        <f t="shared" si="9"/>
        <v>1.4691774965800275</v>
      </c>
      <c r="G126" s="12">
        <f t="shared" si="10"/>
        <v>0.70710678118654746</v>
      </c>
      <c r="H126" s="12">
        <f t="shared" si="11"/>
        <v>2.0370476758675041E-3</v>
      </c>
      <c r="I126" s="12">
        <f t="shared" si="15"/>
        <v>0.38470271806144607</v>
      </c>
      <c r="J126" s="18">
        <f t="shared" si="12"/>
        <v>7.8365777772698036E-4</v>
      </c>
      <c r="K126" s="12">
        <f t="shared" si="16"/>
        <v>1.2660048081013653</v>
      </c>
      <c r="L126" s="12">
        <f t="shared" si="13"/>
        <v>0.23586612158314957</v>
      </c>
      <c r="M126" s="12">
        <f t="shared" si="17"/>
        <v>5.5632827310677174E-2</v>
      </c>
      <c r="N126" s="18">
        <f t="shared" si="14"/>
        <v>1.1332672157515315E-4</v>
      </c>
    </row>
    <row r="127" spans="1:14" x14ac:dyDescent="0.2">
      <c r="A127" s="4">
        <v>125</v>
      </c>
      <c r="B127" s="1" t="str">
        <f>'Исходные данные'!A377</f>
        <v>30.09.2015</v>
      </c>
      <c r="C127" s="1">
        <f>'Исходные данные'!B377</f>
        <v>234.04</v>
      </c>
      <c r="D127" s="5" t="str">
        <f>'Исходные данные'!A129</f>
        <v>30.09.2016</v>
      </c>
      <c r="E127" s="1">
        <f>'Исходные данные'!B129</f>
        <v>338.69</v>
      </c>
      <c r="F127" s="12">
        <f t="shared" si="9"/>
        <v>1.4471457870449496</v>
      </c>
      <c r="G127" s="12">
        <f t="shared" si="10"/>
        <v>0.70513321357886583</v>
      </c>
      <c r="H127" s="12">
        <f t="shared" si="11"/>
        <v>2.0313621819430232E-3</v>
      </c>
      <c r="I127" s="12">
        <f t="shared" si="15"/>
        <v>0.3695931938147442</v>
      </c>
      <c r="J127" s="18">
        <f t="shared" si="12"/>
        <v>7.5077763661880942E-4</v>
      </c>
      <c r="K127" s="12">
        <f t="shared" si="16"/>
        <v>1.2470198656645057</v>
      </c>
      <c r="L127" s="12">
        <f t="shared" si="13"/>
        <v>0.22075659733644776</v>
      </c>
      <c r="M127" s="12">
        <f t="shared" si="17"/>
        <v>4.8733475267566606E-2</v>
      </c>
      <c r="N127" s="18">
        <f t="shared" si="14"/>
        <v>9.8995338653190461E-5</v>
      </c>
    </row>
    <row r="128" spans="1:14" x14ac:dyDescent="0.2">
      <c r="A128" s="4">
        <v>126</v>
      </c>
      <c r="B128" s="1" t="str">
        <f>'Исходные данные'!A378</f>
        <v>29.09.2015</v>
      </c>
      <c r="C128" s="1">
        <f>'Исходные данные'!B378</f>
        <v>229.87</v>
      </c>
      <c r="D128" s="5" t="str">
        <f>'Исходные данные'!A130</f>
        <v>29.09.2016</v>
      </c>
      <c r="E128" s="1">
        <f>'Исходные данные'!B130</f>
        <v>344.13</v>
      </c>
      <c r="F128" s="12">
        <f t="shared" si="9"/>
        <v>1.4970635576630269</v>
      </c>
      <c r="G128" s="12">
        <f t="shared" si="10"/>
        <v>0.70316515428931314</v>
      </c>
      <c r="H128" s="12">
        <f t="shared" si="11"/>
        <v>2.0256925564940556E-3</v>
      </c>
      <c r="I128" s="12">
        <f t="shared" si="15"/>
        <v>0.40350556122496034</v>
      </c>
      <c r="J128" s="18">
        <f t="shared" si="12"/>
        <v>8.1737821187735865E-4</v>
      </c>
      <c r="K128" s="12">
        <f t="shared" si="16"/>
        <v>1.2900345032826941</v>
      </c>
      <c r="L128" s="12">
        <f t="shared" si="13"/>
        <v>0.25466896474666395</v>
      </c>
      <c r="M128" s="12">
        <f t="shared" si="17"/>
        <v>6.485628160513765E-2</v>
      </c>
      <c r="N128" s="18">
        <f t="shared" si="14"/>
        <v>1.3137888688940968E-4</v>
      </c>
    </row>
    <row r="129" spans="1:14" x14ac:dyDescent="0.2">
      <c r="A129" s="4">
        <v>127</v>
      </c>
      <c r="B129" s="1" t="str">
        <f>'Исходные данные'!A379</f>
        <v>28.09.2015</v>
      </c>
      <c r="C129" s="1">
        <f>'Исходные данные'!B379</f>
        <v>231.16</v>
      </c>
      <c r="D129" s="5" t="str">
        <f>'Исходные данные'!A131</f>
        <v>28.09.2016</v>
      </c>
      <c r="E129" s="1">
        <f>'Исходные данные'!B131</f>
        <v>343.39</v>
      </c>
      <c r="F129" s="12">
        <f t="shared" si="9"/>
        <v>1.4855078733344869</v>
      </c>
      <c r="G129" s="12">
        <f t="shared" si="10"/>
        <v>0.7012025879439201</v>
      </c>
      <c r="H129" s="12">
        <f t="shared" si="11"/>
        <v>2.0200387552309564E-3</v>
      </c>
      <c r="I129" s="12">
        <f t="shared" si="15"/>
        <v>0.39575671603067142</v>
      </c>
      <c r="J129" s="18">
        <f t="shared" si="12"/>
        <v>7.9944390402488853E-4</v>
      </c>
      <c r="K129" s="12">
        <f t="shared" si="16"/>
        <v>1.2800768555819309</v>
      </c>
      <c r="L129" s="12">
        <f t="shared" si="13"/>
        <v>0.24692011955237508</v>
      </c>
      <c r="M129" s="12">
        <f t="shared" si="17"/>
        <v>6.0969545439759285E-2</v>
      </c>
      <c r="N129" s="18">
        <f t="shared" si="14"/>
        <v>1.2316084467712857E-4</v>
      </c>
    </row>
    <row r="130" spans="1:14" x14ac:dyDescent="0.2">
      <c r="A130" s="4">
        <v>128</v>
      </c>
      <c r="B130" s="1" t="str">
        <f>'Исходные данные'!A380</f>
        <v>25.09.2015</v>
      </c>
      <c r="C130" s="1">
        <f>'Исходные данные'!B380</f>
        <v>234.15</v>
      </c>
      <c r="D130" s="5" t="str">
        <f>'Исходные данные'!A132</f>
        <v>27.09.2016</v>
      </c>
      <c r="E130" s="1">
        <f>'Исходные данные'!B132</f>
        <v>341.69</v>
      </c>
      <c r="F130" s="12">
        <f t="shared" ref="F130:F193" si="18">E130/C130</f>
        <v>1.4592782404441598</v>
      </c>
      <c r="G130" s="12">
        <f t="shared" ref="G130:G193" si="19">1/POWER(2,A130/248)</f>
        <v>0.69924549921162626</v>
      </c>
      <c r="H130" s="12">
        <f t="shared" ref="H130:H193" si="20">G130/SUM(G$2:G$1242)</f>
        <v>2.0144007339876926E-3</v>
      </c>
      <c r="I130" s="12">
        <f t="shared" si="15"/>
        <v>0.37794195762593585</v>
      </c>
      <c r="J130" s="18">
        <f t="shared" ref="J130:J193" si="21">H130*I130</f>
        <v>7.6132655684643061E-4</v>
      </c>
      <c r="K130" s="12">
        <f t="shared" si="16"/>
        <v>1.2574745209891487</v>
      </c>
      <c r="L130" s="12">
        <f t="shared" ref="L130:L193" si="22">LN(K130)</f>
        <v>0.22910536114763949</v>
      </c>
      <c r="M130" s="12">
        <f t="shared" si="17"/>
        <v>5.2489266506590394E-2</v>
      </c>
      <c r="N130" s="18">
        <f t="shared" ref="N130:N193" si="23">M130*H130</f>
        <v>1.057344169773513E-4</v>
      </c>
    </row>
    <row r="131" spans="1:14" x14ac:dyDescent="0.2">
      <c r="A131" s="4">
        <v>129</v>
      </c>
      <c r="B131" s="1" t="str">
        <f>'Исходные данные'!A381</f>
        <v>24.09.2015</v>
      </c>
      <c r="C131" s="1">
        <f>'Исходные данные'!B381</f>
        <v>234.4</v>
      </c>
      <c r="D131" s="5" t="str">
        <f>'Исходные данные'!A133</f>
        <v>26.09.2016</v>
      </c>
      <c r="E131" s="1">
        <f>'Исходные данные'!B133</f>
        <v>345.34</v>
      </c>
      <c r="F131" s="12">
        <f t="shared" si="18"/>
        <v>1.4732935153583617</v>
      </c>
      <c r="G131" s="12">
        <f t="shared" si="19"/>
        <v>0.69729387280416111</v>
      </c>
      <c r="H131" s="12">
        <f t="shared" si="20"/>
        <v>2.0087784487215019E-3</v>
      </c>
      <c r="I131" s="12">
        <f t="shared" ref="I131:I194" si="24">LN(F131)</f>
        <v>0.38750038128142661</v>
      </c>
      <c r="J131" s="18">
        <f t="shared" si="21"/>
        <v>7.7840241478949461E-4</v>
      </c>
      <c r="K131" s="12">
        <f t="shared" ref="K131:K194" si="25">F131/GEOMEAN(F$2:F$1242)</f>
        <v>1.2695516222716998</v>
      </c>
      <c r="L131" s="12">
        <f t="shared" si="22"/>
        <v>0.23866378480313014</v>
      </c>
      <c r="M131" s="12">
        <f t="shared" ref="M131:M194" si="26">POWER(L131-AVERAGE(L$2:L$1242),2)</f>
        <v>5.6960402176554889E-2</v>
      </c>
      <c r="N131" s="18">
        <f t="shared" si="23"/>
        <v>1.1442082832277279E-4</v>
      </c>
    </row>
    <row r="132" spans="1:14" x14ac:dyDescent="0.2">
      <c r="A132" s="4">
        <v>130</v>
      </c>
      <c r="B132" s="1" t="str">
        <f>'Исходные данные'!A382</f>
        <v>23.09.2015</v>
      </c>
      <c r="C132" s="1">
        <f>'Исходные данные'!B382</f>
        <v>236.28</v>
      </c>
      <c r="D132" s="5" t="str">
        <f>'Исходные данные'!A134</f>
        <v>23.09.2016</v>
      </c>
      <c r="E132" s="1">
        <f>'Исходные данные'!B134</f>
        <v>345.03</v>
      </c>
      <c r="F132" s="12">
        <f t="shared" si="18"/>
        <v>1.4602590147282883</v>
      </c>
      <c r="G132" s="12">
        <f t="shared" si="19"/>
        <v>0.6953476934759244</v>
      </c>
      <c r="H132" s="12">
        <f t="shared" si="20"/>
        <v>2.0031718555125477E-3</v>
      </c>
      <c r="I132" s="12">
        <f t="shared" si="24"/>
        <v>0.37861382733356513</v>
      </c>
      <c r="J132" s="18">
        <f t="shared" si="21"/>
        <v>7.5842856302248498E-4</v>
      </c>
      <c r="K132" s="12">
        <f t="shared" si="25"/>
        <v>1.2583196639090881</v>
      </c>
      <c r="L132" s="12">
        <f t="shared" si="22"/>
        <v>0.22977723085526877</v>
      </c>
      <c r="M132" s="12">
        <f t="shared" si="26"/>
        <v>5.2797575819515559E-2</v>
      </c>
      <c r="N132" s="18">
        <f t="shared" si="23"/>
        <v>1.057626179209434E-4</v>
      </c>
    </row>
    <row r="133" spans="1:14" x14ac:dyDescent="0.2">
      <c r="A133" s="4">
        <v>131</v>
      </c>
      <c r="B133" s="1" t="str">
        <f>'Исходные данные'!A383</f>
        <v>22.09.2015</v>
      </c>
      <c r="C133" s="1">
        <f>'Исходные данные'!B383</f>
        <v>240.15</v>
      </c>
      <c r="D133" s="5" t="str">
        <f>'Исходные данные'!A135</f>
        <v>22.09.2016</v>
      </c>
      <c r="E133" s="1">
        <f>'Исходные данные'!B135</f>
        <v>346.84</v>
      </c>
      <c r="F133" s="12">
        <f t="shared" si="18"/>
        <v>1.4442640016656254</v>
      </c>
      <c r="G133" s="12">
        <f t="shared" si="19"/>
        <v>0.69340694602386688</v>
      </c>
      <c r="H133" s="12">
        <f t="shared" si="20"/>
        <v>1.9975809105635747E-3</v>
      </c>
      <c r="I133" s="12">
        <f t="shared" si="24"/>
        <v>0.36759985039812615</v>
      </c>
      <c r="J133" s="18">
        <f t="shared" si="21"/>
        <v>7.3431044388132271E-4</v>
      </c>
      <c r="K133" s="12">
        <f t="shared" si="25"/>
        <v>1.2445366026451405</v>
      </c>
      <c r="L133" s="12">
        <f t="shared" si="22"/>
        <v>0.21876325391982965</v>
      </c>
      <c r="M133" s="12">
        <f t="shared" si="26"/>
        <v>4.7857361265591931E-2</v>
      </c>
      <c r="N133" s="18">
        <f t="shared" si="23"/>
        <v>9.5598951294091083E-5</v>
      </c>
    </row>
    <row r="134" spans="1:14" x14ac:dyDescent="0.2">
      <c r="A134" s="4">
        <v>132</v>
      </c>
      <c r="B134" s="1" t="str">
        <f>'Исходные данные'!A384</f>
        <v>21.09.2015</v>
      </c>
      <c r="C134" s="1">
        <f>'Исходные данные'!B384</f>
        <v>242.14</v>
      </c>
      <c r="D134" s="5" t="str">
        <f>'Исходные данные'!A136</f>
        <v>21.09.2016</v>
      </c>
      <c r="E134" s="1">
        <f>'Исходные данные'!B136</f>
        <v>341.63</v>
      </c>
      <c r="F134" s="12">
        <f t="shared" si="18"/>
        <v>1.4108780044602296</v>
      </c>
      <c r="G134" s="12">
        <f t="shared" si="19"/>
        <v>0.69147161528737211</v>
      </c>
      <c r="H134" s="12">
        <f t="shared" si="20"/>
        <v>1.9920055701995688E-3</v>
      </c>
      <c r="I134" s="12">
        <f t="shared" si="24"/>
        <v>0.34421220879274472</v>
      </c>
      <c r="J134" s="18">
        <f t="shared" si="21"/>
        <v>6.8567263724584443E-4</v>
      </c>
      <c r="K134" s="12">
        <f t="shared" si="25"/>
        <v>1.2157675580037142</v>
      </c>
      <c r="L134" s="12">
        <f t="shared" si="22"/>
        <v>0.19537561231444825</v>
      </c>
      <c r="M134" s="12">
        <f t="shared" si="26"/>
        <v>3.8171629887245651E-2</v>
      </c>
      <c r="N134" s="18">
        <f t="shared" si="23"/>
        <v>7.603809935898967E-5</v>
      </c>
    </row>
    <row r="135" spans="1:14" x14ac:dyDescent="0.2">
      <c r="A135" s="4">
        <v>133</v>
      </c>
      <c r="B135" s="1" t="str">
        <f>'Исходные данные'!A385</f>
        <v>18.09.2015</v>
      </c>
      <c r="C135" s="1">
        <f>'Исходные данные'!B385</f>
        <v>243.85</v>
      </c>
      <c r="D135" s="5" t="str">
        <f>'Исходные данные'!A137</f>
        <v>20.09.2016</v>
      </c>
      <c r="E135" s="1">
        <f>'Исходные данные'!B137</f>
        <v>339.43</v>
      </c>
      <c r="F135" s="12">
        <f t="shared" si="18"/>
        <v>1.3919622718884561</v>
      </c>
      <c r="G135" s="12">
        <f t="shared" si="19"/>
        <v>0.68954168614813716</v>
      </c>
      <c r="H135" s="12">
        <f t="shared" si="20"/>
        <v>1.986445790867414E-3</v>
      </c>
      <c r="I135" s="12">
        <f t="shared" si="24"/>
        <v>0.33071445801651267</v>
      </c>
      <c r="J135" s="18">
        <f t="shared" si="21"/>
        <v>6.5694634310589964E-4</v>
      </c>
      <c r="K135" s="12">
        <f t="shared" si="25"/>
        <v>1.1994676837949343</v>
      </c>
      <c r="L135" s="12">
        <f t="shared" si="22"/>
        <v>0.18187786153821631</v>
      </c>
      <c r="M135" s="12">
        <f t="shared" si="26"/>
        <v>3.3079556517714645E-2</v>
      </c>
      <c r="N135" s="18">
        <f t="shared" si="23"/>
        <v>6.5710745808374984E-5</v>
      </c>
    </row>
    <row r="136" spans="1:14" x14ac:dyDescent="0.2">
      <c r="A136" s="4">
        <v>134</v>
      </c>
      <c r="B136" s="1" t="str">
        <f>'Исходные данные'!A386</f>
        <v>17.09.2015</v>
      </c>
      <c r="C136" s="1">
        <f>'Исходные данные'!B386</f>
        <v>244.58</v>
      </c>
      <c r="D136" s="5" t="str">
        <f>'Исходные данные'!A138</f>
        <v>19.09.2016</v>
      </c>
      <c r="E136" s="1">
        <f>'Исходные данные'!B138</f>
        <v>336.17</v>
      </c>
      <c r="F136" s="12">
        <f t="shared" si="18"/>
        <v>1.3744786981764658</v>
      </c>
      <c r="G136" s="12">
        <f t="shared" si="19"/>
        <v>0.68761714353005521</v>
      </c>
      <c r="H136" s="12">
        <f t="shared" si="20"/>
        <v>1.9809015291355533E-3</v>
      </c>
      <c r="I136" s="12">
        <f t="shared" si="24"/>
        <v>0.31807453063218311</v>
      </c>
      <c r="J136" s="18">
        <f t="shared" si="21"/>
        <v>6.3007432410836493E-4</v>
      </c>
      <c r="K136" s="12">
        <f t="shared" si="25"/>
        <v>1.1844019150680793</v>
      </c>
      <c r="L136" s="12">
        <f t="shared" si="22"/>
        <v>0.16923793415388672</v>
      </c>
      <c r="M136" s="12">
        <f t="shared" si="26"/>
        <v>2.864147835667535E-2</v>
      </c>
      <c r="N136" s="18">
        <f t="shared" si="23"/>
        <v>5.6735948273441058E-5</v>
      </c>
    </row>
    <row r="137" spans="1:14" x14ac:dyDescent="0.2">
      <c r="A137" s="4">
        <v>135</v>
      </c>
      <c r="B137" s="1" t="str">
        <f>'Исходные данные'!A387</f>
        <v>16.09.2015</v>
      </c>
      <c r="C137" s="1">
        <f>'Исходные данные'!B387</f>
        <v>243.86</v>
      </c>
      <c r="D137" s="5" t="str">
        <f>'Исходные данные'!A139</f>
        <v>16.09.2016</v>
      </c>
      <c r="E137" s="1">
        <f>'Исходные данные'!B139</f>
        <v>332.58</v>
      </c>
      <c r="F137" s="12">
        <f t="shared" si="18"/>
        <v>1.363815303862872</v>
      </c>
      <c r="G137" s="12">
        <f t="shared" si="19"/>
        <v>0.68569797239909758</v>
      </c>
      <c r="H137" s="12">
        <f t="shared" si="20"/>
        <v>1.9753727416936492E-3</v>
      </c>
      <c r="I137" s="12">
        <f t="shared" si="24"/>
        <v>0.31028614252764952</v>
      </c>
      <c r="J137" s="18">
        <f t="shared" si="21"/>
        <v>6.1293078807438941E-4</v>
      </c>
      <c r="K137" s="12">
        <f t="shared" si="25"/>
        <v>1.175213162515637</v>
      </c>
      <c r="L137" s="12">
        <f t="shared" si="22"/>
        <v>0.1614495460493531</v>
      </c>
      <c r="M137" s="12">
        <f t="shared" si="26"/>
        <v>2.6065955919542243E-2</v>
      </c>
      <c r="N137" s="18">
        <f t="shared" si="23"/>
        <v>5.1489978809651963E-5</v>
      </c>
    </row>
    <row r="138" spans="1:14" x14ac:dyDescent="0.2">
      <c r="A138" s="4">
        <v>136</v>
      </c>
      <c r="B138" s="1" t="str">
        <f>'Исходные данные'!A388</f>
        <v>15.09.2015</v>
      </c>
      <c r="C138" s="1">
        <f>'Исходные данные'!B388</f>
        <v>243.89</v>
      </c>
      <c r="D138" s="5" t="str">
        <f>'Исходные данные'!A140</f>
        <v>15.09.2016</v>
      </c>
      <c r="E138" s="1">
        <f>'Исходные данные'!B140</f>
        <v>335.23</v>
      </c>
      <c r="F138" s="12">
        <f t="shared" si="18"/>
        <v>1.3745131001681088</v>
      </c>
      <c r="G138" s="12">
        <f t="shared" si="19"/>
        <v>0.68378415776319623</v>
      </c>
      <c r="H138" s="12">
        <f t="shared" si="20"/>
        <v>1.9698593853522462E-3</v>
      </c>
      <c r="I138" s="12">
        <f t="shared" si="24"/>
        <v>0.31809955943850077</v>
      </c>
      <c r="J138" s="18">
        <f t="shared" si="21"/>
        <v>6.2661140263634539E-4</v>
      </c>
      <c r="K138" s="12">
        <f t="shared" si="25"/>
        <v>1.184431559605196</v>
      </c>
      <c r="L138" s="12">
        <f t="shared" si="22"/>
        <v>0.16926296296020435</v>
      </c>
      <c r="M138" s="12">
        <f t="shared" si="26"/>
        <v>2.8649950630067565E-2</v>
      </c>
      <c r="N138" s="18">
        <f t="shared" si="23"/>
        <v>5.643637413851709E-5</v>
      </c>
    </row>
    <row r="139" spans="1:14" x14ac:dyDescent="0.2">
      <c r="A139" s="4">
        <v>137</v>
      </c>
      <c r="B139" s="1" t="str">
        <f>'Исходные данные'!A389</f>
        <v>14.09.2015</v>
      </c>
      <c r="C139" s="1">
        <f>'Исходные данные'!B389</f>
        <v>245.45</v>
      </c>
      <c r="D139" s="5" t="str">
        <f>'Исходные данные'!A141</f>
        <v>14.09.2016</v>
      </c>
      <c r="E139" s="1">
        <f>'Исходные данные'!B141</f>
        <v>337.72</v>
      </c>
      <c r="F139" s="12">
        <f t="shared" si="18"/>
        <v>1.3759217763291915</v>
      </c>
      <c r="G139" s="12">
        <f t="shared" si="19"/>
        <v>0.68187568467212656</v>
      </c>
      <c r="H139" s="12">
        <f t="shared" si="20"/>
        <v>1.9643614170424309E-3</v>
      </c>
      <c r="I139" s="12">
        <f t="shared" si="24"/>
        <v>0.31912388929723789</v>
      </c>
      <c r="J139" s="18">
        <f t="shared" si="21"/>
        <v>6.2687465539201413E-4</v>
      </c>
      <c r="K139" s="12">
        <f t="shared" si="25"/>
        <v>1.1856454298129413</v>
      </c>
      <c r="L139" s="12">
        <f t="shared" si="22"/>
        <v>0.17028729281894137</v>
      </c>
      <c r="M139" s="12">
        <f t="shared" si="26"/>
        <v>2.8997762095603938E-2</v>
      </c>
      <c r="N139" s="18">
        <f t="shared" si="23"/>
        <v>5.6962085041179842E-5</v>
      </c>
    </row>
    <row r="140" spans="1:14" x14ac:dyDescent="0.2">
      <c r="A140" s="4">
        <v>138</v>
      </c>
      <c r="B140" s="1" t="str">
        <f>'Исходные данные'!A390</f>
        <v>11.09.2015</v>
      </c>
      <c r="C140" s="1">
        <f>'Исходные данные'!B390</f>
        <v>244.06</v>
      </c>
      <c r="D140" s="5" t="str">
        <f>'Исходные данные'!A142</f>
        <v>13.09.2016</v>
      </c>
      <c r="E140" s="1">
        <f>'Исходные данные'!B142</f>
        <v>337.53</v>
      </c>
      <c r="F140" s="12">
        <f t="shared" si="18"/>
        <v>1.3829795951815127</v>
      </c>
      <c r="G140" s="12">
        <f t="shared" si="19"/>
        <v>0.67997253821739079</v>
      </c>
      <c r="H140" s="12">
        <f t="shared" si="20"/>
        <v>1.958878793815498E-3</v>
      </c>
      <c r="I140" s="12">
        <f t="shared" si="24"/>
        <v>0.32424029854739672</v>
      </c>
      <c r="J140" s="18">
        <f t="shared" si="21"/>
        <v>6.3514744492490147E-4</v>
      </c>
      <c r="K140" s="12">
        <f t="shared" si="25"/>
        <v>1.1917272222597672</v>
      </c>
      <c r="L140" s="12">
        <f t="shared" si="22"/>
        <v>0.17540370206910022</v>
      </c>
      <c r="M140" s="12">
        <f t="shared" si="26"/>
        <v>3.076645869954573E-2</v>
      </c>
      <c r="N140" s="18">
        <f t="shared" si="23"/>
        <v>6.0267763507340472E-5</v>
      </c>
    </row>
    <row r="141" spans="1:14" x14ac:dyDescent="0.2">
      <c r="A141" s="4">
        <v>139</v>
      </c>
      <c r="B141" s="1" t="str">
        <f>'Исходные данные'!A391</f>
        <v>10.09.2015</v>
      </c>
      <c r="C141" s="1">
        <f>'Исходные данные'!B391</f>
        <v>245.06</v>
      </c>
      <c r="D141" s="5" t="str">
        <f>'Исходные данные'!A143</f>
        <v>12.09.2016</v>
      </c>
      <c r="E141" s="1">
        <f>'Исходные данные'!B143</f>
        <v>341.29</v>
      </c>
      <c r="F141" s="12">
        <f t="shared" si="18"/>
        <v>1.3926793438341631</v>
      </c>
      <c r="G141" s="12">
        <f t="shared" si="19"/>
        <v>0.67807470353210153</v>
      </c>
      <c r="H141" s="12">
        <f t="shared" si="20"/>
        <v>1.9534114728426148E-3</v>
      </c>
      <c r="I141" s="12">
        <f t="shared" si="24"/>
        <v>0.33122947722581292</v>
      </c>
      <c r="J141" s="18">
        <f t="shared" si="21"/>
        <v>6.4702746095656458E-4</v>
      </c>
      <c r="K141" s="12">
        <f t="shared" si="25"/>
        <v>1.2000855917966107</v>
      </c>
      <c r="L141" s="12">
        <f t="shared" si="22"/>
        <v>0.18239288074751653</v>
      </c>
      <c r="M141" s="12">
        <f t="shared" si="26"/>
        <v>3.3267162947377846E-2</v>
      </c>
      <c r="N141" s="18">
        <f t="shared" si="23"/>
        <v>6.4984457770332626E-5</v>
      </c>
    </row>
    <row r="142" spans="1:14" x14ac:dyDescent="0.2">
      <c r="A142" s="4">
        <v>140</v>
      </c>
      <c r="B142" s="1" t="str">
        <f>'Исходные данные'!A392</f>
        <v>09.09.2015</v>
      </c>
      <c r="C142" s="1">
        <f>'Исходные данные'!B392</f>
        <v>245.82</v>
      </c>
      <c r="D142" s="5" t="str">
        <f>'Исходные данные'!A144</f>
        <v>09.09.2016</v>
      </c>
      <c r="E142" s="1">
        <f>'Исходные данные'!B144</f>
        <v>345.63</v>
      </c>
      <c r="F142" s="12">
        <f t="shared" si="18"/>
        <v>1.4060288015621187</v>
      </c>
      <c r="G142" s="12">
        <f t="shared" si="19"/>
        <v>0.67618216579086565</v>
      </c>
      <c r="H142" s="12">
        <f t="shared" si="20"/>
        <v>1.9479594114144851E-3</v>
      </c>
      <c r="I142" s="12">
        <f t="shared" si="24"/>
        <v>0.34076927793123729</v>
      </c>
      <c r="J142" s="18">
        <f t="shared" si="21"/>
        <v>6.6380472206707208E-4</v>
      </c>
      <c r="K142" s="12">
        <f t="shared" si="25"/>
        <v>1.2115889518116387</v>
      </c>
      <c r="L142" s="12">
        <f t="shared" si="22"/>
        <v>0.19193268145294087</v>
      </c>
      <c r="M142" s="12">
        <f t="shared" si="26"/>
        <v>3.6838154209716138E-2</v>
      </c>
      <c r="N142" s="18">
        <f t="shared" si="23"/>
        <v>7.1759229191954683E-5</v>
      </c>
    </row>
    <row r="143" spans="1:14" x14ac:dyDescent="0.2">
      <c r="A143" s="4">
        <v>141</v>
      </c>
      <c r="B143" s="1" t="str">
        <f>'Исходные данные'!A393</f>
        <v>08.09.2015</v>
      </c>
      <c r="C143" s="1">
        <f>'Исходные данные'!B393</f>
        <v>245.71</v>
      </c>
      <c r="D143" s="5" t="str">
        <f>'Исходные данные'!A145</f>
        <v>08.09.2016</v>
      </c>
      <c r="E143" s="1">
        <f>'Исходные данные'!B145</f>
        <v>346.91</v>
      </c>
      <c r="F143" s="12">
        <f t="shared" si="18"/>
        <v>1.4118676488543405</v>
      </c>
      <c r="G143" s="12">
        <f t="shared" si="19"/>
        <v>0.67429491020966803</v>
      </c>
      <c r="H143" s="12">
        <f t="shared" si="20"/>
        <v>1.9425225669410162E-3</v>
      </c>
      <c r="I143" s="12">
        <f t="shared" si="24"/>
        <v>0.34491340157183703</v>
      </c>
      <c r="J143" s="18">
        <f t="shared" si="21"/>
        <v>6.7000206619368243E-4</v>
      </c>
      <c r="K143" s="12">
        <f t="shared" si="25"/>
        <v>1.2166203443853267</v>
      </c>
      <c r="L143" s="12">
        <f t="shared" si="22"/>
        <v>0.19607680509354064</v>
      </c>
      <c r="M143" s="12">
        <f t="shared" si="26"/>
        <v>3.8446113495690389E-2</v>
      </c>
      <c r="N143" s="18">
        <f t="shared" si="23"/>
        <v>7.4682443076554139E-5</v>
      </c>
    </row>
    <row r="144" spans="1:14" x14ac:dyDescent="0.2">
      <c r="A144" s="4">
        <v>142</v>
      </c>
      <c r="B144" s="1" t="str">
        <f>'Исходные данные'!A394</f>
        <v>07.09.2015</v>
      </c>
      <c r="C144" s="1">
        <f>'Исходные данные'!B394</f>
        <v>243.7</v>
      </c>
      <c r="D144" s="5" t="str">
        <f>'Исходные данные'!A146</f>
        <v>07.09.2016</v>
      </c>
      <c r="E144" s="1">
        <f>'Исходные данные'!B146</f>
        <v>344.76</v>
      </c>
      <c r="F144" s="12">
        <f t="shared" si="18"/>
        <v>1.4146901928600739</v>
      </c>
      <c r="G144" s="12">
        <f t="shared" si="19"/>
        <v>0.67241292204575676</v>
      </c>
      <c r="H144" s="12">
        <f t="shared" si="20"/>
        <v>1.9371008969509863E-3</v>
      </c>
      <c r="I144" s="12">
        <f t="shared" si="24"/>
        <v>0.346910562148038</v>
      </c>
      <c r="J144" s="18">
        <f t="shared" si="21"/>
        <v>6.7200076109873532E-4</v>
      </c>
      <c r="K144" s="12">
        <f t="shared" si="25"/>
        <v>1.2190525585259968</v>
      </c>
      <c r="L144" s="12">
        <f t="shared" si="22"/>
        <v>0.19807396566974156</v>
      </c>
      <c r="M144" s="12">
        <f t="shared" si="26"/>
        <v>3.9233295876138025E-2</v>
      </c>
      <c r="N144" s="18">
        <f t="shared" si="23"/>
        <v>7.5998852632010405E-5</v>
      </c>
    </row>
    <row r="145" spans="1:14" x14ac:dyDescent="0.2">
      <c r="A145" s="4">
        <v>143</v>
      </c>
      <c r="B145" s="1" t="str">
        <f>'Исходные данные'!A395</f>
        <v>04.09.2015</v>
      </c>
      <c r="C145" s="1">
        <f>'Исходные данные'!B395</f>
        <v>243.87</v>
      </c>
      <c r="D145" s="5" t="str">
        <f>'Исходные данные'!A147</f>
        <v>06.09.2016</v>
      </c>
      <c r="E145" s="1">
        <f>'Исходные данные'!B147</f>
        <v>342.04</v>
      </c>
      <c r="F145" s="12">
        <f t="shared" si="18"/>
        <v>1.4025505392217166</v>
      </c>
      <c r="G145" s="12">
        <f t="shared" si="19"/>
        <v>0.67053618659752745</v>
      </c>
      <c r="H145" s="12">
        <f t="shared" si="20"/>
        <v>1.9316943590917135E-3</v>
      </c>
      <c r="I145" s="12">
        <f t="shared" si="24"/>
        <v>0.33829239286116397</v>
      </c>
      <c r="J145" s="18">
        <f t="shared" si="21"/>
        <v>6.534775070135483E-4</v>
      </c>
      <c r="K145" s="12">
        <f t="shared" si="25"/>
        <v>1.2085916986839278</v>
      </c>
      <c r="L145" s="12">
        <f t="shared" si="22"/>
        <v>0.18945579638286761</v>
      </c>
      <c r="M145" s="12">
        <f t="shared" si="26"/>
        <v>3.5893498783066656E-2</v>
      </c>
      <c r="N145" s="18">
        <f t="shared" si="23"/>
        <v>6.9335269127315146E-5</v>
      </c>
    </row>
    <row r="146" spans="1:14" x14ac:dyDescent="0.2">
      <c r="A146" s="4">
        <v>144</v>
      </c>
      <c r="B146" s="1" t="str">
        <f>'Исходные данные'!A396</f>
        <v>03.09.2015</v>
      </c>
      <c r="C146" s="1">
        <f>'Исходные данные'!B396</f>
        <v>244.79</v>
      </c>
      <c r="D146" s="5" t="str">
        <f>'Исходные данные'!A148</f>
        <v>05.09.2016</v>
      </c>
      <c r="E146" s="1">
        <f>'Исходные данные'!B148</f>
        <v>337.83</v>
      </c>
      <c r="F146" s="12">
        <f t="shared" si="18"/>
        <v>1.3800808856570939</v>
      </c>
      <c r="G146" s="12">
        <f t="shared" si="19"/>
        <v>0.66866468920440847</v>
      </c>
      <c r="H146" s="12">
        <f t="shared" si="20"/>
        <v>1.9263029111287228E-3</v>
      </c>
      <c r="I146" s="12">
        <f t="shared" si="24"/>
        <v>0.32214211024644612</v>
      </c>
      <c r="J146" s="18">
        <f t="shared" si="21"/>
        <v>6.2054328476487909E-4</v>
      </c>
      <c r="K146" s="12">
        <f t="shared" si="25"/>
        <v>1.1892293755368588</v>
      </c>
      <c r="L146" s="12">
        <f t="shared" si="22"/>
        <v>0.17330551376814979</v>
      </c>
      <c r="M146" s="12">
        <f t="shared" si="26"/>
        <v>3.0034801102442412E-2</v>
      </c>
      <c r="N146" s="18">
        <f t="shared" si="23"/>
        <v>5.7856124798806993E-5</v>
      </c>
    </row>
    <row r="147" spans="1:14" x14ac:dyDescent="0.2">
      <c r="A147" s="4">
        <v>145</v>
      </c>
      <c r="B147" s="1" t="str">
        <f>'Исходные данные'!A397</f>
        <v>02.09.2015</v>
      </c>
      <c r="C147" s="1">
        <f>'Исходные данные'!B397</f>
        <v>243.74</v>
      </c>
      <c r="D147" s="5" t="str">
        <f>'Исходные данные'!A149</f>
        <v>02.09.2016</v>
      </c>
      <c r="E147" s="1">
        <f>'Исходные данные'!B149</f>
        <v>335.14</v>
      </c>
      <c r="F147" s="12">
        <f t="shared" si="18"/>
        <v>1.3749897431689504</v>
      </c>
      <c r="G147" s="12">
        <f t="shared" si="19"/>
        <v>0.66679841524674677</v>
      </c>
      <c r="H147" s="12">
        <f t="shared" si="20"/>
        <v>1.9209265109454189E-3</v>
      </c>
      <c r="I147" s="12">
        <f t="shared" si="24"/>
        <v>0.31844627157722166</v>
      </c>
      <c r="J147" s="18">
        <f t="shared" si="21"/>
        <v>6.1171188538440969E-4</v>
      </c>
      <c r="K147" s="12">
        <f t="shared" si="25"/>
        <v>1.184842287602472</v>
      </c>
      <c r="L147" s="12">
        <f t="shared" si="22"/>
        <v>0.1696096750989253</v>
      </c>
      <c r="M147" s="12">
        <f t="shared" si="26"/>
        <v>2.8767441887163056E-2</v>
      </c>
      <c r="N147" s="18">
        <f t="shared" si="23"/>
        <v>5.5260141773133228E-5</v>
      </c>
    </row>
    <row r="148" spans="1:14" x14ac:dyDescent="0.2">
      <c r="A148" s="4">
        <v>146</v>
      </c>
      <c r="B148" s="1" t="str">
        <f>'Исходные данные'!A398</f>
        <v>01.09.2015</v>
      </c>
      <c r="C148" s="1">
        <f>'Исходные данные'!B398</f>
        <v>243.5</v>
      </c>
      <c r="D148" s="5" t="str">
        <f>'Исходные данные'!A150</f>
        <v>01.09.2016</v>
      </c>
      <c r="E148" s="1">
        <f>'Исходные данные'!B150</f>
        <v>331.11</v>
      </c>
      <c r="F148" s="12">
        <f t="shared" si="18"/>
        <v>1.3597946611909653</v>
      </c>
      <c r="G148" s="12">
        <f t="shared" si="19"/>
        <v>0.66493735014569333</v>
      </c>
      <c r="H148" s="12">
        <f t="shared" si="20"/>
        <v>1.9155651165427552E-3</v>
      </c>
      <c r="I148" s="12">
        <f t="shared" si="24"/>
        <v>0.307333703930258</v>
      </c>
      <c r="J148" s="18">
        <f t="shared" si="21"/>
        <v>5.8871772238668128E-4</v>
      </c>
      <c r="K148" s="12">
        <f t="shared" si="25"/>
        <v>1.1717485348813721</v>
      </c>
      <c r="L148" s="12">
        <f t="shared" si="22"/>
        <v>0.15849710745196169</v>
      </c>
      <c r="M148" s="12">
        <f t="shared" si="26"/>
        <v>2.5121333070638741E-2</v>
      </c>
      <c r="N148" s="18">
        <f t="shared" si="23"/>
        <v>4.8121549311167471E-5</v>
      </c>
    </row>
    <row r="149" spans="1:14" x14ac:dyDescent="0.2">
      <c r="A149" s="4">
        <v>147</v>
      </c>
      <c r="B149" s="1" t="str">
        <f>'Исходные данные'!A399</f>
        <v>31.08.2015</v>
      </c>
      <c r="C149" s="1">
        <f>'Исходные данные'!B399</f>
        <v>245.24</v>
      </c>
      <c r="D149" s="5" t="str">
        <f>'Исходные данные'!A151</f>
        <v>31.08.2016</v>
      </c>
      <c r="E149" s="1">
        <f>'Исходные данные'!B151</f>
        <v>329.21</v>
      </c>
      <c r="F149" s="12">
        <f t="shared" si="18"/>
        <v>1.342399282335671</v>
      </c>
      <c r="G149" s="12">
        <f t="shared" si="19"/>
        <v>0.66308147936308937</v>
      </c>
      <c r="H149" s="12">
        <f t="shared" si="20"/>
        <v>1.9102186860389069E-3</v>
      </c>
      <c r="I149" s="12">
        <f t="shared" si="24"/>
        <v>0.29445852211778256</v>
      </c>
      <c r="J149" s="18">
        <f t="shared" si="21"/>
        <v>5.6248017121278903E-4</v>
      </c>
      <c r="K149" s="12">
        <f t="shared" si="25"/>
        <v>1.156758764536528</v>
      </c>
      <c r="L149" s="12">
        <f t="shared" si="22"/>
        <v>0.14562192563948617</v>
      </c>
      <c r="M149" s="12">
        <f t="shared" si="26"/>
        <v>2.1205745226952087E-2</v>
      </c>
      <c r="N149" s="18">
        <f t="shared" si="23"/>
        <v>4.0507610783904238E-5</v>
      </c>
    </row>
    <row r="150" spans="1:14" x14ac:dyDescent="0.2">
      <c r="A150" s="4">
        <v>148</v>
      </c>
      <c r="B150" s="1" t="str">
        <f>'Исходные данные'!A400</f>
        <v>28.08.2015</v>
      </c>
      <c r="C150" s="1">
        <f>'Исходные данные'!B400</f>
        <v>241.67</v>
      </c>
      <c r="D150" s="5" t="str">
        <f>'Исходные данные'!A152</f>
        <v>30.08.2016</v>
      </c>
      <c r="E150" s="1">
        <f>'Исходные данные'!B152</f>
        <v>330.63</v>
      </c>
      <c r="F150" s="12">
        <f t="shared" si="18"/>
        <v>1.3681052675135517</v>
      </c>
      <c r="G150" s="12">
        <f t="shared" si="19"/>
        <v>0.66123078840135252</v>
      </c>
      <c r="H150" s="12">
        <f t="shared" si="20"/>
        <v>1.9048871776689419E-3</v>
      </c>
      <c r="I150" s="12">
        <f t="shared" si="24"/>
        <v>0.31342676617667098</v>
      </c>
      <c r="J150" s="18">
        <f t="shared" si="21"/>
        <v>5.9704262802818219E-4</v>
      </c>
      <c r="K150" s="12">
        <f t="shared" si="25"/>
        <v>1.1789098667062357</v>
      </c>
      <c r="L150" s="12">
        <f t="shared" si="22"/>
        <v>0.16459016969837459</v>
      </c>
      <c r="M150" s="12">
        <f t="shared" si="26"/>
        <v>2.7089923961339798E-2</v>
      </c>
      <c r="N150" s="18">
        <f t="shared" si="23"/>
        <v>5.1603248797982813E-5</v>
      </c>
    </row>
    <row r="151" spans="1:14" x14ac:dyDescent="0.2">
      <c r="A151" s="4">
        <v>149</v>
      </c>
      <c r="B151" s="1" t="str">
        <f>'Исходные данные'!A401</f>
        <v>27.08.2015</v>
      </c>
      <c r="C151" s="1">
        <f>'Исходные данные'!B401</f>
        <v>238.09</v>
      </c>
      <c r="D151" s="5" t="str">
        <f>'Исходные данные'!A153</f>
        <v>29.08.2016</v>
      </c>
      <c r="E151" s="1">
        <f>'Исходные данные'!B153</f>
        <v>328.07</v>
      </c>
      <c r="F151" s="12">
        <f t="shared" si="18"/>
        <v>1.3779243143349154</v>
      </c>
      <c r="G151" s="12">
        <f t="shared" si="19"/>
        <v>0.6593852628033644</v>
      </c>
      <c r="H151" s="12">
        <f t="shared" si="20"/>
        <v>1.8995705497844983E-3</v>
      </c>
      <c r="I151" s="12">
        <f t="shared" si="24"/>
        <v>0.32057824679781566</v>
      </c>
      <c r="J151" s="18">
        <f t="shared" si="21"/>
        <v>6.0896099651867723E-4</v>
      </c>
      <c r="K151" s="12">
        <f t="shared" si="25"/>
        <v>1.1873710366572836</v>
      </c>
      <c r="L151" s="12">
        <f t="shared" si="22"/>
        <v>0.17174165031951927</v>
      </c>
      <c r="M151" s="12">
        <f t="shared" si="26"/>
        <v>2.9495194454472091E-2</v>
      </c>
      <c r="N151" s="18">
        <f t="shared" si="23"/>
        <v>5.6028202745882237E-5</v>
      </c>
    </row>
    <row r="152" spans="1:14" x14ac:dyDescent="0.2">
      <c r="A152" s="4">
        <v>150</v>
      </c>
      <c r="B152" s="1" t="str">
        <f>'Исходные данные'!A402</f>
        <v>26.08.2015</v>
      </c>
      <c r="C152" s="1">
        <f>'Исходные данные'!B402</f>
        <v>236.94</v>
      </c>
      <c r="D152" s="5" t="str">
        <f>'Исходные данные'!A154</f>
        <v>26.08.2016</v>
      </c>
      <c r="E152" s="1">
        <f>'Исходные данные'!B154</f>
        <v>327.74</v>
      </c>
      <c r="F152" s="12">
        <f t="shared" si="18"/>
        <v>1.3832193804338653</v>
      </c>
      <c r="G152" s="12">
        <f t="shared" si="19"/>
        <v>0.65754488815235657</v>
      </c>
      <c r="H152" s="12">
        <f t="shared" si="20"/>
        <v>1.8942687608534542E-3</v>
      </c>
      <c r="I152" s="12">
        <f t="shared" si="24"/>
        <v>0.32441366659146509</v>
      </c>
      <c r="J152" s="18">
        <f t="shared" si="21"/>
        <v>6.145266742181402E-4</v>
      </c>
      <c r="K152" s="12">
        <f t="shared" si="25"/>
        <v>1.1919338475879504</v>
      </c>
      <c r="L152" s="12">
        <f t="shared" si="22"/>
        <v>0.17557707011316859</v>
      </c>
      <c r="M152" s="12">
        <f t="shared" si="26"/>
        <v>3.0827307549524577E-2</v>
      </c>
      <c r="N152" s="18">
        <f t="shared" si="23"/>
        <v>5.8395205672286255E-5</v>
      </c>
    </row>
    <row r="153" spans="1:14" x14ac:dyDescent="0.2">
      <c r="A153" s="4">
        <v>151</v>
      </c>
      <c r="B153" s="1" t="str">
        <f>'Исходные данные'!A403</f>
        <v>25.08.2015</v>
      </c>
      <c r="C153" s="1">
        <f>'Исходные данные'!B403</f>
        <v>239.07</v>
      </c>
      <c r="D153" s="5" t="str">
        <f>'Исходные данные'!A155</f>
        <v>25.08.2016</v>
      </c>
      <c r="E153" s="1">
        <f>'Исходные данные'!B155</f>
        <v>329.71</v>
      </c>
      <c r="F153" s="12">
        <f t="shared" si="18"/>
        <v>1.3791358179612665</v>
      </c>
      <c r="G153" s="12">
        <f t="shared" si="19"/>
        <v>0.6557096500717986</v>
      </c>
      <c r="H153" s="12">
        <f t="shared" si="20"/>
        <v>1.8889817694596072E-3</v>
      </c>
      <c r="I153" s="12">
        <f t="shared" si="24"/>
        <v>0.32145708414353441</v>
      </c>
      <c r="J153" s="18">
        <f t="shared" si="21"/>
        <v>6.0722657161077942E-4</v>
      </c>
      <c r="K153" s="12">
        <f t="shared" si="25"/>
        <v>1.1884150013379047</v>
      </c>
      <c r="L153" s="12">
        <f t="shared" si="22"/>
        <v>0.17262048766523802</v>
      </c>
      <c r="M153" s="12">
        <f t="shared" si="26"/>
        <v>2.9797832761784649E-2</v>
      </c>
      <c r="N153" s="18">
        <f t="shared" si="23"/>
        <v>5.6287562856417424E-5</v>
      </c>
    </row>
    <row r="154" spans="1:14" x14ac:dyDescent="0.2">
      <c r="A154" s="4">
        <v>152</v>
      </c>
      <c r="B154" s="1" t="str">
        <f>'Исходные данные'!A404</f>
        <v>24.08.2015</v>
      </c>
      <c r="C154" s="1">
        <f>'Исходные данные'!B404</f>
        <v>238.78</v>
      </c>
      <c r="D154" s="5" t="str">
        <f>'Исходные данные'!A156</f>
        <v>24.08.2016</v>
      </c>
      <c r="E154" s="1">
        <f>'Исходные данные'!B156</f>
        <v>329.28</v>
      </c>
      <c r="F154" s="12">
        <f t="shared" si="18"/>
        <v>1.3790099673339475</v>
      </c>
      <c r="G154" s="12">
        <f t="shared" si="19"/>
        <v>0.65387953422528611</v>
      </c>
      <c r="H154" s="12">
        <f t="shared" si="20"/>
        <v>1.8837095343023501E-3</v>
      </c>
      <c r="I154" s="12">
        <f t="shared" si="24"/>
        <v>0.32136582672844255</v>
      </c>
      <c r="J154" s="18">
        <f t="shared" si="21"/>
        <v>6.0535987180732422E-4</v>
      </c>
      <c r="K154" s="12">
        <f t="shared" si="25"/>
        <v>1.1883065546051856</v>
      </c>
      <c r="L154" s="12">
        <f t="shared" si="22"/>
        <v>0.1725292302501461</v>
      </c>
      <c r="M154" s="12">
        <f t="shared" si="26"/>
        <v>2.9766335290707987E-2</v>
      </c>
      <c r="N154" s="18">
        <f t="shared" si="23"/>
        <v>5.6071129588347152E-5</v>
      </c>
    </row>
    <row r="155" spans="1:14" x14ac:dyDescent="0.2">
      <c r="A155" s="4">
        <v>153</v>
      </c>
      <c r="B155" s="1" t="str">
        <f>'Исходные данные'!A405</f>
        <v>21.08.2015</v>
      </c>
      <c r="C155" s="1">
        <f>'Исходные данные'!B405</f>
        <v>243.98</v>
      </c>
      <c r="D155" s="5" t="str">
        <f>'Исходные данные'!A157</f>
        <v>23.08.2016</v>
      </c>
      <c r="E155" s="1">
        <f>'Исходные данные'!B157</f>
        <v>329.54</v>
      </c>
      <c r="F155" s="12">
        <f t="shared" si="18"/>
        <v>1.3506844823346178</v>
      </c>
      <c r="G155" s="12">
        <f t="shared" si="19"/>
        <v>0.65205452631642735</v>
      </c>
      <c r="H155" s="12">
        <f t="shared" si="20"/>
        <v>1.8784520141963453E-3</v>
      </c>
      <c r="I155" s="12">
        <f t="shared" si="24"/>
        <v>0.30061148790869402</v>
      </c>
      <c r="J155" s="18">
        <f t="shared" si="21"/>
        <v>5.6468425495264664E-4</v>
      </c>
      <c r="K155" s="12">
        <f t="shared" si="25"/>
        <v>1.1638982034805392</v>
      </c>
      <c r="L155" s="12">
        <f t="shared" si="22"/>
        <v>0.15177489143039768</v>
      </c>
      <c r="M155" s="12">
        <f t="shared" si="26"/>
        <v>2.3035617668709055E-2</v>
      </c>
      <c r="N155" s="18">
        <f t="shared" si="23"/>
        <v>4.3271302408043444E-5</v>
      </c>
    </row>
    <row r="156" spans="1:14" x14ac:dyDescent="0.2">
      <c r="A156" s="4">
        <v>154</v>
      </c>
      <c r="B156" s="1" t="str">
        <f>'Исходные данные'!A406</f>
        <v>20.08.2015</v>
      </c>
      <c r="C156" s="1">
        <f>'Исходные данные'!B406</f>
        <v>244.77</v>
      </c>
      <c r="D156" s="5" t="str">
        <f>'Исходные данные'!A158</f>
        <v>22.08.2016</v>
      </c>
      <c r="E156" s="1">
        <f>'Исходные данные'!B158</f>
        <v>327.7</v>
      </c>
      <c r="F156" s="12">
        <f t="shared" si="18"/>
        <v>1.3388078604404134</v>
      </c>
      <c r="G156" s="12">
        <f t="shared" si="19"/>
        <v>0.65023461208873312</v>
      </c>
      <c r="H156" s="12">
        <f t="shared" si="20"/>
        <v>1.8732091680712074E-3</v>
      </c>
      <c r="I156" s="12">
        <f t="shared" si="24"/>
        <v>0.29177956159595037</v>
      </c>
      <c r="J156" s="18">
        <f t="shared" si="21"/>
        <v>5.4656414983733181E-4</v>
      </c>
      <c r="K156" s="12">
        <f t="shared" si="25"/>
        <v>1.1536640006990062</v>
      </c>
      <c r="L156" s="12">
        <f t="shared" si="22"/>
        <v>0.14294296511765386</v>
      </c>
      <c r="M156" s="12">
        <f t="shared" si="26"/>
        <v>2.0432691276626856E-2</v>
      </c>
      <c r="N156" s="18">
        <f t="shared" si="23"/>
        <v>3.8274704627746009E-5</v>
      </c>
    </row>
    <row r="157" spans="1:14" x14ac:dyDescent="0.2">
      <c r="A157" s="4">
        <v>155</v>
      </c>
      <c r="B157" s="1" t="str">
        <f>'Исходные данные'!A407</f>
        <v>19.08.2015</v>
      </c>
      <c r="C157" s="1">
        <f>'Исходные данные'!B407</f>
        <v>242.83</v>
      </c>
      <c r="D157" s="5" t="str">
        <f>'Исходные данные'!A159</f>
        <v>19.08.2016</v>
      </c>
      <c r="E157" s="1">
        <f>'Исходные данные'!B159</f>
        <v>326.41000000000003</v>
      </c>
      <c r="F157" s="12">
        <f t="shared" si="18"/>
        <v>1.3441914096281349</v>
      </c>
      <c r="G157" s="12">
        <f t="shared" si="19"/>
        <v>0.64841977732550482</v>
      </c>
      <c r="H157" s="12">
        <f t="shared" si="20"/>
        <v>1.8679809549711798E-3</v>
      </c>
      <c r="I157" s="12">
        <f t="shared" si="24"/>
        <v>0.29579264983857112</v>
      </c>
      <c r="J157" s="18">
        <f t="shared" si="21"/>
        <v>5.5253503651890991E-4</v>
      </c>
      <c r="K157" s="12">
        <f t="shared" si="25"/>
        <v>1.1583030583841198</v>
      </c>
      <c r="L157" s="12">
        <f t="shared" si="22"/>
        <v>0.14695605336027465</v>
      </c>
      <c r="M157" s="12">
        <f t="shared" si="26"/>
        <v>2.1596081619227939E-2</v>
      </c>
      <c r="N157" s="18">
        <f t="shared" si="23"/>
        <v>4.0341069166720947E-5</v>
      </c>
    </row>
    <row r="158" spans="1:14" x14ac:dyDescent="0.2">
      <c r="A158" s="4">
        <v>156</v>
      </c>
      <c r="B158" s="1" t="str">
        <f>'Исходные данные'!A408</f>
        <v>18.08.2015</v>
      </c>
      <c r="C158" s="1">
        <f>'Исходные данные'!B408</f>
        <v>243.89</v>
      </c>
      <c r="D158" s="5" t="str">
        <f>'Исходные данные'!A160</f>
        <v>18.08.2016</v>
      </c>
      <c r="E158" s="1">
        <f>'Исходные данные'!B160</f>
        <v>327.43</v>
      </c>
      <c r="F158" s="12">
        <f t="shared" si="18"/>
        <v>1.3425314691049244</v>
      </c>
      <c r="G158" s="12">
        <f t="shared" si="19"/>
        <v>0.64661000784972289</v>
      </c>
      <c r="H158" s="12">
        <f t="shared" si="20"/>
        <v>1.8627673340548153E-3</v>
      </c>
      <c r="I158" s="12">
        <f t="shared" si="24"/>
        <v>0.2945569878002135</v>
      </c>
      <c r="J158" s="18">
        <f t="shared" si="21"/>
        <v>5.4869113489182039E-4</v>
      </c>
      <c r="K158" s="12">
        <f t="shared" si="25"/>
        <v>1.1568726711855419</v>
      </c>
      <c r="L158" s="12">
        <f t="shared" si="22"/>
        <v>0.14572039132191703</v>
      </c>
      <c r="M158" s="12">
        <f t="shared" si="26"/>
        <v>2.1234432447012678E-2</v>
      </c>
      <c r="N158" s="18">
        <f t="shared" si="23"/>
        <v>3.9554807119488873E-5</v>
      </c>
    </row>
    <row r="159" spans="1:14" x14ac:dyDescent="0.2">
      <c r="A159" s="4">
        <v>157</v>
      </c>
      <c r="B159" s="1" t="str">
        <f>'Исходные данные'!A409</f>
        <v>17.08.2015</v>
      </c>
      <c r="C159" s="1">
        <f>'Исходные данные'!B409</f>
        <v>245.11</v>
      </c>
      <c r="D159" s="5" t="str">
        <f>'Исходные данные'!A161</f>
        <v>17.08.2016</v>
      </c>
      <c r="E159" s="1">
        <f>'Исходные данные'!B161</f>
        <v>324.33</v>
      </c>
      <c r="F159" s="12">
        <f t="shared" si="18"/>
        <v>1.3232018277508055</v>
      </c>
      <c r="G159" s="12">
        <f t="shared" si="19"/>
        <v>0.64480528952393668</v>
      </c>
      <c r="H159" s="12">
        <f t="shared" si="20"/>
        <v>1.8575682645946561E-3</v>
      </c>
      <c r="I159" s="12">
        <f t="shared" si="24"/>
        <v>0.28005442659740409</v>
      </c>
      <c r="J159" s="18">
        <f t="shared" si="21"/>
        <v>5.2022021520659143E-4</v>
      </c>
      <c r="K159" s="12">
        <f t="shared" si="25"/>
        <v>1.1402161276772496</v>
      </c>
      <c r="L159" s="12">
        <f t="shared" si="22"/>
        <v>0.13121783011910768</v>
      </c>
      <c r="M159" s="12">
        <f t="shared" si="26"/>
        <v>1.7218118941167045E-2</v>
      </c>
      <c r="N159" s="18">
        <f t="shared" si="23"/>
        <v>3.1983831321128041E-5</v>
      </c>
    </row>
    <row r="160" spans="1:14" x14ac:dyDescent="0.2">
      <c r="A160" s="4">
        <v>158</v>
      </c>
      <c r="B160" s="1" t="str">
        <f>'Исходные данные'!A410</f>
        <v>14.08.2015</v>
      </c>
      <c r="C160" s="1">
        <f>'Исходные данные'!B410</f>
        <v>246.32</v>
      </c>
      <c r="D160" s="5" t="str">
        <f>'Исходные данные'!A162</f>
        <v>16.08.2016</v>
      </c>
      <c r="E160" s="1">
        <f>'Исходные данные'!B162</f>
        <v>325.32</v>
      </c>
      <c r="F160" s="12">
        <f t="shared" si="18"/>
        <v>1.3207210133160117</v>
      </c>
      <c r="G160" s="12">
        <f t="shared" si="19"/>
        <v>0.64300560825015374</v>
      </c>
      <c r="H160" s="12">
        <f t="shared" si="20"/>
        <v>1.852383705976918E-3</v>
      </c>
      <c r="I160" s="12">
        <f t="shared" si="24"/>
        <v>0.27817780968232952</v>
      </c>
      <c r="J160" s="18">
        <f t="shared" si="21"/>
        <v>5.1529204201989536E-4</v>
      </c>
      <c r="K160" s="12">
        <f t="shared" si="25"/>
        <v>1.1380783852943399</v>
      </c>
      <c r="L160" s="12">
        <f t="shared" si="22"/>
        <v>0.12934121320403316</v>
      </c>
      <c r="M160" s="12">
        <f t="shared" si="26"/>
        <v>1.6729149433091204E-2</v>
      </c>
      <c r="N160" s="18">
        <f t="shared" si="23"/>
        <v>3.0988803824711141E-5</v>
      </c>
    </row>
    <row r="161" spans="1:14" x14ac:dyDescent="0.2">
      <c r="A161" s="4">
        <v>159</v>
      </c>
      <c r="B161" s="1" t="str">
        <f>'Исходные данные'!A411</f>
        <v>13.08.2015</v>
      </c>
      <c r="C161" s="1">
        <f>'Исходные данные'!B411</f>
        <v>245.31</v>
      </c>
      <c r="D161" s="5" t="str">
        <f>'Исходные данные'!A163</f>
        <v>15.08.2016</v>
      </c>
      <c r="E161" s="1">
        <f>'Исходные данные'!B163</f>
        <v>327.99</v>
      </c>
      <c r="F161" s="12">
        <f t="shared" si="18"/>
        <v>1.3370429252782194</v>
      </c>
      <c r="G161" s="12">
        <f t="shared" si="19"/>
        <v>0.64121094996973005</v>
      </c>
      <c r="H161" s="12">
        <f t="shared" si="20"/>
        <v>1.8472136177011716E-3</v>
      </c>
      <c r="I161" s="12">
        <f t="shared" si="24"/>
        <v>0.29046040327250755</v>
      </c>
      <c r="J161" s="18">
        <f t="shared" si="21"/>
        <v>5.3654241232794987E-4</v>
      </c>
      <c r="K161" s="12">
        <f t="shared" si="25"/>
        <v>1.1521431385795373</v>
      </c>
      <c r="L161" s="12">
        <f t="shared" si="22"/>
        <v>0.1416238067942111</v>
      </c>
      <c r="M161" s="12">
        <f t="shared" si="26"/>
        <v>2.0057302650884082E-2</v>
      </c>
      <c r="N161" s="18">
        <f t="shared" si="23"/>
        <v>3.7050122591066882E-5</v>
      </c>
    </row>
    <row r="162" spans="1:14" x14ac:dyDescent="0.2">
      <c r="A162" s="4">
        <v>160</v>
      </c>
      <c r="B162" s="1" t="str">
        <f>'Исходные данные'!A412</f>
        <v>12.08.2015</v>
      </c>
      <c r="C162" s="1">
        <f>'Исходные данные'!B412</f>
        <v>245.3</v>
      </c>
      <c r="D162" s="5" t="str">
        <f>'Исходные данные'!A164</f>
        <v>12.08.2016</v>
      </c>
      <c r="E162" s="1">
        <f>'Исходные данные'!B164</f>
        <v>325.99</v>
      </c>
      <c r="F162" s="12">
        <f t="shared" si="18"/>
        <v>1.3289441500203831</v>
      </c>
      <c r="G162" s="12">
        <f t="shared" si="19"/>
        <v>0.63942130066325942</v>
      </c>
      <c r="H162" s="12">
        <f t="shared" si="20"/>
        <v>1.8420579593800245E-3</v>
      </c>
      <c r="I162" s="12">
        <f t="shared" si="24"/>
        <v>0.28438475478515546</v>
      </c>
      <c r="J162" s="18">
        <f t="shared" si="21"/>
        <v>5.2385320107833206E-4</v>
      </c>
      <c r="K162" s="12">
        <f t="shared" si="25"/>
        <v>1.1451643436823786</v>
      </c>
      <c r="L162" s="12">
        <f t="shared" si="22"/>
        <v>0.13554815830685904</v>
      </c>
      <c r="M162" s="12">
        <f t="shared" si="26"/>
        <v>1.8373303220381363E-2</v>
      </c>
      <c r="N162" s="18">
        <f t="shared" si="23"/>
        <v>3.3844689437206127E-5</v>
      </c>
    </row>
    <row r="163" spans="1:14" x14ac:dyDescent="0.2">
      <c r="A163" s="4">
        <v>161</v>
      </c>
      <c r="B163" s="1" t="str">
        <f>'Исходные данные'!A413</f>
        <v>11.08.2015</v>
      </c>
      <c r="C163" s="1">
        <f>'Исходные данные'!B413</f>
        <v>246.62</v>
      </c>
      <c r="D163" s="5" t="str">
        <f>'Исходные данные'!A165</f>
        <v>11.08.2016</v>
      </c>
      <c r="E163" s="1">
        <f>'Исходные данные'!B165</f>
        <v>325.54000000000002</v>
      </c>
      <c r="F163" s="12">
        <f t="shared" si="18"/>
        <v>1.320006487713892</v>
      </c>
      <c r="G163" s="12">
        <f t="shared" si="19"/>
        <v>0.63763664635046502</v>
      </c>
      <c r="H163" s="12">
        <f t="shared" si="20"/>
        <v>1.8369166907388098E-3</v>
      </c>
      <c r="I163" s="12">
        <f t="shared" si="24"/>
        <v>0.27763665152096784</v>
      </c>
      <c r="J163" s="18">
        <f t="shared" si="21"/>
        <v>5.0999539913970042E-4</v>
      </c>
      <c r="K163" s="12">
        <f t="shared" si="25"/>
        <v>1.1374626715021665</v>
      </c>
      <c r="L163" s="12">
        <f t="shared" si="22"/>
        <v>0.1288000550426715</v>
      </c>
      <c r="M163" s="12">
        <f t="shared" si="26"/>
        <v>1.6589454178995253E-2</v>
      </c>
      <c r="N163" s="18">
        <f t="shared" si="23"/>
        <v>3.0473445271643078E-5</v>
      </c>
    </row>
    <row r="164" spans="1:14" x14ac:dyDescent="0.2">
      <c r="A164" s="4">
        <v>162</v>
      </c>
      <c r="B164" s="1" t="str">
        <f>'Исходные данные'!A414</f>
        <v>10.08.2015</v>
      </c>
      <c r="C164" s="1">
        <f>'Исходные данные'!B414</f>
        <v>243.84</v>
      </c>
      <c r="D164" s="5" t="str">
        <f>'Исходные данные'!A166</f>
        <v>10.08.2016</v>
      </c>
      <c r="E164" s="1">
        <f>'Исходные данные'!B166</f>
        <v>323.75</v>
      </c>
      <c r="F164" s="12">
        <f t="shared" si="18"/>
        <v>1.3277148950131232</v>
      </c>
      <c r="G164" s="12">
        <f t="shared" si="19"/>
        <v>0.63585697309008926</v>
      </c>
      <c r="H164" s="12">
        <f t="shared" si="20"/>
        <v>1.831789771615267E-3</v>
      </c>
      <c r="I164" s="12">
        <f t="shared" si="24"/>
        <v>0.28345934051546595</v>
      </c>
      <c r="J164" s="18">
        <f t="shared" si="21"/>
        <v>5.1923792062503961E-4</v>
      </c>
      <c r="K164" s="12">
        <f t="shared" si="25"/>
        <v>1.1441050824609154</v>
      </c>
      <c r="L164" s="12">
        <f t="shared" si="22"/>
        <v>0.13462274403716953</v>
      </c>
      <c r="M164" s="12">
        <f t="shared" si="26"/>
        <v>1.8123283212097309E-2</v>
      </c>
      <c r="N164" s="18">
        <f t="shared" si="23"/>
        <v>3.3198044816006534E-5</v>
      </c>
    </row>
    <row r="165" spans="1:14" x14ac:dyDescent="0.2">
      <c r="A165" s="4">
        <v>163</v>
      </c>
      <c r="B165" s="1" t="str">
        <f>'Исходные данные'!A415</f>
        <v>07.08.2015</v>
      </c>
      <c r="C165" s="1">
        <f>'Исходные данные'!B415</f>
        <v>242.85</v>
      </c>
      <c r="D165" s="5" t="str">
        <f>'Исходные данные'!A167</f>
        <v>09.08.2016</v>
      </c>
      <c r="E165" s="1">
        <f>'Исходные данные'!B167</f>
        <v>327.60000000000002</v>
      </c>
      <c r="F165" s="12">
        <f t="shared" si="18"/>
        <v>1.3489808523780114</v>
      </c>
      <c r="G165" s="12">
        <f t="shared" si="19"/>
        <v>0.6340822669797852</v>
      </c>
      <c r="H165" s="12">
        <f t="shared" si="20"/>
        <v>1.8266771619592313E-3</v>
      </c>
      <c r="I165" s="12">
        <f t="shared" si="24"/>
        <v>0.2993493831871607</v>
      </c>
      <c r="J165" s="18">
        <f t="shared" si="21"/>
        <v>5.4681468171456909E-4</v>
      </c>
      <c r="K165" s="12">
        <f t="shared" si="25"/>
        <v>1.1624301686642491</v>
      </c>
      <c r="L165" s="12">
        <f t="shared" si="22"/>
        <v>0.15051278670886431</v>
      </c>
      <c r="M165" s="12">
        <f t="shared" si="26"/>
        <v>2.265409896286813E-2</v>
      </c>
      <c r="N165" s="18">
        <f t="shared" si="23"/>
        <v>4.1381725200235518E-5</v>
      </c>
    </row>
    <row r="166" spans="1:14" x14ac:dyDescent="0.2">
      <c r="A166" s="4">
        <v>164</v>
      </c>
      <c r="B166" s="1" t="str">
        <f>'Исходные данные'!A416</f>
        <v>06.08.2015</v>
      </c>
      <c r="C166" s="1">
        <f>'Исходные данные'!B416</f>
        <v>241.86</v>
      </c>
      <c r="D166" s="5" t="str">
        <f>'Исходные данные'!A168</f>
        <v>08.08.2016</v>
      </c>
      <c r="E166" s="1">
        <f>'Исходные данные'!B168</f>
        <v>324.77</v>
      </c>
      <c r="F166" s="12">
        <f t="shared" si="18"/>
        <v>1.3428016207723474</v>
      </c>
      <c r="G166" s="12">
        <f t="shared" si="19"/>
        <v>0.6323125141560082</v>
      </c>
      <c r="H166" s="12">
        <f t="shared" si="20"/>
        <v>1.8215788218323193E-3</v>
      </c>
      <c r="I166" s="12">
        <f t="shared" si="24"/>
        <v>0.29475819313250756</v>
      </c>
      <c r="J166" s="18">
        <f t="shared" si="21"/>
        <v>5.3692528217173633E-4</v>
      </c>
      <c r="K166" s="12">
        <f t="shared" si="25"/>
        <v>1.1571054635545175</v>
      </c>
      <c r="L166" s="12">
        <f t="shared" si="22"/>
        <v>0.1459215966542112</v>
      </c>
      <c r="M166" s="12">
        <f t="shared" si="26"/>
        <v>2.1293112370114348E-2</v>
      </c>
      <c r="N166" s="18">
        <f t="shared" si="23"/>
        <v>3.8787082544296078E-5</v>
      </c>
    </row>
    <row r="167" spans="1:14" x14ac:dyDescent="0.2">
      <c r="A167" s="4">
        <v>165</v>
      </c>
      <c r="B167" s="1" t="str">
        <f>'Исходные данные'!A417</f>
        <v>05.08.2015</v>
      </c>
      <c r="C167" s="1">
        <f>'Исходные данные'!B417</f>
        <v>240.56</v>
      </c>
      <c r="D167" s="5" t="str">
        <f>'Исходные данные'!A169</f>
        <v>05.08.2016</v>
      </c>
      <c r="E167" s="1">
        <f>'Исходные данные'!B169</f>
        <v>324.45</v>
      </c>
      <c r="F167" s="12">
        <f t="shared" si="18"/>
        <v>1.3487279680744928</v>
      </c>
      <c r="G167" s="12">
        <f t="shared" si="19"/>
        <v>0.63054770079390732</v>
      </c>
      <c r="H167" s="12">
        <f t="shared" si="20"/>
        <v>1.816494711407618E-3</v>
      </c>
      <c r="I167" s="12">
        <f t="shared" si="24"/>
        <v>0.29916190238690382</v>
      </c>
      <c r="J167" s="18">
        <f t="shared" si="21"/>
        <v>5.434260135404529E-4</v>
      </c>
      <c r="K167" s="12">
        <f t="shared" si="25"/>
        <v>1.1622122557538668</v>
      </c>
      <c r="L167" s="12">
        <f t="shared" si="22"/>
        <v>0.15032530590860735</v>
      </c>
      <c r="M167" s="12">
        <f t="shared" si="26"/>
        <v>2.259769759651643E-2</v>
      </c>
      <c r="N167" s="18">
        <f t="shared" si="23"/>
        <v>4.1048598174060737E-5</v>
      </c>
    </row>
    <row r="168" spans="1:14" x14ac:dyDescent="0.2">
      <c r="A168" s="4">
        <v>166</v>
      </c>
      <c r="B168" s="1" t="str">
        <f>'Исходные данные'!A418</f>
        <v>04.08.2015</v>
      </c>
      <c r="C168" s="1">
        <f>'Исходные данные'!B418</f>
        <v>240.03</v>
      </c>
      <c r="D168" s="5" t="str">
        <f>'Исходные данные'!A170</f>
        <v>04.08.2016</v>
      </c>
      <c r="E168" s="1">
        <f>'Исходные данные'!B170</f>
        <v>323.77</v>
      </c>
      <c r="F168" s="12">
        <f t="shared" si="18"/>
        <v>1.3488730575344747</v>
      </c>
      <c r="G168" s="12">
        <f t="shared" si="19"/>
        <v>0.62878781310721754</v>
      </c>
      <c r="H168" s="12">
        <f t="shared" si="20"/>
        <v>1.8114247909693732E-3</v>
      </c>
      <c r="I168" s="12">
        <f t="shared" si="24"/>
        <v>0.29926947163731887</v>
      </c>
      <c r="J168" s="18">
        <f t="shared" si="21"/>
        <v>5.4210414010414515E-4</v>
      </c>
      <c r="K168" s="12">
        <f t="shared" si="25"/>
        <v>1.1623372807793451</v>
      </c>
      <c r="L168" s="12">
        <f t="shared" si="22"/>
        <v>0.15043287515902246</v>
      </c>
      <c r="M168" s="12">
        <f t="shared" si="26"/>
        <v>2.2630049928610084E-2</v>
      </c>
      <c r="N168" s="18">
        <f t="shared" si="23"/>
        <v>4.0992633461559002E-5</v>
      </c>
    </row>
    <row r="169" spans="1:14" x14ac:dyDescent="0.2">
      <c r="A169" s="4">
        <v>167</v>
      </c>
      <c r="B169" s="1" t="str">
        <f>'Исходные данные'!A419</f>
        <v>03.08.2015</v>
      </c>
      <c r="C169" s="1">
        <f>'Исходные данные'!B419</f>
        <v>238.8</v>
      </c>
      <c r="D169" s="5" t="str">
        <f>'Исходные данные'!A171</f>
        <v>03.08.2016</v>
      </c>
      <c r="E169" s="1">
        <f>'Исходные данные'!B171</f>
        <v>320.95999999999998</v>
      </c>
      <c r="F169" s="12">
        <f t="shared" si="18"/>
        <v>1.3440536013400333</v>
      </c>
      <c r="G169" s="12">
        <f t="shared" si="19"/>
        <v>0.62703283734815174</v>
      </c>
      <c r="H169" s="12">
        <f t="shared" si="20"/>
        <v>1.8063690209126782E-3</v>
      </c>
      <c r="I169" s="12">
        <f t="shared" si="24"/>
        <v>0.2956901232551235</v>
      </c>
      <c r="J169" s="18">
        <f t="shared" si="21"/>
        <v>5.3412547843790657E-4</v>
      </c>
      <c r="K169" s="12">
        <f t="shared" si="25"/>
        <v>1.1581843076166061</v>
      </c>
      <c r="L169" s="12">
        <f t="shared" si="22"/>
        <v>0.14685352677682703</v>
      </c>
      <c r="M169" s="12">
        <f t="shared" si="26"/>
        <v>2.1565958326792301E-2</v>
      </c>
      <c r="N169" s="18">
        <f t="shared" si="23"/>
        <v>3.8956079027811426E-5</v>
      </c>
    </row>
    <row r="170" spans="1:14" x14ac:dyDescent="0.2">
      <c r="A170" s="4">
        <v>168</v>
      </c>
      <c r="B170" s="1" t="str">
        <f>'Исходные данные'!A420</f>
        <v>31.07.2015</v>
      </c>
      <c r="C170" s="1">
        <f>'Исходные данные'!B420</f>
        <v>234.76</v>
      </c>
      <c r="D170" s="5" t="str">
        <f>'Исходные данные'!A172</f>
        <v>02.08.2016</v>
      </c>
      <c r="E170" s="1">
        <f>'Исходные данные'!B172</f>
        <v>319.12</v>
      </c>
      <c r="F170" s="12">
        <f t="shared" si="18"/>
        <v>1.3593457147725336</v>
      </c>
      <c r="G170" s="12">
        <f t="shared" si="19"/>
        <v>0.62528275980729353</v>
      </c>
      <c r="H170" s="12">
        <f t="shared" si="20"/>
        <v>1.8013273617431664E-3</v>
      </c>
      <c r="I170" s="12">
        <f t="shared" si="24"/>
        <v>0.30700349190701742</v>
      </c>
      <c r="J170" s="18">
        <f t="shared" si="21"/>
        <v>5.5301379012280723E-4</v>
      </c>
      <c r="K170" s="12">
        <f t="shared" si="25"/>
        <v>1.1713616733036269</v>
      </c>
      <c r="L170" s="12">
        <f t="shared" si="22"/>
        <v>0.15816689542872092</v>
      </c>
      <c r="M170" s="12">
        <f t="shared" si="26"/>
        <v>2.5016766809559991E-2</v>
      </c>
      <c r="N170" s="18">
        <f t="shared" si="23"/>
        <v>4.5063386556408707E-5</v>
      </c>
    </row>
    <row r="171" spans="1:14" x14ac:dyDescent="0.2">
      <c r="A171" s="4">
        <v>169</v>
      </c>
      <c r="B171" s="1" t="str">
        <f>'Исходные данные'!A421</f>
        <v>30.07.2015</v>
      </c>
      <c r="C171" s="1">
        <f>'Исходные данные'!B421</f>
        <v>232.62</v>
      </c>
      <c r="D171" s="5" t="str">
        <f>'Исходные данные'!A173</f>
        <v>01.08.2016</v>
      </c>
      <c r="E171" s="1">
        <f>'Исходные данные'!B173</f>
        <v>322.73</v>
      </c>
      <c r="F171" s="12">
        <f t="shared" si="18"/>
        <v>1.3873699595907489</v>
      </c>
      <c r="G171" s="12">
        <f t="shared" si="19"/>
        <v>0.62353756681349015</v>
      </c>
      <c r="H171" s="12">
        <f t="shared" si="20"/>
        <v>1.7962997740767013E-3</v>
      </c>
      <c r="I171" s="12">
        <f t="shared" si="24"/>
        <v>0.3274098394287166</v>
      </c>
      <c r="J171" s="18">
        <f t="shared" si="21"/>
        <v>5.8812622059629266E-4</v>
      </c>
      <c r="K171" s="12">
        <f t="shared" si="25"/>
        <v>1.1955104427789685</v>
      </c>
      <c r="L171" s="12">
        <f t="shared" si="22"/>
        <v>0.17857324295042012</v>
      </c>
      <c r="M171" s="12">
        <f t="shared" si="26"/>
        <v>3.188840309782983E-2</v>
      </c>
      <c r="N171" s="18">
        <f t="shared" si="23"/>
        <v>5.7281131280298504E-5</v>
      </c>
    </row>
    <row r="172" spans="1:14" x14ac:dyDescent="0.2">
      <c r="A172" s="4">
        <v>170</v>
      </c>
      <c r="B172" s="1" t="str">
        <f>'Исходные данные'!A422</f>
        <v>29.07.2015</v>
      </c>
      <c r="C172" s="1">
        <f>'Исходные данные'!B422</f>
        <v>230.33</v>
      </c>
      <c r="D172" s="5" t="str">
        <f>'Исходные данные'!A174</f>
        <v>29.07.2016</v>
      </c>
      <c r="E172" s="1">
        <f>'Исходные данные'!B174</f>
        <v>324.13</v>
      </c>
      <c r="F172" s="12">
        <f t="shared" si="18"/>
        <v>1.4072417835279816</v>
      </c>
      <c r="G172" s="12">
        <f t="shared" si="19"/>
        <v>0.62179724473374598</v>
      </c>
      <c r="H172" s="12">
        <f t="shared" si="20"/>
        <v>1.79128621863907E-3</v>
      </c>
      <c r="I172" s="12">
        <f t="shared" si="24"/>
        <v>0.34163160667235232</v>
      </c>
      <c r="J172" s="18">
        <f t="shared" si="21"/>
        <v>6.1195998888370802E-4</v>
      </c>
      <c r="K172" s="12">
        <f t="shared" si="25"/>
        <v>1.212634190392067</v>
      </c>
      <c r="L172" s="12">
        <f t="shared" si="22"/>
        <v>0.19279501019405587</v>
      </c>
      <c r="M172" s="12">
        <f t="shared" si="26"/>
        <v>3.716991595572617E-2</v>
      </c>
      <c r="N172" s="18">
        <f t="shared" si="23"/>
        <v>6.6581958199464765E-5</v>
      </c>
    </row>
    <row r="173" spans="1:14" x14ac:dyDescent="0.2">
      <c r="A173" s="4">
        <v>171</v>
      </c>
      <c r="B173" s="1" t="str">
        <f>'Исходные данные'!A423</f>
        <v>28.07.2015</v>
      </c>
      <c r="C173" s="1">
        <f>'Исходные данные'!B423</f>
        <v>230.05</v>
      </c>
      <c r="D173" s="5" t="str">
        <f>'Исходные данные'!A175</f>
        <v>28.07.2016</v>
      </c>
      <c r="E173" s="1">
        <f>'Исходные данные'!B175</f>
        <v>320.37</v>
      </c>
      <c r="F173" s="12">
        <f t="shared" si="18"/>
        <v>1.3926103021082372</v>
      </c>
      <c r="G173" s="12">
        <f t="shared" si="19"/>
        <v>0.62006177997311507</v>
      </c>
      <c r="H173" s="12">
        <f t="shared" si="20"/>
        <v>1.7862866562656744E-3</v>
      </c>
      <c r="I173" s="12">
        <f t="shared" si="24"/>
        <v>0.33117990125008584</v>
      </c>
      <c r="J173" s="18">
        <f t="shared" si="21"/>
        <v>5.9158223842641208E-4</v>
      </c>
      <c r="K173" s="12">
        <f t="shared" si="25"/>
        <v>1.2000260978571886</v>
      </c>
      <c r="L173" s="12">
        <f t="shared" si="22"/>
        <v>0.18234330477178948</v>
      </c>
      <c r="M173" s="12">
        <f t="shared" si="26"/>
        <v>3.3249080795097766E-2</v>
      </c>
      <c r="N173" s="18">
        <f t="shared" si="23"/>
        <v>5.9392389357382439E-5</v>
      </c>
    </row>
    <row r="174" spans="1:14" x14ac:dyDescent="0.2">
      <c r="A174" s="4">
        <v>172</v>
      </c>
      <c r="B174" s="1" t="str">
        <f>'Исходные данные'!A424</f>
        <v>27.07.2015</v>
      </c>
      <c r="C174" s="1">
        <f>'Исходные данные'!B424</f>
        <v>227.86</v>
      </c>
      <c r="D174" s="5" t="str">
        <f>'Исходные данные'!A176</f>
        <v>27.07.2016</v>
      </c>
      <c r="E174" s="1">
        <f>'Исходные данные'!B176</f>
        <v>317.73</v>
      </c>
      <c r="F174" s="12">
        <f t="shared" si="18"/>
        <v>1.3944088475379619</v>
      </c>
      <c r="G174" s="12">
        <f t="shared" si="19"/>
        <v>0.61833115897459645</v>
      </c>
      <c r="H174" s="12">
        <f t="shared" si="20"/>
        <v>1.7813010479012287E-3</v>
      </c>
      <c r="I174" s="12">
        <f t="shared" si="24"/>
        <v>0.33247056025371785</v>
      </c>
      <c r="J174" s="18">
        <f t="shared" si="21"/>
        <v>5.9223015737625625E-4</v>
      </c>
      <c r="K174" s="12">
        <f t="shared" si="25"/>
        <v>1.2015759222772606</v>
      </c>
      <c r="L174" s="12">
        <f t="shared" si="22"/>
        <v>0.18363396377542138</v>
      </c>
      <c r="M174" s="12">
        <f t="shared" si="26"/>
        <v>3.3721432651872829E-2</v>
      </c>
      <c r="N174" s="18">
        <f t="shared" si="23"/>
        <v>6.0068023319511776E-5</v>
      </c>
    </row>
    <row r="175" spans="1:14" x14ac:dyDescent="0.2">
      <c r="A175" s="4">
        <v>173</v>
      </c>
      <c r="B175" s="1" t="str">
        <f>'Исходные данные'!A425</f>
        <v>24.07.2015</v>
      </c>
      <c r="C175" s="1">
        <f>'Исходные данные'!B425</f>
        <v>228.68</v>
      </c>
      <c r="D175" s="5" t="str">
        <f>'Исходные данные'!A177</f>
        <v>26.07.2016</v>
      </c>
      <c r="E175" s="1">
        <f>'Исходные данные'!B177</f>
        <v>319.29000000000002</v>
      </c>
      <c r="F175" s="12">
        <f t="shared" si="18"/>
        <v>1.3962305404932658</v>
      </c>
      <c r="G175" s="12">
        <f t="shared" si="19"/>
        <v>0.61660536821902634</v>
      </c>
      <c r="H175" s="12">
        <f t="shared" si="20"/>
        <v>1.7763293545994497E-3</v>
      </c>
      <c r="I175" s="12">
        <f t="shared" si="24"/>
        <v>0.33377613432529213</v>
      </c>
      <c r="J175" s="18">
        <f t="shared" si="21"/>
        <v>5.9289634526674541E-4</v>
      </c>
      <c r="K175" s="12">
        <f t="shared" si="25"/>
        <v>1.2031456931495124</v>
      </c>
      <c r="L175" s="12">
        <f t="shared" si="22"/>
        <v>0.18493953784699566</v>
      </c>
      <c r="M175" s="12">
        <f t="shared" si="26"/>
        <v>3.42026326590604E-2</v>
      </c>
      <c r="N175" s="18">
        <f t="shared" si="23"/>
        <v>6.0755140396870823E-5</v>
      </c>
    </row>
    <row r="176" spans="1:14" x14ac:dyDescent="0.2">
      <c r="A176" s="4">
        <v>174</v>
      </c>
      <c r="B176" s="1" t="str">
        <f>'Исходные данные'!A426</f>
        <v>23.07.2015</v>
      </c>
      <c r="C176" s="1">
        <f>'Исходные данные'!B426</f>
        <v>228.4</v>
      </c>
      <c r="D176" s="5" t="str">
        <f>'Исходные данные'!A178</f>
        <v>25.07.2016</v>
      </c>
      <c r="E176" s="1">
        <f>'Исходные данные'!B178</f>
        <v>317.13</v>
      </c>
      <c r="F176" s="12">
        <f t="shared" si="18"/>
        <v>1.3884851138353764</v>
      </c>
      <c r="G176" s="12">
        <f t="shared" si="19"/>
        <v>0.61488439422497454</v>
      </c>
      <c r="H176" s="12">
        <f t="shared" si="20"/>
        <v>1.7713715375227573E-3</v>
      </c>
      <c r="I176" s="12">
        <f t="shared" si="24"/>
        <v>0.32821330666682613</v>
      </c>
      <c r="J176" s="18">
        <f t="shared" si="21"/>
        <v>5.8138770966584404E-4</v>
      </c>
      <c r="K176" s="12">
        <f t="shared" si="25"/>
        <v>1.1964713822425523</v>
      </c>
      <c r="L176" s="12">
        <f t="shared" si="22"/>
        <v>0.17937671018852971</v>
      </c>
      <c r="M176" s="12">
        <f t="shared" si="26"/>
        <v>3.2176004158059837E-2</v>
      </c>
      <c r="N176" s="18">
        <f t="shared" si="23"/>
        <v>5.6995657956801088E-5</v>
      </c>
    </row>
    <row r="177" spans="1:14" x14ac:dyDescent="0.2">
      <c r="A177" s="4">
        <v>175</v>
      </c>
      <c r="B177" s="1" t="str">
        <f>'Исходные данные'!A427</f>
        <v>22.07.2015</v>
      </c>
      <c r="C177" s="1">
        <f>'Исходные данные'!B427</f>
        <v>228.7</v>
      </c>
      <c r="D177" s="5" t="str">
        <f>'Исходные данные'!A179</f>
        <v>22.07.2016</v>
      </c>
      <c r="E177" s="1">
        <f>'Исходные данные'!B179</f>
        <v>317.77</v>
      </c>
      <c r="F177" s="12">
        <f t="shared" si="18"/>
        <v>1.3894621775251421</v>
      </c>
      <c r="G177" s="12">
        <f t="shared" si="19"/>
        <v>0.61316822354863743</v>
      </c>
      <c r="H177" s="12">
        <f t="shared" si="20"/>
        <v>1.7664275579419673E-3</v>
      </c>
      <c r="I177" s="12">
        <f t="shared" si="24"/>
        <v>0.32891674962493739</v>
      </c>
      <c r="J177" s="18">
        <f t="shared" si="21"/>
        <v>5.8100761080618767E-4</v>
      </c>
      <c r="K177" s="12">
        <f t="shared" si="25"/>
        <v>1.197313327706558</v>
      </c>
      <c r="L177" s="12">
        <f t="shared" si="22"/>
        <v>0.180080153146641</v>
      </c>
      <c r="M177" s="12">
        <f t="shared" si="26"/>
        <v>3.2428861557317737E-2</v>
      </c>
      <c r="N177" s="18">
        <f t="shared" si="23"/>
        <v>5.728323472753091E-5</v>
      </c>
    </row>
    <row r="178" spans="1:14" x14ac:dyDescent="0.2">
      <c r="A178" s="4">
        <v>176</v>
      </c>
      <c r="B178" s="1" t="str">
        <f>'Исходные данные'!A428</f>
        <v>21.07.2015</v>
      </c>
      <c r="C178" s="1">
        <f>'Исходные данные'!B428</f>
        <v>228.46</v>
      </c>
      <c r="D178" s="5" t="str">
        <f>'Исходные данные'!A180</f>
        <v>21.07.2016</v>
      </c>
      <c r="E178" s="1">
        <f>'Исходные данные'!B180</f>
        <v>317.8</v>
      </c>
      <c r="F178" s="12">
        <f t="shared" si="18"/>
        <v>1.3910531384049725</v>
      </c>
      <c r="G178" s="12">
        <f t="shared" si="19"/>
        <v>0.61145684278373413</v>
      </c>
      <c r="H178" s="12">
        <f t="shared" si="20"/>
        <v>1.7614973772359915E-3</v>
      </c>
      <c r="I178" s="12">
        <f t="shared" si="24"/>
        <v>0.33006111379681458</v>
      </c>
      <c r="J178" s="18">
        <f t="shared" si="21"/>
        <v>5.8140178628067897E-4</v>
      </c>
      <c r="K178" s="12">
        <f t="shared" si="25"/>
        <v>1.1986842744628587</v>
      </c>
      <c r="L178" s="12">
        <f t="shared" si="22"/>
        <v>0.18122451731851827</v>
      </c>
      <c r="M178" s="12">
        <f t="shared" si="26"/>
        <v>3.2842325677329989E-2</v>
      </c>
      <c r="N178" s="18">
        <f t="shared" si="23"/>
        <v>5.7851670542947033E-5</v>
      </c>
    </row>
    <row r="179" spans="1:14" x14ac:dyDescent="0.2">
      <c r="A179" s="4">
        <v>177</v>
      </c>
      <c r="B179" s="1" t="str">
        <f>'Исходные данные'!A429</f>
        <v>20.07.2015</v>
      </c>
      <c r="C179" s="1">
        <f>'Исходные данные'!B429</f>
        <v>229.5</v>
      </c>
      <c r="D179" s="5" t="str">
        <f>'Исходные данные'!A181</f>
        <v>20.07.2016</v>
      </c>
      <c r="E179" s="1">
        <f>'Исходные данные'!B181</f>
        <v>318.83</v>
      </c>
      <c r="F179" s="12">
        <f t="shared" si="18"/>
        <v>1.3892374727668844</v>
      </c>
      <c r="G179" s="12">
        <f t="shared" si="19"/>
        <v>0.60975023856140098</v>
      </c>
      <c r="H179" s="12">
        <f t="shared" si="20"/>
        <v>1.7565809568915339E-3</v>
      </c>
      <c r="I179" s="12">
        <f t="shared" si="24"/>
        <v>0.32875501587388301</v>
      </c>
      <c r="J179" s="18">
        <f t="shared" si="21"/>
        <v>5.7748480036663686E-4</v>
      </c>
      <c r="K179" s="12">
        <f t="shared" si="25"/>
        <v>1.1971196973895815</v>
      </c>
      <c r="L179" s="12">
        <f t="shared" si="22"/>
        <v>0.17991841939558667</v>
      </c>
      <c r="M179" s="12">
        <f t="shared" si="26"/>
        <v>3.2370637637806281E-2</v>
      </c>
      <c r="N179" s="18">
        <f t="shared" si="23"/>
        <v>5.686164563700686E-5</v>
      </c>
    </row>
    <row r="180" spans="1:14" x14ac:dyDescent="0.2">
      <c r="A180" s="4">
        <v>178</v>
      </c>
      <c r="B180" s="1" t="str">
        <f>'Исходные данные'!A430</f>
        <v>17.07.2015</v>
      </c>
      <c r="C180" s="1">
        <f>'Исходные данные'!B430</f>
        <v>231.03</v>
      </c>
      <c r="D180" s="5" t="str">
        <f>'Исходные данные'!A182</f>
        <v>19.07.2016</v>
      </c>
      <c r="E180" s="1">
        <f>'Исходные данные'!B182</f>
        <v>315.72000000000003</v>
      </c>
      <c r="F180" s="12">
        <f t="shared" si="18"/>
        <v>1.3665757693806</v>
      </c>
      <c r="G180" s="12">
        <f t="shared" si="19"/>
        <v>0.60804839755008766</v>
      </c>
      <c r="H180" s="12">
        <f t="shared" si="20"/>
        <v>1.7516782585027919E-3</v>
      </c>
      <c r="I180" s="12">
        <f t="shared" si="24"/>
        <v>0.3123081726209333</v>
      </c>
      <c r="J180" s="18">
        <f t="shared" si="21"/>
        <v>5.4706343593282573E-4</v>
      </c>
      <c r="K180" s="12">
        <f t="shared" si="25"/>
        <v>1.1775918830080057</v>
      </c>
      <c r="L180" s="12">
        <f t="shared" si="22"/>
        <v>0.16347157614263697</v>
      </c>
      <c r="M180" s="12">
        <f t="shared" si="26"/>
        <v>2.6722956206558009E-2</v>
      </c>
      <c r="N180" s="18">
        <f t="shared" si="23"/>
        <v>4.6810021389949905E-5</v>
      </c>
    </row>
    <row r="181" spans="1:14" x14ac:dyDescent="0.2">
      <c r="A181" s="4">
        <v>179</v>
      </c>
      <c r="B181" s="1" t="str">
        <f>'Исходные данные'!A431</f>
        <v>16.07.2015</v>
      </c>
      <c r="C181" s="1">
        <f>'Исходные данные'!B431</f>
        <v>230.45</v>
      </c>
      <c r="D181" s="5" t="str">
        <f>'Исходные данные'!A183</f>
        <v>18.07.2016</v>
      </c>
      <c r="E181" s="1">
        <f>'Исходные данные'!B183</f>
        <v>312.55</v>
      </c>
      <c r="F181" s="12">
        <f t="shared" si="18"/>
        <v>1.3562594922976785</v>
      </c>
      <c r="G181" s="12">
        <f t="shared" si="19"/>
        <v>0.60635130645545277</v>
      </c>
      <c r="H181" s="12">
        <f t="shared" si="20"/>
        <v>1.7467892437711548E-3</v>
      </c>
      <c r="I181" s="12">
        <f t="shared" si="24"/>
        <v>0.30473053721130411</v>
      </c>
      <c r="J181" s="18">
        <f t="shared" si="21"/>
        <v>5.3230002464931165E-4</v>
      </c>
      <c r="K181" s="12">
        <f t="shared" si="25"/>
        <v>1.1687022448131061</v>
      </c>
      <c r="L181" s="12">
        <f t="shared" si="22"/>
        <v>0.15589394073300769</v>
      </c>
      <c r="M181" s="12">
        <f t="shared" si="26"/>
        <v>2.4302920757266568E-2</v>
      </c>
      <c r="N181" s="18">
        <f t="shared" si="23"/>
        <v>4.245208057101597E-5</v>
      </c>
    </row>
    <row r="182" spans="1:14" x14ac:dyDescent="0.2">
      <c r="A182" s="4">
        <v>180</v>
      </c>
      <c r="B182" s="1" t="str">
        <f>'Исходные данные'!A432</f>
        <v>15.07.2015</v>
      </c>
      <c r="C182" s="1">
        <f>'Исходные данные'!B432</f>
        <v>227.29</v>
      </c>
      <c r="D182" s="5" t="str">
        <f>'Исходные данные'!A184</f>
        <v>15.07.2016</v>
      </c>
      <c r="E182" s="1">
        <f>'Исходные данные'!B184</f>
        <v>312.61</v>
      </c>
      <c r="F182" s="12">
        <f t="shared" si="18"/>
        <v>1.3753794711601919</v>
      </c>
      <c r="G182" s="12">
        <f t="shared" si="19"/>
        <v>0.60465895202025977</v>
      </c>
      <c r="H182" s="12">
        <f t="shared" si="20"/>
        <v>1.7419138745049048E-3</v>
      </c>
      <c r="I182" s="12">
        <f t="shared" si="24"/>
        <v>0.31872967206892255</v>
      </c>
      <c r="J182" s="18">
        <f t="shared" si="21"/>
        <v>5.5519963799325462E-4</v>
      </c>
      <c r="K182" s="12">
        <f t="shared" si="25"/>
        <v>1.1851781200746627</v>
      </c>
      <c r="L182" s="12">
        <f t="shared" si="22"/>
        <v>0.16989307559062619</v>
      </c>
      <c r="M182" s="12">
        <f t="shared" si="26"/>
        <v>2.8863657133642282E-2</v>
      </c>
      <c r="N182" s="18">
        <f t="shared" si="23"/>
        <v>5.027800483004396E-5</v>
      </c>
    </row>
    <row r="183" spans="1:14" x14ac:dyDescent="0.2">
      <c r="A183" s="4">
        <v>181</v>
      </c>
      <c r="B183" s="1" t="str">
        <f>'Исходные данные'!A433</f>
        <v>14.07.2015</v>
      </c>
      <c r="C183" s="1">
        <f>'Исходные данные'!B433</f>
        <v>225.5</v>
      </c>
      <c r="D183" s="5" t="str">
        <f>'Исходные данные'!A185</f>
        <v>14.07.2016</v>
      </c>
      <c r="E183" s="1">
        <f>'Исходные данные'!B185</f>
        <v>310.42</v>
      </c>
      <c r="F183" s="12">
        <f t="shared" si="18"/>
        <v>1.3765853658536586</v>
      </c>
      <c r="G183" s="12">
        <f t="shared" si="19"/>
        <v>0.60297132102427431</v>
      </c>
      <c r="H183" s="12">
        <f t="shared" si="20"/>
        <v>1.73705211261892E-3</v>
      </c>
      <c r="I183" s="12">
        <f t="shared" si="24"/>
        <v>0.31960606028030553</v>
      </c>
      <c r="J183" s="18">
        <f t="shared" si="21"/>
        <v>5.5517238221571463E-4</v>
      </c>
      <c r="K183" s="12">
        <f t="shared" si="25"/>
        <v>1.1862172514822338</v>
      </c>
      <c r="L183" s="12">
        <f t="shared" si="22"/>
        <v>0.17076946380200919</v>
      </c>
      <c r="M183" s="12">
        <f t="shared" si="26"/>
        <v>2.9162209767225784E-2</v>
      </c>
      <c r="N183" s="18">
        <f t="shared" si="23"/>
        <v>5.0656278084795653E-5</v>
      </c>
    </row>
    <row r="184" spans="1:14" x14ac:dyDescent="0.2">
      <c r="A184" s="4">
        <v>182</v>
      </c>
      <c r="B184" s="1" t="str">
        <f>'Исходные данные'!A434</f>
        <v>13.07.2015</v>
      </c>
      <c r="C184" s="1">
        <f>'Исходные данные'!B434</f>
        <v>223.15</v>
      </c>
      <c r="D184" s="5" t="str">
        <f>'Исходные данные'!A186</f>
        <v>13.07.2016</v>
      </c>
      <c r="E184" s="1">
        <f>'Исходные данные'!B186</f>
        <v>309.87</v>
      </c>
      <c r="F184" s="12">
        <f t="shared" si="18"/>
        <v>1.3886175218462917</v>
      </c>
      <c r="G184" s="12">
        <f t="shared" si="19"/>
        <v>0.60128840028415953</v>
      </c>
      <c r="H184" s="12">
        <f t="shared" si="20"/>
        <v>1.7322039201343742E-3</v>
      </c>
      <c r="I184" s="12">
        <f t="shared" si="24"/>
        <v>0.32830866361137284</v>
      </c>
      <c r="J184" s="18">
        <f t="shared" si="21"/>
        <v>5.6869755412169759E-4</v>
      </c>
      <c r="K184" s="12">
        <f t="shared" si="25"/>
        <v>1.1965854795376989</v>
      </c>
      <c r="L184" s="12">
        <f t="shared" si="22"/>
        <v>0.17947206713307648</v>
      </c>
      <c r="M184" s="12">
        <f t="shared" si="26"/>
        <v>3.2210222881019573E-2</v>
      </c>
      <c r="N184" s="18">
        <f t="shared" si="23"/>
        <v>5.5794674342904021E-5</v>
      </c>
    </row>
    <row r="185" spans="1:14" x14ac:dyDescent="0.2">
      <c r="A185" s="4">
        <v>183</v>
      </c>
      <c r="B185" s="1" t="str">
        <f>'Исходные данные'!A435</f>
        <v>10.07.2015</v>
      </c>
      <c r="C185" s="1">
        <f>'Исходные данные'!B435</f>
        <v>220.27</v>
      </c>
      <c r="D185" s="5" t="str">
        <f>'Исходные данные'!A187</f>
        <v>12.07.2016</v>
      </c>
      <c r="E185" s="1">
        <f>'Исходные данные'!B187</f>
        <v>307.85000000000002</v>
      </c>
      <c r="F185" s="12">
        <f t="shared" si="18"/>
        <v>1.3976029418441005</v>
      </c>
      <c r="G185" s="12">
        <f t="shared" si="19"/>
        <v>0.59961017665337446</v>
      </c>
      <c r="H185" s="12">
        <f t="shared" si="20"/>
        <v>1.7273692591784431E-3</v>
      </c>
      <c r="I185" s="12">
        <f t="shared" si="24"/>
        <v>0.33475858476115306</v>
      </c>
      <c r="J185" s="18">
        <f t="shared" si="21"/>
        <v>5.7825168856249706E-4</v>
      </c>
      <c r="K185" s="12">
        <f t="shared" si="25"/>
        <v>1.2043283049937901</v>
      </c>
      <c r="L185" s="12">
        <f t="shared" si="22"/>
        <v>0.18592198828285669</v>
      </c>
      <c r="M185" s="12">
        <f t="shared" si="26"/>
        <v>3.4566985727050761E-2</v>
      </c>
      <c r="N185" s="18">
        <f t="shared" si="23"/>
        <v>5.9709948527367491E-5</v>
      </c>
    </row>
    <row r="186" spans="1:14" x14ac:dyDescent="0.2">
      <c r="A186" s="4">
        <v>184</v>
      </c>
      <c r="B186" s="1" t="str">
        <f>'Исходные данные'!A436</f>
        <v>09.07.2015</v>
      </c>
      <c r="C186" s="1">
        <f>'Исходные данные'!B436</f>
        <v>219.77</v>
      </c>
      <c r="D186" s="5" t="str">
        <f>'Исходные данные'!A188</f>
        <v>11.07.2016</v>
      </c>
      <c r="E186" s="1">
        <f>'Исходные данные'!B188</f>
        <v>301.82</v>
      </c>
      <c r="F186" s="12">
        <f t="shared" si="18"/>
        <v>1.3733448605360148</v>
      </c>
      <c r="G186" s="12">
        <f t="shared" si="19"/>
        <v>0.59793663702207056</v>
      </c>
      <c r="H186" s="12">
        <f t="shared" si="20"/>
        <v>1.7225480919840072E-3</v>
      </c>
      <c r="I186" s="12">
        <f t="shared" si="24"/>
        <v>0.31724926825228483</v>
      </c>
      <c r="J186" s="18">
        <f t="shared" si="21"/>
        <v>5.4647712171129574E-4</v>
      </c>
      <c r="K186" s="12">
        <f t="shared" si="25"/>
        <v>1.1834248759371651</v>
      </c>
      <c r="L186" s="12">
        <f t="shared" si="22"/>
        <v>0.16841267177398841</v>
      </c>
      <c r="M186" s="12">
        <f t="shared" si="26"/>
        <v>2.836282801405321E-2</v>
      </c>
      <c r="N186" s="18">
        <f t="shared" si="23"/>
        <v>4.8856335278877904E-5</v>
      </c>
    </row>
    <row r="187" spans="1:14" x14ac:dyDescent="0.2">
      <c r="A187" s="4">
        <v>185</v>
      </c>
      <c r="B187" s="1" t="str">
        <f>'Исходные данные'!A437</f>
        <v>08.07.2015</v>
      </c>
      <c r="C187" s="1">
        <f>'Исходные данные'!B437</f>
        <v>216.23</v>
      </c>
      <c r="D187" s="5" t="str">
        <f>'Исходные данные'!A189</f>
        <v>08.07.2016</v>
      </c>
      <c r="E187" s="1">
        <f>'Исходные данные'!B189</f>
        <v>296.07</v>
      </c>
      <c r="F187" s="12">
        <f t="shared" si="18"/>
        <v>1.3692364611756001</v>
      </c>
      <c r="G187" s="12">
        <f t="shared" si="19"/>
        <v>0.59626776831698935</v>
      </c>
      <c r="H187" s="12">
        <f t="shared" si="20"/>
        <v>1.717740380889356E-3</v>
      </c>
      <c r="I187" s="12">
        <f t="shared" si="24"/>
        <v>0.31425325686622185</v>
      </c>
      <c r="J187" s="18">
        <f t="shared" si="21"/>
        <v>5.3980550914510452E-4</v>
      </c>
      <c r="K187" s="12">
        <f t="shared" si="25"/>
        <v>1.179884627494759</v>
      </c>
      <c r="L187" s="12">
        <f t="shared" si="22"/>
        <v>0.16541666038792549</v>
      </c>
      <c r="M187" s="12">
        <f t="shared" si="26"/>
        <v>2.7362671533894333E-2</v>
      </c>
      <c r="N187" s="18">
        <f t="shared" si="23"/>
        <v>4.7001965822781993E-5</v>
      </c>
    </row>
    <row r="188" spans="1:14" x14ac:dyDescent="0.2">
      <c r="A188" s="4">
        <v>186</v>
      </c>
      <c r="B188" s="1" t="str">
        <f>'Исходные данные'!A438</f>
        <v>07.07.2015</v>
      </c>
      <c r="C188" s="1">
        <f>'Исходные данные'!B438</f>
        <v>219.25</v>
      </c>
      <c r="D188" s="5" t="str">
        <f>'Исходные данные'!A190</f>
        <v>07.07.2016</v>
      </c>
      <c r="E188" s="1">
        <f>'Исходные данные'!B190</f>
        <v>293.29000000000002</v>
      </c>
      <c r="F188" s="12">
        <f t="shared" si="18"/>
        <v>1.3376966932725201</v>
      </c>
      <c r="G188" s="12">
        <f t="shared" si="19"/>
        <v>0.59460355750136051</v>
      </c>
      <c r="H188" s="12">
        <f t="shared" si="20"/>
        <v>1.7129460883378949E-3</v>
      </c>
      <c r="I188" s="12">
        <f t="shared" si="24"/>
        <v>0.29094924936637456</v>
      </c>
      <c r="J188" s="18">
        <f t="shared" si="21"/>
        <v>4.98380378606978E-4</v>
      </c>
      <c r="K188" s="12">
        <f t="shared" si="25"/>
        <v>1.1527064969389555</v>
      </c>
      <c r="L188" s="12">
        <f t="shared" si="22"/>
        <v>0.14211265288807814</v>
      </c>
      <c r="M188" s="12">
        <f t="shared" si="26"/>
        <v>2.0196006110887434E-2</v>
      </c>
      <c r="N188" s="18">
        <f t="shared" si="23"/>
        <v>3.4594669667692848E-5</v>
      </c>
    </row>
    <row r="189" spans="1:14" x14ac:dyDescent="0.2">
      <c r="A189" s="4">
        <v>187</v>
      </c>
      <c r="B189" s="1" t="str">
        <f>'Исходные данные'!A439</f>
        <v>06.07.2015</v>
      </c>
      <c r="C189" s="1">
        <f>'Исходные данные'!B439</f>
        <v>217.02</v>
      </c>
      <c r="D189" s="5" t="str">
        <f>'Исходные данные'!A191</f>
        <v>06.07.2016</v>
      </c>
      <c r="E189" s="1">
        <f>'Исходные данные'!B191</f>
        <v>296.07</v>
      </c>
      <c r="F189" s="12">
        <f t="shared" si="18"/>
        <v>1.3642521426596625</v>
      </c>
      <c r="G189" s="12">
        <f t="shared" si="19"/>
        <v>0.59294399157480004</v>
      </c>
      <c r="H189" s="12">
        <f t="shared" si="20"/>
        <v>1.7081651768778518E-3</v>
      </c>
      <c r="I189" s="12">
        <f t="shared" si="24"/>
        <v>0.31060639765996378</v>
      </c>
      <c r="J189" s="18">
        <f t="shared" si="21"/>
        <v>5.3056703219822436E-4</v>
      </c>
      <c r="K189" s="12">
        <f t="shared" si="25"/>
        <v>1.1755895908358294</v>
      </c>
      <c r="L189" s="12">
        <f t="shared" si="22"/>
        <v>0.16176980118166739</v>
      </c>
      <c r="M189" s="12">
        <f t="shared" si="26"/>
        <v>2.6169468574356251E-2</v>
      </c>
      <c r="N189" s="18">
        <f t="shared" si="23"/>
        <v>4.4701774916114632E-5</v>
      </c>
    </row>
    <row r="190" spans="1:14" x14ac:dyDescent="0.2">
      <c r="A190" s="4">
        <v>188</v>
      </c>
      <c r="B190" s="1" t="str">
        <f>'Исходные данные'!A440</f>
        <v>03.07.2015</v>
      </c>
      <c r="C190" s="1">
        <f>'Исходные данные'!B440</f>
        <v>215.96</v>
      </c>
      <c r="D190" s="5" t="str">
        <f>'Исходные данные'!A192</f>
        <v>05.07.2016</v>
      </c>
      <c r="E190" s="1">
        <f>'Исходные данные'!B192</f>
        <v>293.95</v>
      </c>
      <c r="F190" s="12">
        <f t="shared" si="18"/>
        <v>1.3611316910538989</v>
      </c>
      <c r="G190" s="12">
        <f t="shared" si="19"/>
        <v>0.5912890575732086</v>
      </c>
      <c r="H190" s="12">
        <f t="shared" si="20"/>
        <v>1.7033976091619843E-3</v>
      </c>
      <c r="I190" s="12">
        <f t="shared" si="24"/>
        <v>0.3083164794981777</v>
      </c>
      <c r="J190" s="18">
        <f t="shared" si="21"/>
        <v>5.251855540424358E-4</v>
      </c>
      <c r="K190" s="12">
        <f t="shared" si="25"/>
        <v>1.1729006667639996</v>
      </c>
      <c r="L190" s="12">
        <f t="shared" si="22"/>
        <v>0.1594798830198812</v>
      </c>
      <c r="M190" s="12">
        <f t="shared" si="26"/>
        <v>2.5433833088035044E-2</v>
      </c>
      <c r="N190" s="18">
        <f t="shared" si="23"/>
        <v>4.3323930473983858E-5</v>
      </c>
    </row>
    <row r="191" spans="1:14" x14ac:dyDescent="0.2">
      <c r="A191" s="4">
        <v>189</v>
      </c>
      <c r="B191" s="1" t="str">
        <f>'Исходные данные'!A441</f>
        <v>02.07.2015</v>
      </c>
      <c r="C191" s="1">
        <f>'Исходные данные'!B441</f>
        <v>216.31</v>
      </c>
      <c r="D191" s="5" t="str">
        <f>'Исходные данные'!A193</f>
        <v>04.07.2016</v>
      </c>
      <c r="E191" s="1">
        <f>'Исходные данные'!B193</f>
        <v>294.44</v>
      </c>
      <c r="F191" s="12">
        <f t="shared" si="18"/>
        <v>1.3611945818501225</v>
      </c>
      <c r="G191" s="12">
        <f t="shared" si="19"/>
        <v>0.58963874256866988</v>
      </c>
      <c r="H191" s="12">
        <f t="shared" si="20"/>
        <v>1.6986433479472868E-3</v>
      </c>
      <c r="I191" s="12">
        <f t="shared" si="24"/>
        <v>0.30836268321509497</v>
      </c>
      <c r="J191" s="18">
        <f t="shared" si="21"/>
        <v>5.2379822059849749E-4</v>
      </c>
      <c r="K191" s="12">
        <f t="shared" si="25"/>
        <v>1.1729548603863427</v>
      </c>
      <c r="L191" s="12">
        <f t="shared" si="22"/>
        <v>0.15952608673679852</v>
      </c>
      <c r="M191" s="12">
        <f t="shared" si="26"/>
        <v>2.5448572349556619E-2</v>
      </c>
      <c r="N191" s="18">
        <f t="shared" si="23"/>
        <v>4.3228048136329605E-5</v>
      </c>
    </row>
    <row r="192" spans="1:14" x14ac:dyDescent="0.2">
      <c r="A192" s="4">
        <v>190</v>
      </c>
      <c r="B192" s="1" t="str">
        <f>'Исходные данные'!A442</f>
        <v>01.07.2015</v>
      </c>
      <c r="C192" s="1">
        <f>'Исходные данные'!B442</f>
        <v>215.83</v>
      </c>
      <c r="D192" s="5" t="str">
        <f>'Исходные данные'!A194</f>
        <v>01.07.2016</v>
      </c>
      <c r="E192" s="1">
        <f>'Исходные данные'!B194</f>
        <v>294.06</v>
      </c>
      <c r="F192" s="12">
        <f t="shared" si="18"/>
        <v>1.362461196311912</v>
      </c>
      <c r="G192" s="12">
        <f t="shared" si="19"/>
        <v>0.58799303366935063</v>
      </c>
      <c r="H192" s="12">
        <f t="shared" si="20"/>
        <v>1.6939023560947021E-3</v>
      </c>
      <c r="I192" s="12">
        <f t="shared" si="24"/>
        <v>0.30929276737863193</v>
      </c>
      <c r="J192" s="18">
        <f t="shared" si="21"/>
        <v>5.2391174738571523E-4</v>
      </c>
      <c r="K192" s="12">
        <f t="shared" si="25"/>
        <v>1.17404631462</v>
      </c>
      <c r="L192" s="12">
        <f t="shared" si="22"/>
        <v>0.16045617090033554</v>
      </c>
      <c r="M192" s="12">
        <f t="shared" si="26"/>
        <v>2.5746182779997739E-2</v>
      </c>
      <c r="N192" s="18">
        <f t="shared" si="23"/>
        <v>4.3611519671483017E-5</v>
      </c>
    </row>
    <row r="193" spans="1:14" x14ac:dyDescent="0.2">
      <c r="A193" s="4">
        <v>191</v>
      </c>
      <c r="B193" s="1" t="str">
        <f>'Исходные данные'!A443</f>
        <v>30.06.2015</v>
      </c>
      <c r="C193" s="1">
        <f>'Исходные данные'!B443</f>
        <v>214.53</v>
      </c>
      <c r="D193" s="5" t="str">
        <f>'Исходные данные'!A195</f>
        <v>30.06.2016</v>
      </c>
      <c r="E193" s="1">
        <f>'Исходные данные'!B195</f>
        <v>292.83999999999997</v>
      </c>
      <c r="F193" s="12">
        <f t="shared" si="18"/>
        <v>1.3650305318603457</v>
      </c>
      <c r="G193" s="12">
        <f t="shared" si="19"/>
        <v>0.58635191801939868</v>
      </c>
      <c r="H193" s="12">
        <f t="shared" si="20"/>
        <v>1.6891745965688287E-3</v>
      </c>
      <c r="I193" s="12">
        <f t="shared" si="24"/>
        <v>0.31117679605002757</v>
      </c>
      <c r="J193" s="18">
        <f t="shared" si="21"/>
        <v>5.2563193892938599E-4</v>
      </c>
      <c r="K193" s="12">
        <f t="shared" si="25"/>
        <v>1.1762603365237623</v>
      </c>
      <c r="L193" s="12">
        <f t="shared" si="22"/>
        <v>0.16234019957173115</v>
      </c>
      <c r="M193" s="12">
        <f t="shared" si="26"/>
        <v>2.6354340396989553E-2</v>
      </c>
      <c r="N193" s="18">
        <f t="shared" si="23"/>
        <v>4.4517082307922414E-5</v>
      </c>
    </row>
    <row r="194" spans="1:14" x14ac:dyDescent="0.2">
      <c r="A194" s="4">
        <v>192</v>
      </c>
      <c r="B194" s="1" t="str">
        <f>'Исходные данные'!A444</f>
        <v>29.06.2015</v>
      </c>
      <c r="C194" s="1">
        <f>'Исходные данные'!B444</f>
        <v>214.75</v>
      </c>
      <c r="D194" s="5" t="str">
        <f>'Исходные данные'!A196</f>
        <v>29.06.2016</v>
      </c>
      <c r="E194" s="1">
        <f>'Исходные данные'!B196</f>
        <v>292.23</v>
      </c>
      <c r="F194" s="12">
        <f t="shared" ref="F194:F257" si="27">E194/C194</f>
        <v>1.3607916181606521</v>
      </c>
      <c r="G194" s="12">
        <f t="shared" ref="G194:G257" si="28">1/POWER(2,A194/248)</f>
        <v>0.5847153827988435</v>
      </c>
      <c r="H194" s="12">
        <f t="shared" ref="H194:H257" si="29">G194/SUM(G$2:G$1242)</f>
        <v>1.6844600324376331E-3</v>
      </c>
      <c r="I194" s="12">
        <f t="shared" si="24"/>
        <v>0.30806660258660934</v>
      </c>
      <c r="J194" s="18">
        <f t="shared" ref="J194:J257" si="30">H194*I194</f>
        <v>5.1892587938599138E-4</v>
      </c>
      <c r="K194" s="12">
        <f t="shared" si="25"/>
        <v>1.1726076225818247</v>
      </c>
      <c r="L194" s="12">
        <f t="shared" ref="L194:L257" si="31">LN(K194)</f>
        <v>0.159230006108313</v>
      </c>
      <c r="M194" s="12">
        <f t="shared" si="26"/>
        <v>2.5354194845253451E-2</v>
      </c>
      <c r="N194" s="18">
        <f t="shared" ref="N194:N257" si="32">M194*H194</f>
        <v>4.27081278714657E-5</v>
      </c>
    </row>
    <row r="195" spans="1:14" x14ac:dyDescent="0.2">
      <c r="A195" s="4">
        <v>193</v>
      </c>
      <c r="B195" s="1" t="str">
        <f>'Исходные данные'!A445</f>
        <v>26.06.2015</v>
      </c>
      <c r="C195" s="1">
        <f>'Исходные данные'!B445</f>
        <v>215.03</v>
      </c>
      <c r="D195" s="5" t="str">
        <f>'Исходные данные'!A197</f>
        <v>28.06.2016</v>
      </c>
      <c r="E195" s="1">
        <f>'Исходные данные'!B197</f>
        <v>287.01</v>
      </c>
      <c r="F195" s="12">
        <f t="shared" si="27"/>
        <v>1.3347439892108077</v>
      </c>
      <c r="G195" s="12">
        <f t="shared" si="28"/>
        <v>0.5830834152234956</v>
      </c>
      <c r="H195" s="12">
        <f t="shared" si="29"/>
        <v>1.6797586268721609E-3</v>
      </c>
      <c r="I195" s="12">
        <f t="shared" ref="I195:I258" si="33">LN(F195)</f>
        <v>0.28873950508088825</v>
      </c>
      <c r="J195" s="18">
        <f t="shared" si="30"/>
        <v>4.8501267457842019E-4</v>
      </c>
      <c r="K195" s="12">
        <f t="shared" ref="K195:K258" si="34">F195/GEOMEAN(F$2:F$1242)</f>
        <v>1.1501621225881844</v>
      </c>
      <c r="L195" s="12">
        <f t="shared" si="31"/>
        <v>0.13990290860259177</v>
      </c>
      <c r="M195" s="12">
        <f t="shared" ref="M195:M258" si="35">POWER(L195-AVERAGE(L$2:L$1242),2)</f>
        <v>1.9572823835465193E-2</v>
      </c>
      <c r="N195" s="18">
        <f t="shared" si="32"/>
        <v>3.2877619689871714E-5</v>
      </c>
    </row>
    <row r="196" spans="1:14" x14ac:dyDescent="0.2">
      <c r="A196" s="4">
        <v>194</v>
      </c>
      <c r="B196" s="1" t="str">
        <f>'Исходные данные'!A446</f>
        <v>25.06.2015</v>
      </c>
      <c r="C196" s="1">
        <f>'Исходные данные'!B446</f>
        <v>215.45</v>
      </c>
      <c r="D196" s="5" t="str">
        <f>'Исходные данные'!A198</f>
        <v>27.06.2016</v>
      </c>
      <c r="E196" s="1">
        <f>'Исходные данные'!B198</f>
        <v>283.10000000000002</v>
      </c>
      <c r="F196" s="12">
        <f t="shared" si="27"/>
        <v>1.3139939661174289</v>
      </c>
      <c r="G196" s="12">
        <f t="shared" si="28"/>
        <v>0.58145600254484675</v>
      </c>
      <c r="H196" s="12">
        <f t="shared" si="29"/>
        <v>1.6750703431462489E-3</v>
      </c>
      <c r="I196" s="12">
        <f t="shared" si="33"/>
        <v>0.27307132805600709</v>
      </c>
      <c r="J196" s="18">
        <f t="shared" si="30"/>
        <v>4.5741368319017771E-4</v>
      </c>
      <c r="K196" s="12">
        <f t="shared" si="34"/>
        <v>1.1322816220594309</v>
      </c>
      <c r="L196" s="12">
        <f t="shared" si="31"/>
        <v>0.1242347315777107</v>
      </c>
      <c r="M196" s="12">
        <f t="shared" si="35"/>
        <v>1.543426853018587E-2</v>
      </c>
      <c r="N196" s="18">
        <f t="shared" si="32"/>
        <v>2.5853485483069796E-5</v>
      </c>
    </row>
    <row r="197" spans="1:14" x14ac:dyDescent="0.2">
      <c r="A197" s="4">
        <v>195</v>
      </c>
      <c r="B197" s="1" t="str">
        <f>'Исходные данные'!A447</f>
        <v>24.06.2015</v>
      </c>
      <c r="C197" s="1">
        <f>'Исходные данные'!B447</f>
        <v>216.34</v>
      </c>
      <c r="D197" s="5" t="str">
        <f>'Исходные данные'!A199</f>
        <v>24.06.2016</v>
      </c>
      <c r="E197" s="1">
        <f>'Исходные данные'!B199</f>
        <v>290.57</v>
      </c>
      <c r="F197" s="12">
        <f t="shared" si="27"/>
        <v>1.3431173153369695</v>
      </c>
      <c r="G197" s="12">
        <f t="shared" si="28"/>
        <v>0.57983313204997045</v>
      </c>
      <c r="H197" s="12">
        <f t="shared" si="29"/>
        <v>1.6703951446362384E-3</v>
      </c>
      <c r="I197" s="12">
        <f t="shared" si="33"/>
        <v>0.29499326691811717</v>
      </c>
      <c r="J197" s="18">
        <f t="shared" si="30"/>
        <v>4.9275532076040478E-4</v>
      </c>
      <c r="K197" s="12">
        <f t="shared" si="34"/>
        <v>1.1573775006893317</v>
      </c>
      <c r="L197" s="12">
        <f t="shared" si="31"/>
        <v>0.14615667043982081</v>
      </c>
      <c r="M197" s="12">
        <f t="shared" si="35"/>
        <v>2.1361772314054436E-2</v>
      </c>
      <c r="N197" s="18">
        <f t="shared" si="32"/>
        <v>3.5682600754221355E-5</v>
      </c>
    </row>
    <row r="198" spans="1:14" x14ac:dyDescent="0.2">
      <c r="A198" s="4">
        <v>196</v>
      </c>
      <c r="B198" s="1" t="str">
        <f>'Исходные данные'!A448</f>
        <v>23.06.2015</v>
      </c>
      <c r="C198" s="1">
        <f>'Исходные данные'!B448</f>
        <v>218.38</v>
      </c>
      <c r="D198" s="5" t="str">
        <f>'Исходные данные'!A200</f>
        <v>23.06.2016</v>
      </c>
      <c r="E198" s="1">
        <f>'Исходные данные'!B200</f>
        <v>297.01</v>
      </c>
      <c r="F198" s="12">
        <f t="shared" si="27"/>
        <v>1.3600604450957048</v>
      </c>
      <c r="G198" s="12">
        <f t="shared" si="28"/>
        <v>0.57821479106142226</v>
      </c>
      <c r="H198" s="12">
        <f t="shared" si="29"/>
        <v>1.6657329948206881E-3</v>
      </c>
      <c r="I198" s="12">
        <f t="shared" si="33"/>
        <v>0.30752914368362666</v>
      </c>
      <c r="J198" s="18">
        <f t="shared" si="30"/>
        <v>5.122614415027691E-4</v>
      </c>
      <c r="K198" s="12">
        <f t="shared" si="34"/>
        <v>1.1719775635059593</v>
      </c>
      <c r="L198" s="12">
        <f t="shared" si="31"/>
        <v>0.1586925472053303</v>
      </c>
      <c r="M198" s="12">
        <f t="shared" si="35"/>
        <v>2.5183324538516037E-2</v>
      </c>
      <c r="N198" s="18">
        <f t="shared" si="32"/>
        <v>4.1948694603083641E-5</v>
      </c>
    </row>
    <row r="199" spans="1:14" x14ac:dyDescent="0.2">
      <c r="A199" s="4">
        <v>197</v>
      </c>
      <c r="B199" s="1" t="str">
        <f>'Исходные данные'!A449</f>
        <v>22.06.2015</v>
      </c>
      <c r="C199" s="1">
        <f>'Исходные данные'!B449</f>
        <v>218.52</v>
      </c>
      <c r="D199" s="5" t="str">
        <f>'Исходные данные'!A201</f>
        <v>22.06.2016</v>
      </c>
      <c r="E199" s="1">
        <f>'Исходные данные'!B201</f>
        <v>295.31</v>
      </c>
      <c r="F199" s="12">
        <f t="shared" si="27"/>
        <v>1.3514094819696136</v>
      </c>
      <c r="G199" s="12">
        <f t="shared" si="28"/>
        <v>0.57660096693714169</v>
      </c>
      <c r="H199" s="12">
        <f t="shared" si="29"/>
        <v>1.6610838572800916E-3</v>
      </c>
      <c r="I199" s="12">
        <f t="shared" si="33"/>
        <v>0.30114810851624585</v>
      </c>
      <c r="J199" s="18">
        <f t="shared" si="30"/>
        <v>5.002322617067693E-4</v>
      </c>
      <c r="K199" s="12">
        <f t="shared" si="34"/>
        <v>1.1645229428506376</v>
      </c>
      <c r="L199" s="12">
        <f t="shared" si="31"/>
        <v>0.15231151203794935</v>
      </c>
      <c r="M199" s="12">
        <f t="shared" si="35"/>
        <v>2.3198796699286438E-2</v>
      </c>
      <c r="N199" s="18">
        <f t="shared" si="32"/>
        <v>3.8535146705507371E-5</v>
      </c>
    </row>
    <row r="200" spans="1:14" x14ac:dyDescent="0.2">
      <c r="A200" s="4">
        <v>198</v>
      </c>
      <c r="B200" s="1" t="str">
        <f>'Исходные данные'!A450</f>
        <v>19.06.2015</v>
      </c>
      <c r="C200" s="1">
        <f>'Исходные данные'!B450</f>
        <v>217.13</v>
      </c>
      <c r="D200" s="5" t="str">
        <f>'Исходные данные'!A202</f>
        <v>21.06.2016</v>
      </c>
      <c r="E200" s="1">
        <f>'Исходные данные'!B202</f>
        <v>294.39999999999998</v>
      </c>
      <c r="F200" s="12">
        <f t="shared" si="27"/>
        <v>1.3558697554460462</v>
      </c>
      <c r="G200" s="12">
        <f t="shared" si="28"/>
        <v>0.574991647070352</v>
      </c>
      <c r="H200" s="12">
        <f t="shared" si="29"/>
        <v>1.656447695696589E-3</v>
      </c>
      <c r="I200" s="12">
        <f t="shared" si="33"/>
        <v>0.30444313434904063</v>
      </c>
      <c r="J200" s="18">
        <f t="shared" si="30"/>
        <v>5.0429412836311546E-4</v>
      </c>
      <c r="K200" s="12">
        <f t="shared" si="34"/>
        <v>1.1683664047058289</v>
      </c>
      <c r="L200" s="12">
        <f t="shared" si="31"/>
        <v>0.15560653787074422</v>
      </c>
      <c r="M200" s="12">
        <f t="shared" si="35"/>
        <v>2.4213394628119406E-2</v>
      </c>
      <c r="N200" s="18">
        <f t="shared" si="32"/>
        <v>4.0108221736740558E-5</v>
      </c>
    </row>
    <row r="201" spans="1:14" x14ac:dyDescent="0.2">
      <c r="A201" s="4">
        <v>199</v>
      </c>
      <c r="B201" s="1" t="str">
        <f>'Исходные данные'!A451</f>
        <v>18.06.2015</v>
      </c>
      <c r="C201" s="1">
        <f>'Исходные данные'!B451</f>
        <v>216.93</v>
      </c>
      <c r="D201" s="5" t="str">
        <f>'Исходные данные'!A203</f>
        <v>20.06.2016</v>
      </c>
      <c r="E201" s="1">
        <f>'Исходные данные'!B203</f>
        <v>294.42</v>
      </c>
      <c r="F201" s="12">
        <f t="shared" si="27"/>
        <v>1.3572120038722169</v>
      </c>
      <c r="G201" s="12">
        <f t="shared" si="28"/>
        <v>0.57338681888946341</v>
      </c>
      <c r="H201" s="12">
        <f t="shared" si="29"/>
        <v>1.6518244738536868E-3</v>
      </c>
      <c r="I201" s="12">
        <f t="shared" si="33"/>
        <v>0.30543259847489684</v>
      </c>
      <c r="J201" s="18">
        <f t="shared" si="30"/>
        <v>5.0452104127356092E-4</v>
      </c>
      <c r="K201" s="12">
        <f t="shared" si="34"/>
        <v>1.1695230334761131</v>
      </c>
      <c r="L201" s="12">
        <f t="shared" si="31"/>
        <v>0.15659600199660045</v>
      </c>
      <c r="M201" s="12">
        <f t="shared" si="35"/>
        <v>2.4522307841319344E-2</v>
      </c>
      <c r="N201" s="18">
        <f t="shared" si="32"/>
        <v>4.0506548247665468E-5</v>
      </c>
    </row>
    <row r="202" spans="1:14" x14ac:dyDescent="0.2">
      <c r="A202" s="4">
        <v>200</v>
      </c>
      <c r="B202" s="1" t="str">
        <f>'Исходные данные'!A452</f>
        <v>17.06.2015</v>
      </c>
      <c r="C202" s="1">
        <f>'Исходные данные'!B452</f>
        <v>217.85</v>
      </c>
      <c r="D202" s="5" t="str">
        <f>'Исходные данные'!A204</f>
        <v>17.06.2016</v>
      </c>
      <c r="E202" s="1">
        <f>'Исходные данные'!B204</f>
        <v>291.61</v>
      </c>
      <c r="F202" s="12">
        <f t="shared" si="27"/>
        <v>1.3385815928391096</v>
      </c>
      <c r="G202" s="12">
        <f t="shared" si="28"/>
        <v>0.57178646985797332</v>
      </c>
      <c r="H202" s="12">
        <f t="shared" si="29"/>
        <v>1.6472141556359726E-3</v>
      </c>
      <c r="I202" s="12">
        <f t="shared" si="33"/>
        <v>0.29161054053585367</v>
      </c>
      <c r="J202" s="18">
        <f t="shared" si="30"/>
        <v>4.8034501030331573E-4</v>
      </c>
      <c r="K202" s="12">
        <f t="shared" si="34"/>
        <v>1.1534690236646894</v>
      </c>
      <c r="L202" s="12">
        <f t="shared" si="31"/>
        <v>0.14277394405755719</v>
      </c>
      <c r="M202" s="12">
        <f t="shared" si="35"/>
        <v>2.0384399101750519E-2</v>
      </c>
      <c r="N202" s="18">
        <f t="shared" si="32"/>
        <v>3.3577470754536658E-5</v>
      </c>
    </row>
    <row r="203" spans="1:14" x14ac:dyDescent="0.2">
      <c r="A203" s="4">
        <v>201</v>
      </c>
      <c r="B203" s="1" t="str">
        <f>'Исходные данные'!A453</f>
        <v>16.06.2015</v>
      </c>
      <c r="C203" s="1">
        <f>'Исходные данные'!B453</f>
        <v>215.96</v>
      </c>
      <c r="D203" s="5" t="str">
        <f>'Исходные данные'!A205</f>
        <v>16.06.2016</v>
      </c>
      <c r="E203" s="1">
        <f>'Исходные данные'!B205</f>
        <v>289.08999999999997</v>
      </c>
      <c r="F203" s="12">
        <f t="shared" si="27"/>
        <v>1.3386275236154841</v>
      </c>
      <c r="G203" s="12">
        <f t="shared" si="28"/>
        <v>0.57019058747436946</v>
      </c>
      <c r="H203" s="12">
        <f t="shared" si="29"/>
        <v>1.6426167050288337E-3</v>
      </c>
      <c r="I203" s="12">
        <f t="shared" si="33"/>
        <v>0.29164485296673309</v>
      </c>
      <c r="J203" s="18">
        <f t="shared" si="30"/>
        <v>4.7906070741883376E-4</v>
      </c>
      <c r="K203" s="12">
        <f t="shared" si="34"/>
        <v>1.1535086026698576</v>
      </c>
      <c r="L203" s="12">
        <f t="shared" si="31"/>
        <v>0.14280825648843667</v>
      </c>
      <c r="M203" s="12">
        <f t="shared" si="35"/>
        <v>2.0394198121267162E-2</v>
      </c>
      <c r="N203" s="18">
        <f t="shared" si="32"/>
        <v>3.3499850519661094E-5</v>
      </c>
    </row>
    <row r="204" spans="1:14" x14ac:dyDescent="0.2">
      <c r="A204" s="4">
        <v>202</v>
      </c>
      <c r="B204" s="1" t="str">
        <f>'Исходные данные'!A454</f>
        <v>15.06.2015</v>
      </c>
      <c r="C204" s="1">
        <f>'Исходные данные'!B454</f>
        <v>214.47</v>
      </c>
      <c r="D204" s="5" t="str">
        <f>'Исходные данные'!A206</f>
        <v>15.06.2016</v>
      </c>
      <c r="E204" s="1">
        <f>'Исходные данные'!B206</f>
        <v>293.75</v>
      </c>
      <c r="F204" s="12">
        <f t="shared" si="27"/>
        <v>1.3696554296638224</v>
      </c>
      <c r="G204" s="12">
        <f t="shared" si="28"/>
        <v>0.56859915927203186</v>
      </c>
      <c r="H204" s="12">
        <f t="shared" si="29"/>
        <v>1.6380320861181764E-3</v>
      </c>
      <c r="I204" s="12">
        <f t="shared" si="33"/>
        <v>0.31455919701149854</v>
      </c>
      <c r="J204" s="18">
        <f t="shared" si="30"/>
        <v>5.1525805768840342E-4</v>
      </c>
      <c r="K204" s="12">
        <f t="shared" si="34"/>
        <v>1.1802456567929662</v>
      </c>
      <c r="L204" s="12">
        <f t="shared" si="31"/>
        <v>0.16572260053320201</v>
      </c>
      <c r="M204" s="12">
        <f t="shared" si="35"/>
        <v>2.74639803274873E-2</v>
      </c>
      <c r="N204" s="18">
        <f t="shared" si="32"/>
        <v>4.4986880988942577E-5</v>
      </c>
    </row>
    <row r="205" spans="1:14" x14ac:dyDescent="0.2">
      <c r="A205" s="4">
        <v>203</v>
      </c>
      <c r="B205" s="1" t="str">
        <f>'Исходные данные'!A455</f>
        <v>11.06.2015</v>
      </c>
      <c r="C205" s="1">
        <f>'Исходные данные'!B455</f>
        <v>214.86</v>
      </c>
      <c r="D205" s="5" t="str">
        <f>'Исходные данные'!A207</f>
        <v>14.06.2016</v>
      </c>
      <c r="E205" s="1">
        <f>'Исходные данные'!B207</f>
        <v>292.24</v>
      </c>
      <c r="F205" s="12">
        <f t="shared" si="27"/>
        <v>1.3601414874802196</v>
      </c>
      <c r="G205" s="12">
        <f t="shared" si="28"/>
        <v>0.56701217281913519</v>
      </c>
      <c r="H205" s="12">
        <f t="shared" si="29"/>
        <v>1.6334602630901443E-3</v>
      </c>
      <c r="I205" s="12">
        <f t="shared" si="33"/>
        <v>0.30758872924863062</v>
      </c>
      <c r="J205" s="18">
        <f t="shared" si="30"/>
        <v>5.0243396660203132E-4</v>
      </c>
      <c r="K205" s="12">
        <f t="shared" si="34"/>
        <v>1.1720473985318118</v>
      </c>
      <c r="L205" s="12">
        <f t="shared" si="31"/>
        <v>0.15875213277033426</v>
      </c>
      <c r="M205" s="12">
        <f t="shared" si="35"/>
        <v>2.5202239659129891E-2</v>
      </c>
      <c r="N205" s="18">
        <f t="shared" si="32"/>
        <v>4.1166857024063179E-5</v>
      </c>
    </row>
    <row r="206" spans="1:14" x14ac:dyDescent="0.2">
      <c r="A206" s="4">
        <v>204</v>
      </c>
      <c r="B206" s="1" t="str">
        <f>'Исходные данные'!A456</f>
        <v>10.06.2015</v>
      </c>
      <c r="C206" s="1">
        <f>'Исходные данные'!B456</f>
        <v>216.49</v>
      </c>
      <c r="D206" s="5" t="str">
        <f>'Исходные данные'!A208</f>
        <v>10.06.2016</v>
      </c>
      <c r="E206" s="1">
        <f>'Исходные данные'!B208</f>
        <v>294.05</v>
      </c>
      <c r="F206" s="12">
        <f t="shared" si="27"/>
        <v>1.3582613515635826</v>
      </c>
      <c r="G206" s="12">
        <f t="shared" si="28"/>
        <v>0.56542961571855233</v>
      </c>
      <c r="H206" s="12">
        <f t="shared" si="29"/>
        <v>1.6289012002308398E-3</v>
      </c>
      <c r="I206" s="12">
        <f t="shared" si="33"/>
        <v>0.30620546390662595</v>
      </c>
      <c r="J206" s="18">
        <f t="shared" si="30"/>
        <v>4.9877844767474413E-4</v>
      </c>
      <c r="K206" s="12">
        <f t="shared" si="34"/>
        <v>1.1704272667806195</v>
      </c>
      <c r="L206" s="12">
        <f t="shared" si="31"/>
        <v>0.15736886742832948</v>
      </c>
      <c r="M206" s="12">
        <f t="shared" si="35"/>
        <v>2.4764960435675189E-2</v>
      </c>
      <c r="N206" s="18">
        <f t="shared" si="32"/>
        <v>4.0339673777340576E-5</v>
      </c>
    </row>
    <row r="207" spans="1:14" x14ac:dyDescent="0.2">
      <c r="A207" s="4">
        <v>205</v>
      </c>
      <c r="B207" s="1" t="str">
        <f>'Исходные данные'!A457</f>
        <v>09.06.2015</v>
      </c>
      <c r="C207" s="1">
        <f>'Исходные данные'!B457</f>
        <v>219.27</v>
      </c>
      <c r="D207" s="5" t="str">
        <f>'Исходные данные'!A209</f>
        <v>09.06.2016</v>
      </c>
      <c r="E207" s="1">
        <f>'Исходные данные'!B209</f>
        <v>297.99</v>
      </c>
      <c r="F207" s="12">
        <f t="shared" si="27"/>
        <v>1.3590094404159256</v>
      </c>
      <c r="G207" s="12">
        <f t="shared" si="28"/>
        <v>0.56385147560775661</v>
      </c>
      <c r="H207" s="12">
        <f t="shared" si="29"/>
        <v>1.6243548619260433E-3</v>
      </c>
      <c r="I207" s="12">
        <f t="shared" si="33"/>
        <v>0.30675608173496433</v>
      </c>
      <c r="J207" s="18">
        <f t="shared" si="30"/>
        <v>4.9828073279157203E-4</v>
      </c>
      <c r="K207" s="12">
        <f t="shared" si="34"/>
        <v>1.1710719023581164</v>
      </c>
      <c r="L207" s="12">
        <f t="shared" si="31"/>
        <v>0.15791948525666788</v>
      </c>
      <c r="M207" s="12">
        <f t="shared" si="35"/>
        <v>2.4938563823730997E-2</v>
      </c>
      <c r="N207" s="18">
        <f t="shared" si="32"/>
        <v>4.0509077396530382E-5</v>
      </c>
    </row>
    <row r="208" spans="1:14" x14ac:dyDescent="0.2">
      <c r="A208" s="4">
        <v>206</v>
      </c>
      <c r="B208" s="1" t="str">
        <f>'Исходные данные'!A458</f>
        <v>08.06.2015</v>
      </c>
      <c r="C208" s="1">
        <f>'Исходные данные'!B458</f>
        <v>220.85</v>
      </c>
      <c r="D208" s="5" t="str">
        <f>'Исходные данные'!A210</f>
        <v>08.06.2016</v>
      </c>
      <c r="E208" s="1">
        <f>'Исходные данные'!B210</f>
        <v>299.51</v>
      </c>
      <c r="F208" s="12">
        <f t="shared" si="27"/>
        <v>1.3561693457097577</v>
      </c>
      <c r="G208" s="12">
        <f t="shared" si="28"/>
        <v>0.56227774015872622</v>
      </c>
      <c r="H208" s="12">
        <f t="shared" si="29"/>
        <v>1.6198212126609377E-3</v>
      </c>
      <c r="I208" s="12">
        <f t="shared" si="33"/>
        <v>0.30466406793720491</v>
      </c>
      <c r="J208" s="18">
        <f t="shared" si="30"/>
        <v>4.935013199802576E-4</v>
      </c>
      <c r="K208" s="12">
        <f t="shared" si="34"/>
        <v>1.1686245646049576</v>
      </c>
      <c r="L208" s="12">
        <f t="shared" si="31"/>
        <v>0.1558274714589086</v>
      </c>
      <c r="M208" s="12">
        <f t="shared" si="35"/>
        <v>2.4282200861277026E-2</v>
      </c>
      <c r="N208" s="18">
        <f t="shared" si="32"/>
        <v>3.933282404519022E-5</v>
      </c>
    </row>
    <row r="209" spans="1:14" x14ac:dyDescent="0.2">
      <c r="A209" s="4">
        <v>207</v>
      </c>
      <c r="B209" s="1" t="str">
        <f>'Исходные данные'!A459</f>
        <v>05.06.2015</v>
      </c>
      <c r="C209" s="1">
        <f>'Исходные данные'!B459</f>
        <v>219.57</v>
      </c>
      <c r="D209" s="5" t="str">
        <f>'Исходные данные'!A211</f>
        <v>07.06.2016</v>
      </c>
      <c r="E209" s="1">
        <f>'Исходные данные'!B211</f>
        <v>300.10000000000002</v>
      </c>
      <c r="F209" s="12">
        <f t="shared" si="27"/>
        <v>1.3667623081477434</v>
      </c>
      <c r="G209" s="12">
        <f t="shared" si="28"/>
        <v>0.56070839707784714</v>
      </c>
      <c r="H209" s="12">
        <f t="shared" si="29"/>
        <v>1.615300217019828E-3</v>
      </c>
      <c r="I209" s="12">
        <f t="shared" si="33"/>
        <v>0.31244466416507599</v>
      </c>
      <c r="J209" s="18">
        <f t="shared" si="30"/>
        <v>5.0469193383253456E-4</v>
      </c>
      <c r="K209" s="12">
        <f t="shared" si="34"/>
        <v>1.1777526253122204</v>
      </c>
      <c r="L209" s="12">
        <f t="shared" si="31"/>
        <v>0.1636080676867796</v>
      </c>
      <c r="M209" s="12">
        <f t="shared" si="35"/>
        <v>2.6767599812201909E-2</v>
      </c>
      <c r="N209" s="18">
        <f t="shared" si="32"/>
        <v>4.3237709785749652E-5</v>
      </c>
    </row>
    <row r="210" spans="1:14" x14ac:dyDescent="0.2">
      <c r="A210" s="4">
        <v>208</v>
      </c>
      <c r="B210" s="1" t="str">
        <f>'Исходные данные'!A460</f>
        <v>04.06.2015</v>
      </c>
      <c r="C210" s="1">
        <f>'Исходные данные'!B460</f>
        <v>218.38</v>
      </c>
      <c r="D210" s="5" t="str">
        <f>'Исходные данные'!A212</f>
        <v>06.06.2016</v>
      </c>
      <c r="E210" s="1">
        <f>'Исходные данные'!B212</f>
        <v>296.39999999999998</v>
      </c>
      <c r="F210" s="12">
        <f t="shared" si="27"/>
        <v>1.3572671490063193</v>
      </c>
      <c r="G210" s="12">
        <f t="shared" si="28"/>
        <v>0.55914343410581757</v>
      </c>
      <c r="H210" s="12">
        <f t="shared" si="29"/>
        <v>1.6107918396858669E-3</v>
      </c>
      <c r="I210" s="12">
        <f t="shared" si="33"/>
        <v>0.30547322883601163</v>
      </c>
      <c r="J210" s="18">
        <f t="shared" si="30"/>
        <v>4.9205378425154099E-4</v>
      </c>
      <c r="K210" s="12">
        <f t="shared" si="34"/>
        <v>1.169570552584648</v>
      </c>
      <c r="L210" s="12">
        <f t="shared" si="31"/>
        <v>0.15663663235771527</v>
      </c>
      <c r="M210" s="12">
        <f t="shared" si="35"/>
        <v>2.4535034596366107E-2</v>
      </c>
      <c r="N210" s="18">
        <f t="shared" si="32"/>
        <v>3.9520833514236955E-5</v>
      </c>
    </row>
    <row r="211" spans="1:14" x14ac:dyDescent="0.2">
      <c r="A211" s="4">
        <v>209</v>
      </c>
      <c r="B211" s="1" t="str">
        <f>'Исходные данные'!A461</f>
        <v>03.06.2015</v>
      </c>
      <c r="C211" s="1">
        <f>'Исходные данные'!B461</f>
        <v>218.5</v>
      </c>
      <c r="D211" s="5" t="str">
        <f>'Исходные данные'!A213</f>
        <v>03.06.2016</v>
      </c>
      <c r="E211" s="1">
        <f>'Исходные данные'!B213</f>
        <v>294.48</v>
      </c>
      <c r="F211" s="12">
        <f t="shared" si="27"/>
        <v>1.3477345537757437</v>
      </c>
      <c r="G211" s="12">
        <f t="shared" si="28"/>
        <v>0.55758283901755168</v>
      </c>
      <c r="H211" s="12">
        <f t="shared" si="29"/>
        <v>1.6062960454407773E-3</v>
      </c>
      <c r="I211" s="12">
        <f t="shared" si="33"/>
        <v>0.29842507453512085</v>
      </c>
      <c r="J211" s="18">
        <f t="shared" si="30"/>
        <v>4.7935901708613383E-4</v>
      </c>
      <c r="K211" s="12">
        <f t="shared" si="34"/>
        <v>1.1613562208080686</v>
      </c>
      <c r="L211" s="12">
        <f t="shared" si="31"/>
        <v>0.14958847805682446</v>
      </c>
      <c r="M211" s="12">
        <f t="shared" si="35"/>
        <v>2.2376712767357101E-2</v>
      </c>
      <c r="N211" s="18">
        <f t="shared" si="32"/>
        <v>3.5943625228169867E-5</v>
      </c>
    </row>
    <row r="212" spans="1:14" x14ac:dyDescent="0.2">
      <c r="A212" s="4">
        <v>210</v>
      </c>
      <c r="B212" s="1" t="str">
        <f>'Исходные данные'!A462</f>
        <v>02.06.2015</v>
      </c>
      <c r="C212" s="1">
        <f>'Исходные данные'!B462</f>
        <v>219.34</v>
      </c>
      <c r="D212" s="5" t="str">
        <f>'Исходные данные'!A214</f>
        <v>02.06.2016</v>
      </c>
      <c r="E212" s="1">
        <f>'Исходные данные'!B214</f>
        <v>292.67</v>
      </c>
      <c r="F212" s="12">
        <f t="shared" si="27"/>
        <v>1.3343211452539436</v>
      </c>
      <c r="G212" s="12">
        <f t="shared" si="28"/>
        <v>0.55602659962208478</v>
      </c>
      <c r="H212" s="12">
        <f t="shared" si="29"/>
        <v>1.6018127991645789E-3</v>
      </c>
      <c r="I212" s="12">
        <f t="shared" si="33"/>
        <v>0.2884226570917241</v>
      </c>
      <c r="J212" s="18">
        <f t="shared" si="30"/>
        <v>4.6199910369858004E-4</v>
      </c>
      <c r="K212" s="12">
        <f t="shared" si="34"/>
        <v>1.1497977537602433</v>
      </c>
      <c r="L212" s="12">
        <f t="shared" si="31"/>
        <v>0.13958606061342779</v>
      </c>
      <c r="M212" s="12">
        <f t="shared" si="35"/>
        <v>1.9484268317575583E-2</v>
      </c>
      <c r="N212" s="18">
        <f t="shared" si="32"/>
        <v>3.1210150373449465E-5</v>
      </c>
    </row>
    <row r="213" spans="1:14" x14ac:dyDescent="0.2">
      <c r="A213" s="4">
        <v>211</v>
      </c>
      <c r="B213" s="1" t="str">
        <f>'Исходные данные'!A463</f>
        <v>01.06.2015</v>
      </c>
      <c r="C213" s="1">
        <f>'Исходные данные'!B463</f>
        <v>218.97</v>
      </c>
      <c r="D213" s="5" t="str">
        <f>'Исходные данные'!A215</f>
        <v>01.06.2016</v>
      </c>
      <c r="E213" s="1">
        <f>'Исходные данные'!B215</f>
        <v>292.07</v>
      </c>
      <c r="F213" s="12">
        <f t="shared" si="27"/>
        <v>1.3338356852536877</v>
      </c>
      <c r="G213" s="12">
        <f t="shared" si="28"/>
        <v>0.55447470376247754</v>
      </c>
      <c r="H213" s="12">
        <f t="shared" si="29"/>
        <v>1.5973420658353121E-3</v>
      </c>
      <c r="I213" s="12">
        <f t="shared" si="33"/>
        <v>0.28805876543433567</v>
      </c>
      <c r="J213" s="18">
        <f t="shared" si="30"/>
        <v>4.6012838346085137E-4</v>
      </c>
      <c r="K213" s="12">
        <f t="shared" si="34"/>
        <v>1.149379428067197</v>
      </c>
      <c r="L213" s="12">
        <f t="shared" si="31"/>
        <v>0.13922216895603931</v>
      </c>
      <c r="M213" s="12">
        <f t="shared" si="35"/>
        <v>1.9382812328824002E-2</v>
      </c>
      <c r="N213" s="18">
        <f t="shared" si="32"/>
        <v>3.0960981487021886E-5</v>
      </c>
    </row>
    <row r="214" spans="1:14" x14ac:dyDescent="0.2">
      <c r="A214" s="4">
        <v>212</v>
      </c>
      <c r="B214" s="1" t="str">
        <f>'Исходные данные'!A464</f>
        <v>29.05.2015</v>
      </c>
      <c r="C214" s="1">
        <f>'Исходные данные'!B464</f>
        <v>220.25</v>
      </c>
      <c r="D214" s="5" t="str">
        <f>'Исходные данные'!A216</f>
        <v>31.05.2016</v>
      </c>
      <c r="E214" s="1">
        <f>'Исходные данные'!B216</f>
        <v>295.7</v>
      </c>
      <c r="F214" s="12">
        <f t="shared" si="27"/>
        <v>1.3425652667423382</v>
      </c>
      <c r="G214" s="12">
        <f t="shared" si="28"/>
        <v>0.55292713931572124</v>
      </c>
      <c r="H214" s="12">
        <f t="shared" si="29"/>
        <v>1.5928838105287652E-3</v>
      </c>
      <c r="I214" s="12">
        <f t="shared" si="33"/>
        <v>0.2945821620421426</v>
      </c>
      <c r="J214" s="18">
        <f t="shared" si="30"/>
        <v>4.692351567874903E-4</v>
      </c>
      <c r="K214" s="12">
        <f t="shared" si="34"/>
        <v>1.1569017949446303</v>
      </c>
      <c r="L214" s="12">
        <f t="shared" si="31"/>
        <v>0.14574556556384616</v>
      </c>
      <c r="M214" s="12">
        <f t="shared" si="35"/>
        <v>2.1241769881525426E-2</v>
      </c>
      <c r="N214" s="18">
        <f t="shared" si="32"/>
        <v>3.3835671351259379E-5</v>
      </c>
    </row>
    <row r="215" spans="1:14" x14ac:dyDescent="0.2">
      <c r="A215" s="4">
        <v>213</v>
      </c>
      <c r="B215" s="1" t="str">
        <f>'Исходные данные'!A465</f>
        <v>28.05.2015</v>
      </c>
      <c r="C215" s="1">
        <f>'Исходные данные'!B465</f>
        <v>220.39</v>
      </c>
      <c r="D215" s="5" t="str">
        <f>'Исходные данные'!A217</f>
        <v>30.05.2016</v>
      </c>
      <c r="E215" s="1">
        <f>'Исходные данные'!B217</f>
        <v>298.08</v>
      </c>
      <c r="F215" s="12">
        <f t="shared" si="27"/>
        <v>1.3525114569626571</v>
      </c>
      <c r="G215" s="12">
        <f t="shared" si="28"/>
        <v>0.55138389419264311</v>
      </c>
      <c r="H215" s="12">
        <f t="shared" si="29"/>
        <v>1.5884379984182025E-3</v>
      </c>
      <c r="I215" s="12">
        <f t="shared" si="33"/>
        <v>0.30196320265467819</v>
      </c>
      <c r="J215" s="18">
        <f t="shared" si="30"/>
        <v>4.7964982522074711E-4</v>
      </c>
      <c r="K215" s="12">
        <f t="shared" si="34"/>
        <v>1.1654725256225273</v>
      </c>
      <c r="L215" s="12">
        <f t="shared" si="31"/>
        <v>0.15312660617638174</v>
      </c>
      <c r="M215" s="12">
        <f t="shared" si="35"/>
        <v>2.3447757519096762E-2</v>
      </c>
      <c r="N215" s="18">
        <f t="shared" si="32"/>
        <v>3.7245309021029421E-5</v>
      </c>
    </row>
    <row r="216" spans="1:14" x14ac:dyDescent="0.2">
      <c r="A216" s="4">
        <v>214</v>
      </c>
      <c r="B216" s="1" t="str">
        <f>'Исходные данные'!A466</f>
        <v>27.05.2015</v>
      </c>
      <c r="C216" s="1">
        <f>'Исходные данные'!B466</f>
        <v>218.18</v>
      </c>
      <c r="D216" s="5" t="str">
        <f>'Исходные данные'!A218</f>
        <v>27.05.2016</v>
      </c>
      <c r="E216" s="1">
        <f>'Исходные данные'!B218</f>
        <v>299.12</v>
      </c>
      <c r="F216" s="12">
        <f t="shared" si="27"/>
        <v>1.3709780914840957</v>
      </c>
      <c r="G216" s="12">
        <f t="shared" si="28"/>
        <v>0.54984495633781161</v>
      </c>
      <c r="H216" s="12">
        <f t="shared" si="29"/>
        <v>1.5840045947740902E-3</v>
      </c>
      <c r="I216" s="12">
        <f t="shared" si="33"/>
        <v>0.31552442049924756</v>
      </c>
      <c r="J216" s="18">
        <f t="shared" si="30"/>
        <v>4.9979213183424024E-4</v>
      </c>
      <c r="K216" s="12">
        <f t="shared" si="34"/>
        <v>1.1813854075908488</v>
      </c>
      <c r="L216" s="12">
        <f t="shared" si="31"/>
        <v>0.16668782402095109</v>
      </c>
      <c r="M216" s="12">
        <f t="shared" si="35"/>
        <v>2.7784830676839612E-2</v>
      </c>
      <c r="N216" s="18">
        <f t="shared" si="32"/>
        <v>4.401129945713404E-5</v>
      </c>
    </row>
    <row r="217" spans="1:14" x14ac:dyDescent="0.2">
      <c r="A217" s="4">
        <v>215</v>
      </c>
      <c r="B217" s="1" t="str">
        <f>'Исходные данные'!A467</f>
        <v>26.05.2015</v>
      </c>
      <c r="C217" s="1">
        <f>'Исходные данные'!B467</f>
        <v>216.98</v>
      </c>
      <c r="D217" s="5" t="str">
        <f>'Исходные данные'!A219</f>
        <v>26.05.2016</v>
      </c>
      <c r="E217" s="1">
        <f>'Исходные данные'!B219</f>
        <v>298.08</v>
      </c>
      <c r="F217" s="12">
        <f t="shared" si="27"/>
        <v>1.3737671674808738</v>
      </c>
      <c r="G217" s="12">
        <f t="shared" si="28"/>
        <v>0.54831031372944261</v>
      </c>
      <c r="H217" s="12">
        <f t="shared" si="29"/>
        <v>1.5795835649638264E-3</v>
      </c>
      <c r="I217" s="12">
        <f t="shared" si="33"/>
        <v>0.31755672345897368</v>
      </c>
      <c r="J217" s="18">
        <f t="shared" si="30"/>
        <v>5.0160738131955758E-4</v>
      </c>
      <c r="K217" s="12">
        <f t="shared" si="34"/>
        <v>1.1837887820165398</v>
      </c>
      <c r="L217" s="12">
        <f t="shared" si="31"/>
        <v>0.16872012698067723</v>
      </c>
      <c r="M217" s="12">
        <f t="shared" si="35"/>
        <v>2.8466481248375905E-2</v>
      </c>
      <c r="N217" s="18">
        <f t="shared" si="32"/>
        <v>4.4965185932285526E-5</v>
      </c>
    </row>
    <row r="218" spans="1:14" x14ac:dyDescent="0.2">
      <c r="A218" s="4">
        <v>216</v>
      </c>
      <c r="B218" s="1" t="str">
        <f>'Исходные данные'!A468</f>
        <v>25.05.2015</v>
      </c>
      <c r="C218" s="1">
        <f>'Исходные данные'!B468</f>
        <v>217.73</v>
      </c>
      <c r="D218" s="5" t="str">
        <f>'Исходные данные'!A220</f>
        <v>25.05.2016</v>
      </c>
      <c r="E218" s="1">
        <f>'Исходные данные'!B220</f>
        <v>298.12</v>
      </c>
      <c r="F218" s="12">
        <f t="shared" si="27"/>
        <v>1.3692187571763195</v>
      </c>
      <c r="G218" s="12">
        <f t="shared" si="28"/>
        <v>0.54677995437930538</v>
      </c>
      <c r="H218" s="12">
        <f t="shared" si="29"/>
        <v>1.5751748744514712E-3</v>
      </c>
      <c r="I218" s="12">
        <f t="shared" si="33"/>
        <v>0.31424032694926562</v>
      </c>
      <c r="J218" s="18">
        <f t="shared" si="30"/>
        <v>4.949834675498987E-4</v>
      </c>
      <c r="K218" s="12">
        <f t="shared" si="34"/>
        <v>1.1798693717831352</v>
      </c>
      <c r="L218" s="12">
        <f t="shared" si="31"/>
        <v>0.16540373047096921</v>
      </c>
      <c r="M218" s="12">
        <f t="shared" si="35"/>
        <v>2.7358394053713084E-2</v>
      </c>
      <c r="N218" s="18">
        <f t="shared" si="32"/>
        <v>4.3094254918751382E-5</v>
      </c>
    </row>
    <row r="219" spans="1:14" x14ac:dyDescent="0.2">
      <c r="A219" s="4">
        <v>217</v>
      </c>
      <c r="B219" s="1" t="str">
        <f>'Исходные данные'!A469</f>
        <v>22.05.2015</v>
      </c>
      <c r="C219" s="1">
        <f>'Исходные данные'!B469</f>
        <v>217.58</v>
      </c>
      <c r="D219" s="5" t="str">
        <f>'Исходные данные'!A221</f>
        <v>24.05.2016</v>
      </c>
      <c r="E219" s="1">
        <f>'Исходные данные'!B221</f>
        <v>291.93</v>
      </c>
      <c r="F219" s="12">
        <f t="shared" si="27"/>
        <v>1.3417133927750713</v>
      </c>
      <c r="G219" s="12">
        <f t="shared" si="28"/>
        <v>0.54525386633262884</v>
      </c>
      <c r="H219" s="12">
        <f t="shared" si="29"/>
        <v>1.5707784887974757E-3</v>
      </c>
      <c r="I219" s="12">
        <f t="shared" si="33"/>
        <v>0.29394744850907073</v>
      </c>
      <c r="J219" s="18">
        <f t="shared" si="30"/>
        <v>4.617263289549519E-4</v>
      </c>
      <c r="K219" s="12">
        <f t="shared" si="34"/>
        <v>1.1561677267051107</v>
      </c>
      <c r="L219" s="12">
        <f t="shared" si="31"/>
        <v>0.14511085203077428</v>
      </c>
      <c r="M219" s="12">
        <f t="shared" si="35"/>
        <v>2.1057159377097318E-2</v>
      </c>
      <c r="N219" s="18">
        <f t="shared" si="32"/>
        <v>3.3076132984724517E-5</v>
      </c>
    </row>
    <row r="220" spans="1:14" x14ac:dyDescent="0.2">
      <c r="A220" s="4">
        <v>218</v>
      </c>
      <c r="B220" s="1" t="str">
        <f>'Исходные данные'!A470</f>
        <v>21.05.2015</v>
      </c>
      <c r="C220" s="1">
        <f>'Исходные данные'!B470</f>
        <v>218.83</v>
      </c>
      <c r="D220" s="5" t="str">
        <f>'Исходные данные'!A222</f>
        <v>23.05.2016</v>
      </c>
      <c r="E220" s="1">
        <f>'Исходные данные'!B222</f>
        <v>289.62</v>
      </c>
      <c r="F220" s="12">
        <f t="shared" si="27"/>
        <v>1.3234931225151945</v>
      </c>
      <c r="G220" s="12">
        <f t="shared" si="28"/>
        <v>0.54373203766800815</v>
      </c>
      <c r="H220" s="12">
        <f t="shared" si="29"/>
        <v>1.5663943736584124E-3</v>
      </c>
      <c r="I220" s="12">
        <f t="shared" si="33"/>
        <v>0.2802745462341879</v>
      </c>
      <c r="J220" s="18">
        <f t="shared" si="30"/>
        <v>4.3902047230089651E-4</v>
      </c>
      <c r="K220" s="12">
        <f t="shared" si="34"/>
        <v>1.1404671392624048</v>
      </c>
      <c r="L220" s="12">
        <f t="shared" si="31"/>
        <v>0.13143794975589143</v>
      </c>
      <c r="M220" s="12">
        <f t="shared" si="35"/>
        <v>1.7275934636032286E-2</v>
      </c>
      <c r="N220" s="18">
        <f t="shared" si="32"/>
        <v>2.7060926813571464E-5</v>
      </c>
    </row>
    <row r="221" spans="1:14" x14ac:dyDescent="0.2">
      <c r="A221" s="4">
        <v>219</v>
      </c>
      <c r="B221" s="1" t="str">
        <f>'Исходные данные'!A471</f>
        <v>20.05.2015</v>
      </c>
      <c r="C221" s="1">
        <f>'Исходные данные'!B471</f>
        <v>216.83</v>
      </c>
      <c r="D221" s="5" t="str">
        <f>'Исходные данные'!A223</f>
        <v>20.05.2016</v>
      </c>
      <c r="E221" s="1">
        <f>'Исходные данные'!B223</f>
        <v>290.68</v>
      </c>
      <c r="F221" s="12">
        <f t="shared" si="27"/>
        <v>1.3405894018355393</v>
      </c>
      <c r="G221" s="12">
        <f t="shared" si="28"/>
        <v>0.54221445649731193</v>
      </c>
      <c r="H221" s="12">
        <f t="shared" si="29"/>
        <v>1.56202249478671E-3</v>
      </c>
      <c r="I221" s="12">
        <f t="shared" si="33"/>
        <v>0.2931093693723088</v>
      </c>
      <c r="J221" s="18">
        <f t="shared" si="30"/>
        <v>4.5784342839229309E-4</v>
      </c>
      <c r="K221" s="12">
        <f t="shared" si="34"/>
        <v>1.1551991725739577</v>
      </c>
      <c r="L221" s="12">
        <f t="shared" si="31"/>
        <v>0.14427277289401244</v>
      </c>
      <c r="M221" s="12">
        <f t="shared" si="35"/>
        <v>2.081463299852734E-2</v>
      </c>
      <c r="N221" s="18">
        <f t="shared" si="32"/>
        <v>3.2512924964429455E-5</v>
      </c>
    </row>
    <row r="222" spans="1:14" x14ac:dyDescent="0.2">
      <c r="A222" s="4">
        <v>220</v>
      </c>
      <c r="B222" s="1" t="str">
        <f>'Исходные данные'!A472</f>
        <v>19.05.2015</v>
      </c>
      <c r="C222" s="1">
        <f>'Исходные данные'!B472</f>
        <v>218.79</v>
      </c>
      <c r="D222" s="5" t="str">
        <f>'Исходные данные'!A224</f>
        <v>19.05.2016</v>
      </c>
      <c r="E222" s="1">
        <f>'Исходные данные'!B224</f>
        <v>289.12</v>
      </c>
      <c r="F222" s="12">
        <f t="shared" si="27"/>
        <v>1.3214497920380275</v>
      </c>
      <c r="G222" s="12">
        <f t="shared" si="28"/>
        <v>0.54070111096558859</v>
      </c>
      <c r="H222" s="12">
        <f t="shared" si="29"/>
        <v>1.5576628180303811E-3</v>
      </c>
      <c r="I222" s="12">
        <f t="shared" si="33"/>
        <v>0.27872946117966713</v>
      </c>
      <c r="J222" s="18">
        <f t="shared" si="30"/>
        <v>4.3416651796920999E-4</v>
      </c>
      <c r="K222" s="12">
        <f t="shared" si="34"/>
        <v>1.1387063811411737</v>
      </c>
      <c r="L222" s="12">
        <f t="shared" si="31"/>
        <v>0.12989286470137074</v>
      </c>
      <c r="M222" s="12">
        <f t="shared" si="35"/>
        <v>1.6872156300328647E-2</v>
      </c>
      <c r="N222" s="18">
        <f t="shared" si="32"/>
        <v>2.6281130529018968E-5</v>
      </c>
    </row>
    <row r="223" spans="1:14" x14ac:dyDescent="0.2">
      <c r="A223" s="4">
        <v>221</v>
      </c>
      <c r="B223" s="1" t="str">
        <f>'Исходные данные'!A473</f>
        <v>18.05.2015</v>
      </c>
      <c r="C223" s="1">
        <f>'Исходные данные'!B473</f>
        <v>222.32</v>
      </c>
      <c r="D223" s="5" t="str">
        <f>'Исходные данные'!A225</f>
        <v>18.05.2016</v>
      </c>
      <c r="E223" s="1">
        <f>'Исходные данные'!B225</f>
        <v>291.91000000000003</v>
      </c>
      <c r="F223" s="12">
        <f t="shared" si="27"/>
        <v>1.3130172724001441</v>
      </c>
      <c r="G223" s="12">
        <f t="shared" si="28"/>
        <v>0.53919198925097489</v>
      </c>
      <c r="H223" s="12">
        <f t="shared" si="29"/>
        <v>1.5533153093327606E-3</v>
      </c>
      <c r="I223" s="12">
        <f t="shared" si="33"/>
        <v>0.27232775014665811</v>
      </c>
      <c r="J223" s="18">
        <f t="shared" si="30"/>
        <v>4.2301086345895096E-4</v>
      </c>
      <c r="K223" s="12">
        <f t="shared" si="34"/>
        <v>1.1314399954043786</v>
      </c>
      <c r="L223" s="12">
        <f t="shared" si="31"/>
        <v>0.12349115366836173</v>
      </c>
      <c r="M223" s="12">
        <f t="shared" si="35"/>
        <v>1.5250065034342973E-2</v>
      </c>
      <c r="N223" s="18">
        <f t="shared" si="32"/>
        <v>2.3688159486165171E-5</v>
      </c>
    </row>
    <row r="224" spans="1:14" x14ac:dyDescent="0.2">
      <c r="A224" s="4">
        <v>222</v>
      </c>
      <c r="B224" s="1" t="str">
        <f>'Исходные данные'!A474</f>
        <v>15.05.2015</v>
      </c>
      <c r="C224" s="1">
        <f>'Исходные данные'!B474</f>
        <v>222.83</v>
      </c>
      <c r="D224" s="5" t="str">
        <f>'Исходные данные'!A226</f>
        <v>17.05.2016</v>
      </c>
      <c r="E224" s="1">
        <f>'Исходные данные'!B226</f>
        <v>290.29000000000002</v>
      </c>
      <c r="F224" s="12">
        <f t="shared" si="27"/>
        <v>1.3027420006282817</v>
      </c>
      <c r="G224" s="12">
        <f t="shared" si="28"/>
        <v>0.53768707956460249</v>
      </c>
      <c r="H224" s="12">
        <f t="shared" si="29"/>
        <v>1.5489799347322352E-3</v>
      </c>
      <c r="I224" s="12">
        <f t="shared" si="33"/>
        <v>0.26447127441472645</v>
      </c>
      <c r="J224" s="18">
        <f t="shared" si="30"/>
        <v>4.0966069738147402E-4</v>
      </c>
      <c r="K224" s="12">
        <f t="shared" si="34"/>
        <v>1.1225856918923744</v>
      </c>
      <c r="L224" s="12">
        <f t="shared" si="31"/>
        <v>0.11563467793643011</v>
      </c>
      <c r="M224" s="12">
        <f t="shared" si="35"/>
        <v>1.3371378741461954E-2</v>
      </c>
      <c r="N224" s="18">
        <f t="shared" si="32"/>
        <v>2.0711997370229735E-5</v>
      </c>
    </row>
    <row r="225" spans="1:14" x14ac:dyDescent="0.2">
      <c r="A225" s="4">
        <v>223</v>
      </c>
      <c r="B225" s="1" t="str">
        <f>'Исходные данные'!A475</f>
        <v>14.05.2015</v>
      </c>
      <c r="C225" s="1">
        <f>'Исходные данные'!B475</f>
        <v>222.11</v>
      </c>
      <c r="D225" s="5" t="str">
        <f>'Исходные данные'!A227</f>
        <v>16.05.2016</v>
      </c>
      <c r="E225" s="1">
        <f>'Исходные данные'!B227</f>
        <v>290.44</v>
      </c>
      <c r="F225" s="12">
        <f t="shared" si="27"/>
        <v>1.3076403583809824</v>
      </c>
      <c r="G225" s="12">
        <f t="shared" si="28"/>
        <v>0.53618637015050663</v>
      </c>
      <c r="H225" s="12">
        <f t="shared" si="29"/>
        <v>1.5446566603619814E-3</v>
      </c>
      <c r="I225" s="12">
        <f t="shared" si="33"/>
        <v>0.26822425986162846</v>
      </c>
      <c r="J225" s="18">
        <f t="shared" si="30"/>
        <v>4.1431438946592727E-4</v>
      </c>
      <c r="K225" s="12">
        <f t="shared" si="34"/>
        <v>1.1268066553097662</v>
      </c>
      <c r="L225" s="12">
        <f t="shared" si="31"/>
        <v>0.11938766338333207</v>
      </c>
      <c r="M225" s="12">
        <f t="shared" si="35"/>
        <v>1.4253414168131848E-2</v>
      </c>
      <c r="N225" s="18">
        <f t="shared" si="32"/>
        <v>2.2016631127702689E-5</v>
      </c>
    </row>
    <row r="226" spans="1:14" x14ac:dyDescent="0.2">
      <c r="A226" s="4">
        <v>224</v>
      </c>
      <c r="B226" s="1" t="str">
        <f>'Исходные данные'!A476</f>
        <v>13.05.2015</v>
      </c>
      <c r="C226" s="1">
        <f>'Исходные данные'!B476</f>
        <v>223.2</v>
      </c>
      <c r="D226" s="5" t="str">
        <f>'Исходные данные'!A228</f>
        <v>13.05.2016</v>
      </c>
      <c r="E226" s="1">
        <f>'Исходные данные'!B228</f>
        <v>287.20999999999998</v>
      </c>
      <c r="F226" s="12">
        <f t="shared" si="27"/>
        <v>1.2867831541218637</v>
      </c>
      <c r="G226" s="12">
        <f t="shared" si="28"/>
        <v>0.53468984928553365</v>
      </c>
      <c r="H226" s="12">
        <f t="shared" si="29"/>
        <v>1.5403454524496984E-3</v>
      </c>
      <c r="I226" s="12">
        <f t="shared" si="33"/>
        <v>0.25214542500225207</v>
      </c>
      <c r="J226" s="18">
        <f t="shared" si="30"/>
        <v>3.8839105875821544E-4</v>
      </c>
      <c r="K226" s="12">
        <f t="shared" si="34"/>
        <v>1.1088337957083476</v>
      </c>
      <c r="L226" s="12">
        <f t="shared" si="31"/>
        <v>0.10330882852395569</v>
      </c>
      <c r="M226" s="12">
        <f t="shared" si="35"/>
        <v>1.0672714050992115E-2</v>
      </c>
      <c r="N226" s="18">
        <f t="shared" si="32"/>
        <v>1.6439666553741702E-5</v>
      </c>
    </row>
    <row r="227" spans="1:14" x14ac:dyDescent="0.2">
      <c r="A227" s="4">
        <v>225</v>
      </c>
      <c r="B227" s="1" t="str">
        <f>'Исходные данные'!A477</f>
        <v>12.05.2015</v>
      </c>
      <c r="C227" s="1">
        <f>'Исходные данные'!B477</f>
        <v>224.17</v>
      </c>
      <c r="D227" s="5" t="str">
        <f>'Исходные данные'!A229</f>
        <v>12.05.2016</v>
      </c>
      <c r="E227" s="1">
        <f>'Исходные данные'!B229</f>
        <v>287.2</v>
      </c>
      <c r="F227" s="12">
        <f t="shared" si="27"/>
        <v>1.2811705402150153</v>
      </c>
      <c r="G227" s="12">
        <f t="shared" si="28"/>
        <v>0.53319750527925014</v>
      </c>
      <c r="H227" s="12">
        <f t="shared" si="29"/>
        <v>1.5360462773173465E-3</v>
      </c>
      <c r="I227" s="12">
        <f t="shared" si="33"/>
        <v>0.24777414458826444</v>
      </c>
      <c r="J227" s="18">
        <f t="shared" si="30"/>
        <v>3.8059255241029352E-4</v>
      </c>
      <c r="K227" s="12">
        <f t="shared" si="34"/>
        <v>1.10399735068477</v>
      </c>
      <c r="L227" s="12">
        <f t="shared" si="31"/>
        <v>9.8937548109968035E-2</v>
      </c>
      <c r="M227" s="12">
        <f t="shared" si="35"/>
        <v>9.7886384260122729E-3</v>
      </c>
      <c r="N227" s="18">
        <f t="shared" si="32"/>
        <v>1.5035801614281682E-5</v>
      </c>
    </row>
    <row r="228" spans="1:14" x14ac:dyDescent="0.2">
      <c r="A228" s="4">
        <v>226</v>
      </c>
      <c r="B228" s="1" t="str">
        <f>'Исходные данные'!A478</f>
        <v>08.05.2015</v>
      </c>
      <c r="C228" s="1">
        <f>'Исходные данные'!B478</f>
        <v>220.56</v>
      </c>
      <c r="D228" s="5" t="str">
        <f>'Исходные данные'!A230</f>
        <v>11.05.2016</v>
      </c>
      <c r="E228" s="1">
        <f>'Исходные данные'!B230</f>
        <v>288.36</v>
      </c>
      <c r="F228" s="12">
        <f t="shared" si="27"/>
        <v>1.3073993471164309</v>
      </c>
      <c r="G228" s="12">
        <f t="shared" si="28"/>
        <v>0.53170932647385083</v>
      </c>
      <c r="H228" s="12">
        <f t="shared" si="29"/>
        <v>1.5317591013808817E-3</v>
      </c>
      <c r="I228" s="12">
        <f t="shared" si="33"/>
        <v>0.26803993282083655</v>
      </c>
      <c r="J228" s="18">
        <f t="shared" si="30"/>
        <v>4.1057260663183651E-4</v>
      </c>
      <c r="K228" s="12">
        <f t="shared" si="34"/>
        <v>1.1265989735147217</v>
      </c>
      <c r="L228" s="12">
        <f t="shared" si="31"/>
        <v>0.11920333634254017</v>
      </c>
      <c r="M228" s="12">
        <f t="shared" si="35"/>
        <v>1.4209435395192798E-2</v>
      </c>
      <c r="N228" s="18">
        <f t="shared" si="32"/>
        <v>2.1765431992070214E-5</v>
      </c>
    </row>
    <row r="229" spans="1:14" x14ac:dyDescent="0.2">
      <c r="A229" s="4">
        <v>227</v>
      </c>
      <c r="B229" s="1" t="str">
        <f>'Исходные данные'!A479</f>
        <v>07.05.2015</v>
      </c>
      <c r="C229" s="1">
        <f>'Исходные данные'!B479</f>
        <v>218.78</v>
      </c>
      <c r="D229" s="5" t="str">
        <f>'Исходные данные'!A231</f>
        <v>10.05.2016</v>
      </c>
      <c r="E229" s="1">
        <f>'Исходные данные'!B231</f>
        <v>284.39999999999998</v>
      </c>
      <c r="F229" s="12">
        <f t="shared" si="27"/>
        <v>1.2999360087759393</v>
      </c>
      <c r="G229" s="12">
        <f t="shared" si="28"/>
        <v>0.53022530124406853</v>
      </c>
      <c r="H229" s="12">
        <f t="shared" si="29"/>
        <v>1.5274838911499969E-3</v>
      </c>
      <c r="I229" s="12">
        <f t="shared" si="33"/>
        <v>0.26231503923744104</v>
      </c>
      <c r="J229" s="18">
        <f t="shared" si="30"/>
        <v>4.0068199684157056E-4</v>
      </c>
      <c r="K229" s="12">
        <f t="shared" si="34"/>
        <v>1.1201677409063102</v>
      </c>
      <c r="L229" s="12">
        <f t="shared" si="31"/>
        <v>0.11347844275914455</v>
      </c>
      <c r="M229" s="12">
        <f t="shared" si="35"/>
        <v>1.2877356971040484E-2</v>
      </c>
      <c r="N229" s="18">
        <f t="shared" si="32"/>
        <v>1.9669955333852456E-5</v>
      </c>
    </row>
    <row r="230" spans="1:14" x14ac:dyDescent="0.2">
      <c r="A230" s="4">
        <v>228</v>
      </c>
      <c r="B230" s="1" t="str">
        <f>'Исходные данные'!A480</f>
        <v>06.05.2015</v>
      </c>
      <c r="C230" s="1">
        <f>'Исходные данные'!B480</f>
        <v>221.34</v>
      </c>
      <c r="D230" s="5" t="str">
        <f>'Исходные данные'!A232</f>
        <v>06.05.2016</v>
      </c>
      <c r="E230" s="1">
        <f>'Исходные данные'!B232</f>
        <v>286.44</v>
      </c>
      <c r="F230" s="12">
        <f t="shared" si="27"/>
        <v>1.2941176470588236</v>
      </c>
      <c r="G230" s="12">
        <f t="shared" si="28"/>
        <v>0.52874541799708186</v>
      </c>
      <c r="H230" s="12">
        <f t="shared" si="29"/>
        <v>1.523220613227855E-3</v>
      </c>
      <c r="I230" s="12">
        <f t="shared" si="33"/>
        <v>0.25782910930209985</v>
      </c>
      <c r="J230" s="18">
        <f t="shared" si="30"/>
        <v>3.9273061397913618E-4</v>
      </c>
      <c r="K230" s="12">
        <f t="shared" si="34"/>
        <v>1.1151540009556997</v>
      </c>
      <c r="L230" s="12">
        <f t="shared" si="31"/>
        <v>0.10899251282380343</v>
      </c>
      <c r="M230" s="12">
        <f t="shared" si="35"/>
        <v>1.1879367851646991E-2</v>
      </c>
      <c r="N230" s="18">
        <f t="shared" si="32"/>
        <v>1.8094897983744997E-5</v>
      </c>
    </row>
    <row r="231" spans="1:14" x14ac:dyDescent="0.2">
      <c r="A231" s="4">
        <v>229</v>
      </c>
      <c r="B231" s="1" t="str">
        <f>'Исходные данные'!A481</f>
        <v>05.05.2015</v>
      </c>
      <c r="C231" s="1">
        <f>'Исходные данные'!B481</f>
        <v>223.33</v>
      </c>
      <c r="D231" s="5" t="str">
        <f>'Исходные данные'!A233</f>
        <v>05.05.2016</v>
      </c>
      <c r="E231" s="1">
        <f>'Исходные данные'!B233</f>
        <v>286.32</v>
      </c>
      <c r="F231" s="12">
        <f t="shared" si="27"/>
        <v>1.2820489858057582</v>
      </c>
      <c r="G231" s="12">
        <f t="shared" si="28"/>
        <v>0.52726966517242613</v>
      </c>
      <c r="H231" s="12">
        <f t="shared" si="29"/>
        <v>1.5189692343108329E-3</v>
      </c>
      <c r="I231" s="12">
        <f t="shared" si="33"/>
        <v>0.24845956822538706</v>
      </c>
      <c r="J231" s="18">
        <f t="shared" si="30"/>
        <v>3.7740244010451635E-4</v>
      </c>
      <c r="K231" s="12">
        <f t="shared" si="34"/>
        <v>1.1047543159555591</v>
      </c>
      <c r="L231" s="12">
        <f t="shared" si="31"/>
        <v>9.9622971747090616E-2</v>
      </c>
      <c r="M231" s="12">
        <f t="shared" si="35"/>
        <v>9.9247364997216477E-3</v>
      </c>
      <c r="N231" s="18">
        <f t="shared" si="32"/>
        <v>1.5075369401718967E-5</v>
      </c>
    </row>
    <row r="232" spans="1:14" x14ac:dyDescent="0.2">
      <c r="A232" s="4">
        <v>230</v>
      </c>
      <c r="B232" s="1" t="str">
        <f>'Исходные данные'!A482</f>
        <v>04.05.2015</v>
      </c>
      <c r="C232" s="1">
        <f>'Исходные данные'!B482</f>
        <v>219.09</v>
      </c>
      <c r="D232" s="5" t="str">
        <f>'Исходные данные'!A234</f>
        <v>04.05.2016</v>
      </c>
      <c r="E232" s="1">
        <f>'Исходные данные'!B234</f>
        <v>284.64</v>
      </c>
      <c r="F232" s="12">
        <f t="shared" si="27"/>
        <v>1.2991921128303436</v>
      </c>
      <c r="G232" s="12">
        <f t="shared" si="28"/>
        <v>0.5257980312419025</v>
      </c>
      <c r="H232" s="12">
        <f t="shared" si="29"/>
        <v>1.5147297211882595E-3</v>
      </c>
      <c r="I232" s="12">
        <f t="shared" si="33"/>
        <v>0.26174261961739687</v>
      </c>
      <c r="J232" s="18">
        <f t="shared" si="30"/>
        <v>3.9646932523614421E-4</v>
      </c>
      <c r="K232" s="12">
        <f t="shared" si="34"/>
        <v>1.1195267183981086</v>
      </c>
      <c r="L232" s="12">
        <f t="shared" si="31"/>
        <v>0.11290602313910042</v>
      </c>
      <c r="M232" s="12">
        <f t="shared" si="35"/>
        <v>1.2747770061087117E-2</v>
      </c>
      <c r="N232" s="18">
        <f t="shared" si="32"/>
        <v>1.930942619040253E-5</v>
      </c>
    </row>
    <row r="233" spans="1:14" x14ac:dyDescent="0.2">
      <c r="A233" s="4">
        <v>231</v>
      </c>
      <c r="B233" s="1" t="str">
        <f>'Исходные данные'!A483</f>
        <v>30.04.2015</v>
      </c>
      <c r="C233" s="1">
        <f>'Исходные данные'!B483</f>
        <v>219.09</v>
      </c>
      <c r="D233" s="5" t="str">
        <f>'Исходные данные'!A235</f>
        <v>29.04.2016</v>
      </c>
      <c r="E233" s="1">
        <f>'Исходные данные'!B235</f>
        <v>291.92</v>
      </c>
      <c r="F233" s="12">
        <f t="shared" si="27"/>
        <v>1.3324204664749646</v>
      </c>
      <c r="G233" s="12">
        <f t="shared" si="28"/>
        <v>0.52433050470948739</v>
      </c>
      <c r="H233" s="12">
        <f t="shared" si="29"/>
        <v>1.5105020407421555E-3</v>
      </c>
      <c r="I233" s="12">
        <f t="shared" si="33"/>
        <v>0.2869971878280641</v>
      </c>
      <c r="J233" s="18">
        <f t="shared" si="30"/>
        <v>4.3350983790155055E-4</v>
      </c>
      <c r="K233" s="12">
        <f t="shared" si="34"/>
        <v>1.1481599200209944</v>
      </c>
      <c r="L233" s="12">
        <f t="shared" si="31"/>
        <v>0.1381605913497676</v>
      </c>
      <c r="M233" s="12">
        <f t="shared" si="35"/>
        <v>1.9088349002117526E-2</v>
      </c>
      <c r="N233" s="18">
        <f t="shared" si="32"/>
        <v>2.883299012209701E-5</v>
      </c>
    </row>
    <row r="234" spans="1:14" x14ac:dyDescent="0.2">
      <c r="A234" s="4">
        <v>232</v>
      </c>
      <c r="B234" s="1" t="str">
        <f>'Исходные данные'!A484</f>
        <v>29.04.2015</v>
      </c>
      <c r="C234" s="1">
        <f>'Исходные данные'!B484</f>
        <v>219.06</v>
      </c>
      <c r="D234" s="5" t="str">
        <f>'Исходные данные'!A236</f>
        <v>28.04.2016</v>
      </c>
      <c r="E234" s="1">
        <f>'Исходные данные'!B236</f>
        <v>293.73</v>
      </c>
      <c r="F234" s="12">
        <f t="shared" si="27"/>
        <v>1.340865516296905</v>
      </c>
      <c r="G234" s="12">
        <f t="shared" si="28"/>
        <v>0.52286707411124367</v>
      </c>
      <c r="H234" s="12">
        <f t="shared" si="29"/>
        <v>1.5062861599469755E-3</v>
      </c>
      <c r="I234" s="12">
        <f t="shared" si="33"/>
        <v>0.29331531313848919</v>
      </c>
      <c r="J234" s="18">
        <f t="shared" si="30"/>
        <v>4.4181679668101953E-4</v>
      </c>
      <c r="K234" s="12">
        <f t="shared" si="34"/>
        <v>1.1554371031415636</v>
      </c>
      <c r="L234" s="12">
        <f t="shared" si="31"/>
        <v>0.14447871666019274</v>
      </c>
      <c r="M234" s="12">
        <f t="shared" si="35"/>
        <v>2.0874099567776305E-2</v>
      </c>
      <c r="N234" s="18">
        <f t="shared" si="32"/>
        <v>3.1442367280296591E-5</v>
      </c>
    </row>
    <row r="235" spans="1:14" x14ac:dyDescent="0.2">
      <c r="A235" s="4">
        <v>233</v>
      </c>
      <c r="B235" s="1" t="str">
        <f>'Исходные данные'!A485</f>
        <v>28.04.2015</v>
      </c>
      <c r="C235" s="1">
        <f>'Исходные данные'!B485</f>
        <v>220.01</v>
      </c>
      <c r="D235" s="5" t="str">
        <f>'Исходные данные'!A237</f>
        <v>27.04.2016</v>
      </c>
      <c r="E235" s="1">
        <f>'Исходные данные'!B237</f>
        <v>292.97000000000003</v>
      </c>
      <c r="F235" s="12">
        <f t="shared" si="27"/>
        <v>1.3316212899413664</v>
      </c>
      <c r="G235" s="12">
        <f t="shared" si="28"/>
        <v>0.52140772801523005</v>
      </c>
      <c r="H235" s="12">
        <f t="shared" si="29"/>
        <v>1.5020820458693501E-3</v>
      </c>
      <c r="I235" s="12">
        <f t="shared" si="33"/>
        <v>0.28639721483166003</v>
      </c>
      <c r="J235" s="18">
        <f t="shared" si="30"/>
        <v>4.3019211438562367E-4</v>
      </c>
      <c r="K235" s="12">
        <f t="shared" si="34"/>
        <v>1.1474712616822897</v>
      </c>
      <c r="L235" s="12">
        <f t="shared" si="31"/>
        <v>0.13756061835336353</v>
      </c>
      <c r="M235" s="12">
        <f t="shared" si="35"/>
        <v>1.8922923721759782E-2</v>
      </c>
      <c r="N235" s="18">
        <f t="shared" si="32"/>
        <v>2.842378397781059E-5</v>
      </c>
    </row>
    <row r="236" spans="1:14" x14ac:dyDescent="0.2">
      <c r="A236" s="4">
        <v>234</v>
      </c>
      <c r="B236" s="1" t="str">
        <f>'Исходные данные'!A486</f>
        <v>27.04.2015</v>
      </c>
      <c r="C236" s="1">
        <f>'Исходные данные'!B486</f>
        <v>220.74</v>
      </c>
      <c r="D236" s="5" t="str">
        <f>'Исходные данные'!A238</f>
        <v>26.04.2016</v>
      </c>
      <c r="E236" s="1">
        <f>'Исходные данные'!B238</f>
        <v>295.88</v>
      </c>
      <c r="F236" s="12">
        <f t="shared" si="27"/>
        <v>1.3404004711425206</v>
      </c>
      <c r="G236" s="12">
        <f t="shared" si="28"/>
        <v>0.51995245502141274</v>
      </c>
      <c r="H236" s="12">
        <f t="shared" si="29"/>
        <v>1.4978896656678282E-3</v>
      </c>
      <c r="I236" s="12">
        <f t="shared" si="33"/>
        <v>0.29296842837492892</v>
      </c>
      <c r="J236" s="18">
        <f t="shared" si="30"/>
        <v>4.3883438122975136E-4</v>
      </c>
      <c r="K236" s="12">
        <f t="shared" si="34"/>
        <v>1.1550363691235124</v>
      </c>
      <c r="L236" s="12">
        <f t="shared" si="31"/>
        <v>0.14413183189663245</v>
      </c>
      <c r="M236" s="12">
        <f t="shared" si="35"/>
        <v>2.0773984965879164E-2</v>
      </c>
      <c r="N236" s="18">
        <f t="shared" si="32"/>
        <v>3.111713739512923E-5</v>
      </c>
    </row>
    <row r="237" spans="1:14" x14ac:dyDescent="0.2">
      <c r="A237" s="4">
        <v>235</v>
      </c>
      <c r="B237" s="1" t="str">
        <f>'Исходные данные'!A487</f>
        <v>24.04.2015</v>
      </c>
      <c r="C237" s="1">
        <f>'Исходные данные'!B487</f>
        <v>219.25</v>
      </c>
      <c r="D237" s="5" t="str">
        <f>'Исходные данные'!A239</f>
        <v>25.04.2016</v>
      </c>
      <c r="E237" s="1">
        <f>'Исходные данные'!B239</f>
        <v>301.13</v>
      </c>
      <c r="F237" s="12">
        <f t="shared" si="27"/>
        <v>1.37345496009122</v>
      </c>
      <c r="G237" s="12">
        <f t="shared" si="28"/>
        <v>0.51850124376157591</v>
      </c>
      <c r="H237" s="12">
        <f t="shared" si="29"/>
        <v>1.4937089865926215E-3</v>
      </c>
      <c r="I237" s="12">
        <f t="shared" si="33"/>
        <v>0.31732943394505753</v>
      </c>
      <c r="J237" s="18">
        <f t="shared" si="30"/>
        <v>4.7399782719408209E-4</v>
      </c>
      <c r="K237" s="12">
        <f t="shared" si="34"/>
        <v>1.1835197498149532</v>
      </c>
      <c r="L237" s="12">
        <f t="shared" si="31"/>
        <v>0.16849283746676108</v>
      </c>
      <c r="M237" s="12">
        <f t="shared" si="35"/>
        <v>2.8389836277600423E-2</v>
      </c>
      <c r="N237" s="18">
        <f t="shared" si="32"/>
        <v>4.2406153575744969E-5</v>
      </c>
    </row>
    <row r="238" spans="1:14" x14ac:dyDescent="0.2">
      <c r="A238" s="4">
        <v>236</v>
      </c>
      <c r="B238" s="1" t="str">
        <f>'Исходные данные'!A488</f>
        <v>23.04.2015</v>
      </c>
      <c r="C238" s="1">
        <f>'Исходные данные'!B488</f>
        <v>218.43</v>
      </c>
      <c r="D238" s="5" t="str">
        <f>'Исходные данные'!A240</f>
        <v>22.04.2016</v>
      </c>
      <c r="E238" s="1">
        <f>'Исходные данные'!B240</f>
        <v>300.42</v>
      </c>
      <c r="F238" s="12">
        <f t="shared" si="27"/>
        <v>1.3753605274000824</v>
      </c>
      <c r="G238" s="12">
        <f t="shared" si="28"/>
        <v>0.51705408289923294</v>
      </c>
      <c r="H238" s="12">
        <f t="shared" si="29"/>
        <v>1.4895399759853475E-3</v>
      </c>
      <c r="I238" s="12">
        <f t="shared" si="33"/>
        <v>0.31871589849517901</v>
      </c>
      <c r="J238" s="18">
        <f t="shared" si="30"/>
        <v>4.7474007179065737E-4</v>
      </c>
      <c r="K238" s="12">
        <f t="shared" si="34"/>
        <v>1.185161796048847</v>
      </c>
      <c r="L238" s="12">
        <f t="shared" si="31"/>
        <v>0.16987930201688264</v>
      </c>
      <c r="M238" s="12">
        <f t="shared" si="35"/>
        <v>2.8858977253743284E-2</v>
      </c>
      <c r="N238" s="18">
        <f t="shared" si="32"/>
        <v>4.2986600285502463E-5</v>
      </c>
    </row>
    <row r="239" spans="1:14" x14ac:dyDescent="0.2">
      <c r="A239" s="4">
        <v>237</v>
      </c>
      <c r="B239" s="1" t="str">
        <f>'Исходные данные'!A489</f>
        <v>22.04.2015</v>
      </c>
      <c r="C239" s="1">
        <f>'Исходные данные'!B489</f>
        <v>222.66</v>
      </c>
      <c r="D239" s="5" t="str">
        <f>'Исходные данные'!A241</f>
        <v>21.04.2016</v>
      </c>
      <c r="E239" s="1">
        <f>'Исходные данные'!B241</f>
        <v>299.45999999999998</v>
      </c>
      <c r="F239" s="12">
        <f t="shared" si="27"/>
        <v>1.344920506601994</v>
      </c>
      <c r="G239" s="12">
        <f t="shared" si="28"/>
        <v>0.51561096112953753</v>
      </c>
      <c r="H239" s="12">
        <f t="shared" si="29"/>
        <v>1.4853826012787735E-3</v>
      </c>
      <c r="I239" s="12">
        <f t="shared" si="33"/>
        <v>0.29633490840901161</v>
      </c>
      <c r="J239" s="18">
        <f t="shared" si="30"/>
        <v>4.4017071710228476E-4</v>
      </c>
      <c r="K239" s="12">
        <f t="shared" si="34"/>
        <v>1.1589313284717209</v>
      </c>
      <c r="L239" s="12">
        <f t="shared" si="31"/>
        <v>0.14749831193071511</v>
      </c>
      <c r="M239" s="12">
        <f t="shared" si="35"/>
        <v>2.1755752022410584E-2</v>
      </c>
      <c r="N239" s="18">
        <f t="shared" si="32"/>
        <v>3.2315615531824171E-5</v>
      </c>
    </row>
    <row r="240" spans="1:14" x14ac:dyDescent="0.2">
      <c r="A240" s="4">
        <v>238</v>
      </c>
      <c r="B240" s="1" t="str">
        <f>'Исходные данные'!A490</f>
        <v>21.04.2015</v>
      </c>
      <c r="C240" s="1">
        <f>'Исходные данные'!B490</f>
        <v>221</v>
      </c>
      <c r="D240" s="5" t="str">
        <f>'Исходные данные'!A242</f>
        <v>20.04.2016</v>
      </c>
      <c r="E240" s="1">
        <f>'Исходные данные'!B242</f>
        <v>301.16000000000003</v>
      </c>
      <c r="F240" s="12">
        <f t="shared" si="27"/>
        <v>1.3627149321266969</v>
      </c>
      <c r="G240" s="12">
        <f t="shared" si="28"/>
        <v>0.51417186717919616</v>
      </c>
      <c r="H240" s="12">
        <f t="shared" si="29"/>
        <v>1.4812368299965653E-3</v>
      </c>
      <c r="I240" s="12">
        <f t="shared" si="33"/>
        <v>0.3094789834641688</v>
      </c>
      <c r="J240" s="18">
        <f t="shared" si="30"/>
        <v>4.5841166841702484E-4</v>
      </c>
      <c r="K240" s="12">
        <f t="shared" si="34"/>
        <v>1.1742649612860787</v>
      </c>
      <c r="L240" s="12">
        <f t="shared" si="31"/>
        <v>0.16064238698587233</v>
      </c>
      <c r="M240" s="12">
        <f t="shared" si="35"/>
        <v>2.5805976496518817E-2</v>
      </c>
      <c r="N240" s="18">
        <f t="shared" si="32"/>
        <v>3.8224762820669402E-5</v>
      </c>
    </row>
    <row r="241" spans="1:14" x14ac:dyDescent="0.2">
      <c r="A241" s="4">
        <v>239</v>
      </c>
      <c r="B241" s="1" t="str">
        <f>'Исходные данные'!A491</f>
        <v>20.04.2015</v>
      </c>
      <c r="C241" s="1">
        <f>'Исходные данные'!B491</f>
        <v>216.54</v>
      </c>
      <c r="D241" s="5" t="str">
        <f>'Исходные данные'!A243</f>
        <v>19.04.2016</v>
      </c>
      <c r="E241" s="1">
        <f>'Исходные данные'!B243</f>
        <v>298.25</v>
      </c>
      <c r="F241" s="12">
        <f t="shared" si="27"/>
        <v>1.3773436778424311</v>
      </c>
      <c r="G241" s="12">
        <f t="shared" si="28"/>
        <v>0.51273678980637938</v>
      </c>
      <c r="H241" s="12">
        <f t="shared" si="29"/>
        <v>1.4771026297530306E-3</v>
      </c>
      <c r="I241" s="12">
        <f t="shared" si="33"/>
        <v>0.32015677309527335</v>
      </c>
      <c r="J241" s="18">
        <f t="shared" si="30"/>
        <v>4.7290441147227261E-4</v>
      </c>
      <c r="K241" s="12">
        <f t="shared" si="34"/>
        <v>1.1868706964377014</v>
      </c>
      <c r="L241" s="12">
        <f t="shared" si="31"/>
        <v>0.17132017661697702</v>
      </c>
      <c r="M241" s="12">
        <f t="shared" si="35"/>
        <v>2.9350602916072256E-2</v>
      </c>
      <c r="N241" s="18">
        <f t="shared" si="32"/>
        <v>4.3353852752167297E-5</v>
      </c>
    </row>
    <row r="242" spans="1:14" x14ac:dyDescent="0.2">
      <c r="A242" s="4">
        <v>240</v>
      </c>
      <c r="B242" s="1" t="str">
        <f>'Исходные данные'!A492</f>
        <v>17.04.2015</v>
      </c>
      <c r="C242" s="1">
        <f>'Исходные данные'!B492</f>
        <v>214.82</v>
      </c>
      <c r="D242" s="5" t="str">
        <f>'Исходные данные'!A244</f>
        <v>18.04.2016</v>
      </c>
      <c r="E242" s="1">
        <f>'Исходные данные'!B244</f>
        <v>290.88</v>
      </c>
      <c r="F242" s="12">
        <f t="shared" si="27"/>
        <v>1.3540638674238898</v>
      </c>
      <c r="G242" s="12">
        <f t="shared" si="28"/>
        <v>0.51130571780063427</v>
      </c>
      <c r="H242" s="12">
        <f t="shared" si="29"/>
        <v>1.4729799682528673E-3</v>
      </c>
      <c r="I242" s="12">
        <f t="shared" si="33"/>
        <v>0.30311034281921312</v>
      </c>
      <c r="J242" s="18">
        <f t="shared" si="30"/>
        <v>4.4647546314296029E-4</v>
      </c>
      <c r="K242" s="12">
        <f t="shared" si="34"/>
        <v>1.1668102531010944</v>
      </c>
      <c r="L242" s="12">
        <f t="shared" si="31"/>
        <v>0.15427374634091662</v>
      </c>
      <c r="M242" s="12">
        <f t="shared" si="35"/>
        <v>2.3800388810061534E-2</v>
      </c>
      <c r="N242" s="18">
        <f t="shared" si="32"/>
        <v>3.5057495953850335E-5</v>
      </c>
    </row>
    <row r="243" spans="1:14" x14ac:dyDescent="0.2">
      <c r="A243" s="4">
        <v>241</v>
      </c>
      <c r="B243" s="1" t="str">
        <f>'Исходные данные'!A493</f>
        <v>16.04.2015</v>
      </c>
      <c r="C243" s="1">
        <f>'Исходные данные'!B493</f>
        <v>214.16</v>
      </c>
      <c r="D243" s="5" t="str">
        <f>'Исходные данные'!A245</f>
        <v>15.04.2016</v>
      </c>
      <c r="E243" s="1">
        <f>'Исходные данные'!B245</f>
        <v>294.77999999999997</v>
      </c>
      <c r="F243" s="12">
        <f t="shared" si="27"/>
        <v>1.3764475158759806</v>
      </c>
      <c r="G243" s="12">
        <f t="shared" si="28"/>
        <v>0.5098786399827967</v>
      </c>
      <c r="H243" s="12">
        <f t="shared" si="29"/>
        <v>1.4688688132909109E-3</v>
      </c>
      <c r="I243" s="12">
        <f t="shared" si="33"/>
        <v>0.31950591619651481</v>
      </c>
      <c r="J243" s="18">
        <f t="shared" si="30"/>
        <v>4.693122759629999E-4</v>
      </c>
      <c r="K243" s="12">
        <f t="shared" si="34"/>
        <v>1.1860984647903987</v>
      </c>
      <c r="L243" s="12">
        <f t="shared" si="31"/>
        <v>0.17066931971821839</v>
      </c>
      <c r="M243" s="12">
        <f t="shared" si="35"/>
        <v>2.9128016693079503E-2</v>
      </c>
      <c r="N243" s="18">
        <f t="shared" si="32"/>
        <v>4.2785235313481534E-5</v>
      </c>
    </row>
    <row r="244" spans="1:14" x14ac:dyDescent="0.2">
      <c r="A244" s="4">
        <v>242</v>
      </c>
      <c r="B244" s="1" t="str">
        <f>'Исходные данные'!A494</f>
        <v>15.04.2015</v>
      </c>
      <c r="C244" s="1">
        <f>'Исходные данные'!B494</f>
        <v>215.49</v>
      </c>
      <c r="D244" s="5" t="str">
        <f>'Исходные данные'!A246</f>
        <v>14.04.2016</v>
      </c>
      <c r="E244" s="1">
        <f>'Исходные данные'!B246</f>
        <v>296.02999999999997</v>
      </c>
      <c r="F244" s="12">
        <f t="shared" si="27"/>
        <v>1.373752842359274</v>
      </c>
      <c r="G244" s="12">
        <f t="shared" si="28"/>
        <v>0.50845554520490432</v>
      </c>
      <c r="H244" s="12">
        <f t="shared" si="29"/>
        <v>1.4647691327518836E-3</v>
      </c>
      <c r="I244" s="12">
        <f t="shared" si="33"/>
        <v>0.31754629578489041</v>
      </c>
      <c r="J244" s="18">
        <f t="shared" si="30"/>
        <v>4.65132012285407E-4</v>
      </c>
      <c r="K244" s="12">
        <f t="shared" si="34"/>
        <v>1.1837764379172977</v>
      </c>
      <c r="L244" s="12">
        <f t="shared" si="31"/>
        <v>0.16870969930659391</v>
      </c>
      <c r="M244" s="12">
        <f t="shared" si="35"/>
        <v>2.8462962640121388E-2</v>
      </c>
      <c r="N244" s="18">
        <f t="shared" si="32"/>
        <v>4.1691669101919871E-5</v>
      </c>
    </row>
    <row r="245" spans="1:14" x14ac:dyDescent="0.2">
      <c r="A245" s="4">
        <v>243</v>
      </c>
      <c r="B245" s="1" t="str">
        <f>'Исходные данные'!A495</f>
        <v>14.04.2015</v>
      </c>
      <c r="C245" s="1">
        <f>'Исходные данные'!B495</f>
        <v>216.75</v>
      </c>
      <c r="D245" s="5" t="str">
        <f>'Исходные данные'!A247</f>
        <v>13.04.2016</v>
      </c>
      <c r="E245" s="1">
        <f>'Исходные данные'!B247</f>
        <v>294.83</v>
      </c>
      <c r="F245" s="12">
        <f t="shared" si="27"/>
        <v>1.3602306805074971</v>
      </c>
      <c r="G245" s="12">
        <f t="shared" si="28"/>
        <v>0.50703642235010893</v>
      </c>
      <c r="H245" s="12">
        <f t="shared" si="29"/>
        <v>1.4606808946101412E-3</v>
      </c>
      <c r="I245" s="12">
        <f t="shared" si="33"/>
        <v>0.30765430338466915</v>
      </c>
      <c r="J245" s="18">
        <f t="shared" si="30"/>
        <v>4.493847630985783E-4</v>
      </c>
      <c r="K245" s="12">
        <f t="shared" si="34"/>
        <v>1.1721242570473045</v>
      </c>
      <c r="L245" s="12">
        <f t="shared" si="31"/>
        <v>0.1588177069063727</v>
      </c>
      <c r="M245" s="12">
        <f t="shared" si="35"/>
        <v>2.5223064026998556E-2</v>
      </c>
      <c r="N245" s="18">
        <f t="shared" si="32"/>
        <v>3.6842847727765119E-5</v>
      </c>
    </row>
    <row r="246" spans="1:14" x14ac:dyDescent="0.2">
      <c r="A246" s="4">
        <v>244</v>
      </c>
      <c r="B246" s="1" t="str">
        <f>'Исходные данные'!A496</f>
        <v>13.04.2015</v>
      </c>
      <c r="C246" s="1">
        <f>'Исходные данные'!B496</f>
        <v>218.86</v>
      </c>
      <c r="D246" s="5" t="str">
        <f>'Исходные данные'!A248</f>
        <v>12.04.2016</v>
      </c>
      <c r="E246" s="1">
        <f>'Исходные данные'!B248</f>
        <v>292.62</v>
      </c>
      <c r="F246" s="12">
        <f t="shared" si="27"/>
        <v>1.3370190989673763</v>
      </c>
      <c r="G246" s="12">
        <f t="shared" si="28"/>
        <v>0.50562126033259036</v>
      </c>
      <c r="H246" s="12">
        <f t="shared" si="29"/>
        <v>1.4566040669294269E-3</v>
      </c>
      <c r="I246" s="12">
        <f t="shared" si="33"/>
        <v>0.29044258295971914</v>
      </c>
      <c r="J246" s="18">
        <f t="shared" si="30"/>
        <v>4.2305984754861434E-4</v>
      </c>
      <c r="K246" s="12">
        <f t="shared" si="34"/>
        <v>1.1521226072113691</v>
      </c>
      <c r="L246" s="12">
        <f t="shared" si="31"/>
        <v>0.1416059864814227</v>
      </c>
      <c r="M246" s="12">
        <f t="shared" si="35"/>
        <v>2.0052255407376915E-2</v>
      </c>
      <c r="N246" s="18">
        <f t="shared" si="32"/>
        <v>2.9208196777492804E-5</v>
      </c>
    </row>
    <row r="247" spans="1:14" x14ac:dyDescent="0.2">
      <c r="A247" s="4">
        <v>245</v>
      </c>
      <c r="B247" s="1" t="str">
        <f>'Исходные данные'!A497</f>
        <v>10.04.2015</v>
      </c>
      <c r="C247" s="1">
        <f>'Исходные данные'!B497</f>
        <v>214.8</v>
      </c>
      <c r="D247" s="5" t="str">
        <f>'Исходные данные'!A249</f>
        <v>11.04.2016</v>
      </c>
      <c r="E247" s="1">
        <f>'Исходные данные'!B249</f>
        <v>295.12</v>
      </c>
      <c r="F247" s="12">
        <f t="shared" si="27"/>
        <v>1.373929236499069</v>
      </c>
      <c r="G247" s="12">
        <f t="shared" si="28"/>
        <v>0.50421004809746917</v>
      </c>
      <c r="H247" s="12">
        <f t="shared" si="29"/>
        <v>1.4525386178626176E-3</v>
      </c>
      <c r="I247" s="12">
        <f t="shared" si="33"/>
        <v>0.31767469065371062</v>
      </c>
      <c r="J247" s="18">
        <f t="shared" si="30"/>
        <v>4.6143475609207544E-4</v>
      </c>
      <c r="K247" s="12">
        <f t="shared" si="34"/>
        <v>1.183928438495595</v>
      </c>
      <c r="L247" s="12">
        <f t="shared" si="31"/>
        <v>0.16883809417541426</v>
      </c>
      <c r="M247" s="12">
        <f t="shared" si="35"/>
        <v>2.850630204478611E-2</v>
      </c>
      <c r="N247" s="18">
        <f t="shared" si="32"/>
        <v>4.1406504572507924E-5</v>
      </c>
    </row>
    <row r="248" spans="1:14" x14ac:dyDescent="0.2">
      <c r="A248" s="4">
        <v>246</v>
      </c>
      <c r="B248" s="1" t="str">
        <f>'Исходные данные'!A498</f>
        <v>09.04.2015</v>
      </c>
      <c r="C248" s="1">
        <f>'Исходные данные'!B498</f>
        <v>216.25</v>
      </c>
      <c r="D248" s="5" t="str">
        <f>'Исходные данные'!A250</f>
        <v>08.04.2016</v>
      </c>
      <c r="E248" s="1">
        <f>'Исходные данные'!B250</f>
        <v>291.20999999999998</v>
      </c>
      <c r="F248" s="12">
        <f t="shared" si="27"/>
        <v>1.346635838150289</v>
      </c>
      <c r="G248" s="12">
        <f t="shared" si="28"/>
        <v>0.50280277462072065</v>
      </c>
      <c r="H248" s="12">
        <f t="shared" si="29"/>
        <v>1.4484845156514773E-3</v>
      </c>
      <c r="I248" s="12">
        <f t="shared" si="33"/>
        <v>0.29760951058025586</v>
      </c>
      <c r="J248" s="18">
        <f t="shared" si="30"/>
        <v>4.3108276778611513E-4</v>
      </c>
      <c r="K248" s="12">
        <f t="shared" si="34"/>
        <v>1.1604094466655297</v>
      </c>
      <c r="L248" s="12">
        <f t="shared" si="31"/>
        <v>0.14877291410195942</v>
      </c>
      <c r="M248" s="12">
        <f t="shared" si="35"/>
        <v>2.2133379970389045E-2</v>
      </c>
      <c r="N248" s="18">
        <f t="shared" si="32"/>
        <v>3.2059858166139088E-5</v>
      </c>
    </row>
    <row r="249" spans="1:14" x14ac:dyDescent="0.2">
      <c r="A249" s="4">
        <v>247</v>
      </c>
      <c r="B249" s="1" t="str">
        <f>'Исходные данные'!A499</f>
        <v>08.04.2015</v>
      </c>
      <c r="C249" s="1">
        <f>'Исходные данные'!B499</f>
        <v>218.37</v>
      </c>
      <c r="D249" s="5" t="str">
        <f>'Исходные данные'!A251</f>
        <v>07.04.2016</v>
      </c>
      <c r="E249" s="1">
        <f>'Исходные данные'!B251</f>
        <v>288.95</v>
      </c>
      <c r="F249" s="12">
        <f t="shared" si="27"/>
        <v>1.3232128955442597</v>
      </c>
      <c r="G249" s="12">
        <f t="shared" si="28"/>
        <v>0.50139942890908873</v>
      </c>
      <c r="H249" s="12">
        <f t="shared" si="29"/>
        <v>1.4444417286264097E-3</v>
      </c>
      <c r="I249" s="12">
        <f t="shared" si="33"/>
        <v>0.28006279096551073</v>
      </c>
      <c r="J249" s="18">
        <f t="shared" si="30"/>
        <v>4.0453438190615916E-4</v>
      </c>
      <c r="K249" s="12">
        <f t="shared" si="34"/>
        <v>1.140225664904549</v>
      </c>
      <c r="L249" s="12">
        <f t="shared" si="31"/>
        <v>0.13122619448721434</v>
      </c>
      <c r="M249" s="12">
        <f t="shared" si="35"/>
        <v>1.7220314119596247E-2</v>
      </c>
      <c r="N249" s="18">
        <f t="shared" si="32"/>
        <v>2.4873740294399374E-5</v>
      </c>
    </row>
    <row r="250" spans="1:14" x14ac:dyDescent="0.2">
      <c r="A250" s="4">
        <v>248</v>
      </c>
      <c r="B250" s="1" t="str">
        <f>'Исходные данные'!A500</f>
        <v>07.04.2015</v>
      </c>
      <c r="C250" s="1">
        <f>'Исходные данные'!B500</f>
        <v>220.46</v>
      </c>
      <c r="D250" s="5" t="str">
        <f>'Исходные данные'!A252</f>
        <v>06.04.2016</v>
      </c>
      <c r="E250" s="1">
        <f>'Исходные данные'!B252</f>
        <v>289.01</v>
      </c>
      <c r="F250" s="12">
        <f t="shared" si="27"/>
        <v>1.3109407602286127</v>
      </c>
      <c r="G250" s="12">
        <f t="shared" si="28"/>
        <v>0.5</v>
      </c>
      <c r="H250" s="12">
        <f t="shared" si="29"/>
        <v>1.4404102252062085E-3</v>
      </c>
      <c r="I250" s="12">
        <f t="shared" si="33"/>
        <v>0.27074501705474918</v>
      </c>
      <c r="J250" s="18">
        <f t="shared" si="30"/>
        <v>3.8998389098929005E-4</v>
      </c>
      <c r="K250" s="12">
        <f t="shared" si="34"/>
        <v>1.1296506442882885</v>
      </c>
      <c r="L250" s="12">
        <f t="shared" si="31"/>
        <v>0.12190842057645275</v>
      </c>
      <c r="M250" s="12">
        <f t="shared" si="35"/>
        <v>1.486166300744533E-2</v>
      </c>
      <c r="N250" s="18">
        <f t="shared" si="32"/>
        <v>2.1406891359493108E-5</v>
      </c>
    </row>
    <row r="251" spans="1:14" x14ac:dyDescent="0.2">
      <c r="A251" s="4">
        <v>249</v>
      </c>
      <c r="B251" s="1" t="str">
        <f>'Исходные данные'!A501</f>
        <v>06.04.2015</v>
      </c>
      <c r="C251" s="1">
        <f>'Исходные данные'!B501</f>
        <v>220.23</v>
      </c>
      <c r="D251" s="5" t="str">
        <f>'Исходные данные'!A253</f>
        <v>05.04.2016</v>
      </c>
      <c r="E251" s="1">
        <f>'Исходные данные'!B253</f>
        <v>287.51</v>
      </c>
      <c r="F251" s="12">
        <f t="shared" si="27"/>
        <v>1.3054987967125278</v>
      </c>
      <c r="G251" s="12">
        <f t="shared" si="28"/>
        <v>0.49860447696147808</v>
      </c>
      <c r="H251" s="12">
        <f t="shared" si="29"/>
        <v>1.4363899738978128E-3</v>
      </c>
      <c r="I251" s="12">
        <f t="shared" si="33"/>
        <v>0.26658518745040016</v>
      </c>
      <c r="J251" s="18">
        <f t="shared" si="30"/>
        <v>3.8292029044342384E-4</v>
      </c>
      <c r="K251" s="12">
        <f t="shared" si="34"/>
        <v>1.1249612503975481</v>
      </c>
      <c r="L251" s="12">
        <f t="shared" si="31"/>
        <v>0.1177485909721038</v>
      </c>
      <c r="M251" s="12">
        <f t="shared" si="35"/>
        <v>1.3864730675915845E-2</v>
      </c>
      <c r="N251" s="18">
        <f t="shared" si="32"/>
        <v>1.9915160133678966E-5</v>
      </c>
    </row>
    <row r="252" spans="1:14" x14ac:dyDescent="0.2">
      <c r="A252" s="4">
        <v>250</v>
      </c>
      <c r="B252" s="1" t="str">
        <f>'Исходные данные'!A502</f>
        <v>05.04.2015</v>
      </c>
      <c r="C252" s="1">
        <f>'Исходные данные'!B502</f>
        <v>219.57</v>
      </c>
      <c r="D252" s="5" t="str">
        <f>'Исходные данные'!A254</f>
        <v>04.04.2016</v>
      </c>
      <c r="E252" s="1">
        <f>'Исходные данные'!B254</f>
        <v>288.68</v>
      </c>
      <c r="F252" s="12">
        <f t="shared" si="27"/>
        <v>1.314751559867013</v>
      </c>
      <c r="G252" s="12">
        <f t="shared" si="28"/>
        <v>0.49721284889205825</v>
      </c>
      <c r="H252" s="12">
        <f t="shared" si="29"/>
        <v>1.4323809432960602E-3</v>
      </c>
      <c r="I252" s="12">
        <f t="shared" si="33"/>
        <v>0.27364771992282716</v>
      </c>
      <c r="J252" s="18">
        <f t="shared" si="30"/>
        <v>3.9196777919387523E-4</v>
      </c>
      <c r="K252" s="12">
        <f t="shared" si="34"/>
        <v>1.1329344481010724</v>
      </c>
      <c r="L252" s="12">
        <f t="shared" si="31"/>
        <v>0.12481112344453076</v>
      </c>
      <c r="M252" s="12">
        <f t="shared" si="35"/>
        <v>1.5577816535485936E-2</v>
      </c>
      <c r="N252" s="18">
        <f t="shared" si="32"/>
        <v>2.231336754359231E-5</v>
      </c>
    </row>
    <row r="253" spans="1:14" x14ac:dyDescent="0.2">
      <c r="A253" s="4">
        <v>251</v>
      </c>
      <c r="B253" s="1" t="str">
        <f>'Исходные данные'!A503</f>
        <v>03.04.2015</v>
      </c>
      <c r="C253" s="1">
        <f>'Исходные данные'!B503</f>
        <v>219.57</v>
      </c>
      <c r="D253" s="5" t="str">
        <f>'Исходные данные'!A255</f>
        <v>01.04.2016</v>
      </c>
      <c r="E253" s="1">
        <f>'Исходные данные'!B255</f>
        <v>286.36</v>
      </c>
      <c r="F253" s="12">
        <f t="shared" si="27"/>
        <v>1.3041854533861639</v>
      </c>
      <c r="G253" s="12">
        <f t="shared" si="28"/>
        <v>0.49582510492070231</v>
      </c>
      <c r="H253" s="12">
        <f t="shared" si="29"/>
        <v>1.4283831020834416E-3</v>
      </c>
      <c r="I253" s="12">
        <f t="shared" si="33"/>
        <v>0.26557867224673881</v>
      </c>
      <c r="J253" s="18">
        <f t="shared" si="30"/>
        <v>3.793480877109984E-4</v>
      </c>
      <c r="K253" s="12">
        <f t="shared" si="34"/>
        <v>1.1238295294382119</v>
      </c>
      <c r="L253" s="12">
        <f t="shared" si="31"/>
        <v>0.11674207576844234</v>
      </c>
      <c r="M253" s="12">
        <f t="shared" si="35"/>
        <v>1.362871225472477E-2</v>
      </c>
      <c r="N253" s="18">
        <f t="shared" si="32"/>
        <v>1.9467022287806381E-5</v>
      </c>
    </row>
    <row r="254" spans="1:14" x14ac:dyDescent="0.2">
      <c r="A254" s="4">
        <v>252</v>
      </c>
      <c r="B254" s="1" t="str">
        <f>'Исходные данные'!A504</f>
        <v>02.04.2015</v>
      </c>
      <c r="C254" s="1">
        <f>'Исходные данные'!B504</f>
        <v>219.17</v>
      </c>
      <c r="D254" s="5" t="str">
        <f>'Исходные данные'!A256</f>
        <v>31.03.2016</v>
      </c>
      <c r="E254" s="1">
        <f>'Исходные данные'!B256</f>
        <v>285.07</v>
      </c>
      <c r="F254" s="12">
        <f t="shared" si="27"/>
        <v>1.3006798375690105</v>
      </c>
      <c r="G254" s="12">
        <f t="shared" si="28"/>
        <v>0.49444123420671354</v>
      </c>
      <c r="H254" s="12">
        <f t="shared" si="29"/>
        <v>1.4243964190298558E-3</v>
      </c>
      <c r="I254" s="12">
        <f t="shared" si="33"/>
        <v>0.26288707975192172</v>
      </c>
      <c r="J254" s="18">
        <f t="shared" si="30"/>
        <v>3.7445541500785343E-4</v>
      </c>
      <c r="K254" s="12">
        <f t="shared" si="34"/>
        <v>1.1208087055485163</v>
      </c>
      <c r="L254" s="12">
        <f t="shared" si="31"/>
        <v>0.11405048327362534</v>
      </c>
      <c r="M254" s="12">
        <f t="shared" si="35"/>
        <v>1.3007512734947531E-2</v>
      </c>
      <c r="N254" s="18">
        <f t="shared" si="32"/>
        <v>1.8527854560144508E-5</v>
      </c>
    </row>
    <row r="255" spans="1:14" x14ac:dyDescent="0.2">
      <c r="A255" s="4">
        <v>253</v>
      </c>
      <c r="B255" s="1" t="str">
        <f>'Исходные данные'!A505</f>
        <v>01.04.2015</v>
      </c>
      <c r="C255" s="1">
        <f>'Исходные данные'!B505</f>
        <v>219.34</v>
      </c>
      <c r="D255" s="5" t="str">
        <f>'Исходные данные'!A257</f>
        <v>30.03.2016</v>
      </c>
      <c r="E255" s="1">
        <f>'Исходные данные'!B257</f>
        <v>285.45</v>
      </c>
      <c r="F255" s="12">
        <f t="shared" si="27"/>
        <v>1.3014042126379137</v>
      </c>
      <c r="G255" s="12">
        <f t="shared" si="28"/>
        <v>0.49306122593965213</v>
      </c>
      <c r="H255" s="12">
        <f t="shared" si="29"/>
        <v>1.4204208629923672E-3</v>
      </c>
      <c r="I255" s="12">
        <f t="shared" si="33"/>
        <v>0.26344384507820534</v>
      </c>
      <c r="J255" s="18">
        <f t="shared" si="30"/>
        <v>3.7420113377601192E-4</v>
      </c>
      <c r="K255" s="12">
        <f t="shared" si="34"/>
        <v>1.1214329067238236</v>
      </c>
      <c r="L255" s="12">
        <f t="shared" si="31"/>
        <v>0.11460724859990901</v>
      </c>
      <c r="M255" s="12">
        <f t="shared" si="35"/>
        <v>1.3134821431641384E-2</v>
      </c>
      <c r="N255" s="18">
        <f t="shared" si="32"/>
        <v>1.8656974393182692E-5</v>
      </c>
    </row>
    <row r="256" spans="1:14" x14ac:dyDescent="0.2">
      <c r="A256" s="4">
        <v>254</v>
      </c>
      <c r="B256" s="1" t="str">
        <f>'Исходные данные'!A506</f>
        <v>31.03.2015</v>
      </c>
      <c r="C256" s="1">
        <f>'Исходные данные'!B506</f>
        <v>216.99</v>
      </c>
      <c r="D256" s="5" t="str">
        <f>'Исходные данные'!A258</f>
        <v>29.03.2016</v>
      </c>
      <c r="E256" s="1">
        <f>'Исходные данные'!B258</f>
        <v>281.27</v>
      </c>
      <c r="F256" s="12">
        <f t="shared" si="27"/>
        <v>1.2962348495322364</v>
      </c>
      <c r="G256" s="12">
        <f t="shared" si="28"/>
        <v>0.49168506933925099</v>
      </c>
      <c r="H256" s="12">
        <f t="shared" si="29"/>
        <v>1.4164564029149616E-3</v>
      </c>
      <c r="I256" s="12">
        <f t="shared" si="33"/>
        <v>0.25946379257216667</v>
      </c>
      <c r="J256" s="18">
        <f t="shared" si="30"/>
        <v>3.6751915031344492E-4</v>
      </c>
      <c r="K256" s="12">
        <f t="shared" si="34"/>
        <v>1.1169784153081548</v>
      </c>
      <c r="L256" s="12">
        <f t="shared" si="31"/>
        <v>0.11062719609387019</v>
      </c>
      <c r="M256" s="12">
        <f t="shared" si="35"/>
        <v>1.2238376515591644E-2</v>
      </c>
      <c r="N256" s="18">
        <f t="shared" si="32"/>
        <v>1.7335126776793882E-5</v>
      </c>
    </row>
    <row r="257" spans="1:14" x14ac:dyDescent="0.2">
      <c r="A257" s="4">
        <v>255</v>
      </c>
      <c r="B257" s="1" t="str">
        <f>'Исходные данные'!A507</f>
        <v>30.03.2015</v>
      </c>
      <c r="C257" s="1">
        <f>'Исходные данные'!B507</f>
        <v>214.25</v>
      </c>
      <c r="D257" s="5" t="str">
        <f>'Исходные данные'!A259</f>
        <v>28.03.2016</v>
      </c>
      <c r="E257" s="1">
        <f>'Исходные данные'!B259</f>
        <v>282.35000000000002</v>
      </c>
      <c r="F257" s="12">
        <f t="shared" si="27"/>
        <v>1.3178529754959161</v>
      </c>
      <c r="G257" s="12">
        <f t="shared" si="28"/>
        <v>0.49031275365533061</v>
      </c>
      <c r="H257" s="12">
        <f t="shared" si="29"/>
        <v>1.4125030078283019E-3</v>
      </c>
      <c r="I257" s="12">
        <f t="shared" si="33"/>
        <v>0.2760038786409566</v>
      </c>
      <c r="J257" s="18">
        <f t="shared" si="30"/>
        <v>3.8985630875262883E-4</v>
      </c>
      <c r="K257" s="12">
        <f t="shared" si="34"/>
        <v>1.1356069686829979</v>
      </c>
      <c r="L257" s="12">
        <f t="shared" si="31"/>
        <v>0.12716728216266016</v>
      </c>
      <c r="M257" s="12">
        <f t="shared" si="35"/>
        <v>1.6171517652637666E-2</v>
      </c>
      <c r="N257" s="18">
        <f t="shared" si="32"/>
        <v>2.2842317325499183E-5</v>
      </c>
    </row>
    <row r="258" spans="1:14" x14ac:dyDescent="0.2">
      <c r="A258" s="4">
        <v>256</v>
      </c>
      <c r="B258" s="1" t="str">
        <f>'Исходные данные'!A508</f>
        <v>27.03.2015</v>
      </c>
      <c r="C258" s="1">
        <f>'Исходные данные'!B508</f>
        <v>209.2</v>
      </c>
      <c r="D258" s="5" t="str">
        <f>'Исходные данные'!A260</f>
        <v>25.03.2016</v>
      </c>
      <c r="E258" s="1">
        <f>'Исходные данные'!B260</f>
        <v>283.17</v>
      </c>
      <c r="F258" s="12">
        <f t="shared" ref="F258:F321" si="36">E258/C258</f>
        <v>1.3535850860420651</v>
      </c>
      <c r="G258" s="12">
        <f t="shared" ref="G258:G321" si="37">1/POWER(2,A258/248)</f>
        <v>0.48894426816771641</v>
      </c>
      <c r="H258" s="12">
        <f t="shared" ref="H258:H321" si="38">G258/SUM(G$2:G$1242)</f>
        <v>1.4085606468494903E-3</v>
      </c>
      <c r="I258" s="12">
        <f t="shared" si="33"/>
        <v>0.30275669181419496</v>
      </c>
      <c r="J258" s="18">
        <f t="shared" ref="J258:J321" si="39">H258*I258</f>
        <v>4.2645116165981422E-4</v>
      </c>
      <c r="K258" s="12">
        <f t="shared" si="34"/>
        <v>1.1663976824397344</v>
      </c>
      <c r="L258" s="12">
        <f t="shared" ref="L258:L321" si="40">LN(K258)</f>
        <v>0.15392009533589862</v>
      </c>
      <c r="M258" s="12">
        <f t="shared" si="35"/>
        <v>2.3691395748212173E-2</v>
      </c>
      <c r="N258" s="18">
        <f t="shared" ref="N258:N321" si="41">M258*H258</f>
        <v>3.3370767719869001E-5</v>
      </c>
    </row>
    <row r="259" spans="1:14" x14ac:dyDescent="0.2">
      <c r="A259" s="4">
        <v>257</v>
      </c>
      <c r="B259" s="1" t="str">
        <f>'Исходные данные'!A509</f>
        <v>26.03.2015</v>
      </c>
      <c r="C259" s="1">
        <f>'Исходные данные'!B509</f>
        <v>211.27</v>
      </c>
      <c r="D259" s="5" t="str">
        <f>'Исходные данные'!A261</f>
        <v>24.03.2016</v>
      </c>
      <c r="E259" s="1">
        <f>'Исходные данные'!B261</f>
        <v>282.7</v>
      </c>
      <c r="F259" s="12">
        <f t="shared" si="36"/>
        <v>1.33809816822076</v>
      </c>
      <c r="G259" s="12">
        <f t="shared" si="37"/>
        <v>0.48757960218615376</v>
      </c>
      <c r="H259" s="12">
        <f t="shared" si="38"/>
        <v>1.4046292891818225E-3</v>
      </c>
      <c r="I259" s="12">
        <f t="shared" ref="I259:I322" si="42">LN(F259)</f>
        <v>0.29124932838740125</v>
      </c>
      <c r="J259" s="18">
        <f t="shared" si="39"/>
        <v>4.0909733710747863E-4</v>
      </c>
      <c r="K259" s="12">
        <f t="shared" ref="K259:K322" si="43">F259/GEOMEAN(F$2:F$1242)</f>
        <v>1.1530524518804022</v>
      </c>
      <c r="L259" s="12">
        <f t="shared" si="40"/>
        <v>0.14241273190910486</v>
      </c>
      <c r="M259" s="12">
        <f t="shared" ref="M259:M322" si="44">POWER(L259-AVERAGE(L$2:L$1242),2)</f>
        <v>2.0281386209814622E-2</v>
      </c>
      <c r="N259" s="18">
        <f t="shared" si="41"/>
        <v>2.848782909551393E-5</v>
      </c>
    </row>
    <row r="260" spans="1:14" x14ac:dyDescent="0.2">
      <c r="A260" s="4">
        <v>258</v>
      </c>
      <c r="B260" s="1" t="str">
        <f>'Исходные данные'!A510</f>
        <v>25.03.2015</v>
      </c>
      <c r="C260" s="1">
        <f>'Исходные данные'!B510</f>
        <v>212.53</v>
      </c>
      <c r="D260" s="5" t="str">
        <f>'Исходные данные'!A262</f>
        <v>23.03.2016</v>
      </c>
      <c r="E260" s="1">
        <f>'Исходные данные'!B262</f>
        <v>284.5</v>
      </c>
      <c r="F260" s="12">
        <f t="shared" si="36"/>
        <v>1.3386345457111937</v>
      </c>
      <c r="G260" s="12">
        <f t="shared" si="37"/>
        <v>0.4862187450502255</v>
      </c>
      <c r="H260" s="12">
        <f t="shared" si="38"/>
        <v>1.4007089041145507E-3</v>
      </c>
      <c r="I260" s="12">
        <f t="shared" si="42"/>
        <v>0.29165009869578595</v>
      </c>
      <c r="J260" s="18">
        <f t="shared" si="39"/>
        <v>4.0851689012907488E-4</v>
      </c>
      <c r="K260" s="12">
        <f t="shared" si="43"/>
        <v>1.1535146536793182</v>
      </c>
      <c r="L260" s="12">
        <f t="shared" si="40"/>
        <v>0.14281350221748945</v>
      </c>
      <c r="M260" s="12">
        <f t="shared" si="44"/>
        <v>2.0395696415624911E-2</v>
      </c>
      <c r="N260" s="18">
        <f t="shared" si="41"/>
        <v>2.8568433574983037E-5</v>
      </c>
    </row>
    <row r="261" spans="1:14" x14ac:dyDescent="0.2">
      <c r="A261" s="4">
        <v>259</v>
      </c>
      <c r="B261" s="1" t="str">
        <f>'Исходные данные'!A511</f>
        <v>24.03.2015</v>
      </c>
      <c r="C261" s="1">
        <f>'Исходные данные'!B511</f>
        <v>212.74</v>
      </c>
      <c r="D261" s="5" t="str">
        <f>'Исходные данные'!A263</f>
        <v>22.03.2016</v>
      </c>
      <c r="E261" s="1">
        <f>'Исходные данные'!B263</f>
        <v>286.12</v>
      </c>
      <c r="F261" s="12">
        <f t="shared" si="36"/>
        <v>1.3449280812259095</v>
      </c>
      <c r="G261" s="12">
        <f t="shared" si="37"/>
        <v>0.48486168612926794</v>
      </c>
      <c r="H261" s="12">
        <f t="shared" si="38"/>
        <v>1.3967994610226415E-3</v>
      </c>
      <c r="I261" s="12">
        <f t="shared" si="42"/>
        <v>0.29634054041666419</v>
      </c>
      <c r="J261" s="18">
        <f t="shared" si="39"/>
        <v>4.1392830713315483E-4</v>
      </c>
      <c r="K261" s="12">
        <f t="shared" si="43"/>
        <v>1.1589378556002121</v>
      </c>
      <c r="L261" s="12">
        <f t="shared" si="40"/>
        <v>0.14750394393836777</v>
      </c>
      <c r="M261" s="12">
        <f t="shared" si="44"/>
        <v>2.1757413477373193E-2</v>
      </c>
      <c r="N261" s="18">
        <f t="shared" si="41"/>
        <v>3.0390743418441633E-5</v>
      </c>
    </row>
    <row r="262" spans="1:14" x14ac:dyDescent="0.2">
      <c r="A262" s="4">
        <v>260</v>
      </c>
      <c r="B262" s="1" t="str">
        <f>'Исходные данные'!A512</f>
        <v>23.03.2015</v>
      </c>
      <c r="C262" s="1">
        <f>'Исходные данные'!B512</f>
        <v>213.7</v>
      </c>
      <c r="D262" s="5" t="str">
        <f>'Исходные данные'!A264</f>
        <v>21.03.2016</v>
      </c>
      <c r="E262" s="1">
        <f>'Исходные данные'!B264</f>
        <v>284.49</v>
      </c>
      <c r="F262" s="12">
        <f t="shared" si="36"/>
        <v>1.3312587739822181</v>
      </c>
      <c r="G262" s="12">
        <f t="shared" si="37"/>
        <v>0.48350841482228801</v>
      </c>
      <c r="H262" s="12">
        <f t="shared" si="38"/>
        <v>1.3929009293665376E-3</v>
      </c>
      <c r="I262" s="12">
        <f t="shared" si="42"/>
        <v>0.28612494123864385</v>
      </c>
      <c r="J262" s="18">
        <f t="shared" si="39"/>
        <v>3.9854369656625298E-4</v>
      </c>
      <c r="K262" s="12">
        <f t="shared" si="43"/>
        <v>1.1471588780878206</v>
      </c>
      <c r="L262" s="12">
        <f t="shared" si="40"/>
        <v>0.13728834476034754</v>
      </c>
      <c r="M262" s="12">
        <f t="shared" si="44"/>
        <v>1.8848089607036093E-2</v>
      </c>
      <c r="N262" s="18">
        <f t="shared" si="41"/>
        <v>2.6253521530424354E-5</v>
      </c>
    </row>
    <row r="263" spans="1:14" x14ac:dyDescent="0.2">
      <c r="A263" s="4">
        <v>261</v>
      </c>
      <c r="B263" s="1" t="str">
        <f>'Исходные данные'!A513</f>
        <v>20.03.2015</v>
      </c>
      <c r="C263" s="1">
        <f>'Исходные данные'!B513</f>
        <v>213.69</v>
      </c>
      <c r="D263" s="5" t="str">
        <f>'Исходные данные'!A265</f>
        <v>18.03.2016</v>
      </c>
      <c r="E263" s="1">
        <f>'Исходные данные'!B265</f>
        <v>285.18</v>
      </c>
      <c r="F263" s="12">
        <f t="shared" si="36"/>
        <v>1.3345500491365998</v>
      </c>
      <c r="G263" s="12">
        <f t="shared" si="37"/>
        <v>0.48215892055788057</v>
      </c>
      <c r="H263" s="12">
        <f t="shared" si="38"/>
        <v>1.3890132786919182E-3</v>
      </c>
      <c r="I263" s="12">
        <f t="shared" si="42"/>
        <v>0.28859419319560098</v>
      </c>
      <c r="J263" s="18">
        <f t="shared" si="39"/>
        <v>4.0086116650207056E-4</v>
      </c>
      <c r="K263" s="12">
        <f t="shared" si="43"/>
        <v>1.1499950025043264</v>
      </c>
      <c r="L263" s="12">
        <f t="shared" si="40"/>
        <v>0.13975759671730451</v>
      </c>
      <c r="M263" s="12">
        <f t="shared" si="44"/>
        <v>1.953218584019677E-2</v>
      </c>
      <c r="N263" s="18">
        <f t="shared" si="41"/>
        <v>2.7130465493911574E-5</v>
      </c>
    </row>
    <row r="264" spans="1:14" x14ac:dyDescent="0.2">
      <c r="A264" s="4">
        <v>262</v>
      </c>
      <c r="B264" s="1" t="str">
        <f>'Исходные данные'!A514</f>
        <v>19.03.2015</v>
      </c>
      <c r="C264" s="1">
        <f>'Исходные данные'!B514</f>
        <v>214.03</v>
      </c>
      <c r="D264" s="5" t="str">
        <f>'Исходные данные'!A266</f>
        <v>17.03.2016</v>
      </c>
      <c r="E264" s="1">
        <f>'Исходные данные'!B266</f>
        <v>283.22000000000003</v>
      </c>
      <c r="F264" s="12">
        <f t="shared" si="36"/>
        <v>1.3232724384432091</v>
      </c>
      <c r="G264" s="12">
        <f t="shared" si="37"/>
        <v>0.48081319279414592</v>
      </c>
      <c r="H264" s="12">
        <f t="shared" si="38"/>
        <v>1.3851364786294637E-3</v>
      </c>
      <c r="I264" s="12">
        <f t="shared" si="42"/>
        <v>0.28010778868244096</v>
      </c>
      <c r="J264" s="18">
        <f t="shared" si="39"/>
        <v>3.8798751605228219E-4</v>
      </c>
      <c r="K264" s="12">
        <f t="shared" si="43"/>
        <v>1.1402769736106335</v>
      </c>
      <c r="L264" s="12">
        <f t="shared" si="40"/>
        <v>0.13127119220414449</v>
      </c>
      <c r="M264" s="12">
        <f t="shared" si="44"/>
        <v>1.7232125902697487E-2</v>
      </c>
      <c r="N264" s="18">
        <f t="shared" si="41"/>
        <v>2.3868846192161964E-5</v>
      </c>
    </row>
    <row r="265" spans="1:14" x14ac:dyDescent="0.2">
      <c r="A265" s="4">
        <v>263</v>
      </c>
      <c r="B265" s="1" t="str">
        <f>'Исходные данные'!A515</f>
        <v>18.03.2015</v>
      </c>
      <c r="C265" s="1">
        <f>'Исходные данные'!B515</f>
        <v>214.21</v>
      </c>
      <c r="D265" s="5" t="str">
        <f>'Исходные данные'!A267</f>
        <v>16.03.2016</v>
      </c>
      <c r="E265" s="1">
        <f>'Исходные данные'!B267</f>
        <v>278.87</v>
      </c>
      <c r="F265" s="12">
        <f t="shared" si="36"/>
        <v>1.3018533215069323</v>
      </c>
      <c r="G265" s="12">
        <f t="shared" si="37"/>
        <v>0.47947122101860684</v>
      </c>
      <c r="H265" s="12">
        <f t="shared" si="38"/>
        <v>1.3812704988946144E-3</v>
      </c>
      <c r="I265" s="12">
        <f t="shared" si="42"/>
        <v>0.26378888114750204</v>
      </c>
      <c r="J265" s="18">
        <f t="shared" si="39"/>
        <v>3.6436379946546229E-4</v>
      </c>
      <c r="K265" s="12">
        <f t="shared" si="43"/>
        <v>1.1218199082868492</v>
      </c>
      <c r="L265" s="12">
        <f t="shared" si="40"/>
        <v>0.11495228466920569</v>
      </c>
      <c r="M265" s="12">
        <f t="shared" si="44"/>
        <v>1.321402775067014E-2</v>
      </c>
      <c r="N265" s="18">
        <f t="shared" si="41"/>
        <v>1.8252146703575426E-5</v>
      </c>
    </row>
    <row r="266" spans="1:14" x14ac:dyDescent="0.2">
      <c r="A266" s="4">
        <v>264</v>
      </c>
      <c r="B266" s="1" t="str">
        <f>'Исходные данные'!A516</f>
        <v>17.03.2015</v>
      </c>
      <c r="C266" s="1">
        <f>'Исходные данные'!B516</f>
        <v>213.16</v>
      </c>
      <c r="D266" s="5" t="str">
        <f>'Исходные данные'!A268</f>
        <v>15.03.2016</v>
      </c>
      <c r="E266" s="1">
        <f>'Исходные данные'!B268</f>
        <v>276.11</v>
      </c>
      <c r="F266" s="12">
        <f t="shared" si="36"/>
        <v>1.2953180709326328</v>
      </c>
      <c r="G266" s="12">
        <f t="shared" si="37"/>
        <v>0.47813299474812748</v>
      </c>
      <c r="H266" s="12">
        <f t="shared" si="38"/>
        <v>1.3774153092873385E-3</v>
      </c>
      <c r="I266" s="12">
        <f t="shared" si="42"/>
        <v>0.25875627961296216</v>
      </c>
      <c r="J266" s="18">
        <f t="shared" si="39"/>
        <v>3.564148609131293E-4</v>
      </c>
      <c r="K266" s="12">
        <f t="shared" si="43"/>
        <v>1.1161884181037569</v>
      </c>
      <c r="L266" s="12">
        <f t="shared" si="40"/>
        <v>0.10991968313466573</v>
      </c>
      <c r="M266" s="12">
        <f t="shared" si="44"/>
        <v>1.2082336740425354E-2</v>
      </c>
      <c r="N266" s="18">
        <f t="shared" si="41"/>
        <v>1.6642395598226761E-5</v>
      </c>
    </row>
    <row r="267" spans="1:14" x14ac:dyDescent="0.2">
      <c r="A267" s="4">
        <v>265</v>
      </c>
      <c r="B267" s="1" t="str">
        <f>'Исходные данные'!A517</f>
        <v>16.03.2015</v>
      </c>
      <c r="C267" s="1">
        <f>'Исходные данные'!B517</f>
        <v>213.79</v>
      </c>
      <c r="D267" s="5" t="str">
        <f>'Исходные данные'!A269</f>
        <v>14.03.2016</v>
      </c>
      <c r="E267" s="1">
        <f>'Исходные данные'!B269</f>
        <v>278.31</v>
      </c>
      <c r="F267" s="12">
        <f t="shared" si="36"/>
        <v>1.3017914776182236</v>
      </c>
      <c r="G267" s="12">
        <f t="shared" si="37"/>
        <v>0.47679850352883052</v>
      </c>
      <c r="H267" s="12">
        <f t="shared" si="38"/>
        <v>1.373570879691892E-3</v>
      </c>
      <c r="I267" s="12">
        <f t="shared" si="42"/>
        <v>0.26374137552097326</v>
      </c>
      <c r="J267" s="18">
        <f t="shared" si="39"/>
        <v>3.622674731854929E-4</v>
      </c>
      <c r="K267" s="12">
        <f t="shared" si="43"/>
        <v>1.1217666167950864</v>
      </c>
      <c r="L267" s="12">
        <f t="shared" si="40"/>
        <v>0.11490477904267686</v>
      </c>
      <c r="M267" s="12">
        <f t="shared" si="44"/>
        <v>1.320310824684643E-2</v>
      </c>
      <c r="N267" s="18">
        <f t="shared" si="41"/>
        <v>1.8135405009288126E-5</v>
      </c>
    </row>
    <row r="268" spans="1:14" x14ac:dyDescent="0.2">
      <c r="A268" s="4">
        <v>266</v>
      </c>
      <c r="B268" s="1" t="str">
        <f>'Исходные данные'!A518</f>
        <v>13.03.2015</v>
      </c>
      <c r="C268" s="1">
        <f>'Исходные данные'!B518</f>
        <v>215.45</v>
      </c>
      <c r="D268" s="5" t="str">
        <f>'Исходные данные'!A270</f>
        <v>11.03.2016</v>
      </c>
      <c r="E268" s="1">
        <f>'Исходные данные'!B270</f>
        <v>276.7</v>
      </c>
      <c r="F268" s="12">
        <f t="shared" si="36"/>
        <v>1.2842886980737991</v>
      </c>
      <c r="G268" s="12">
        <f t="shared" si="37"/>
        <v>0.47546773693601607</v>
      </c>
      <c r="H268" s="12">
        <f t="shared" si="38"/>
        <v>1.3697371800765864E-3</v>
      </c>
      <c r="I268" s="12">
        <f t="shared" si="42"/>
        <v>0.25020502273103323</v>
      </c>
      <c r="J268" s="18">
        <f t="shared" si="39"/>
        <v>3.4271512227660367E-4</v>
      </c>
      <c r="K268" s="12">
        <f t="shared" si="43"/>
        <v>1.1066842982120964</v>
      </c>
      <c r="L268" s="12">
        <f t="shared" si="40"/>
        <v>0.10136842625273679</v>
      </c>
      <c r="M268" s="12">
        <f t="shared" si="44"/>
        <v>1.0275557840956571E-2</v>
      </c>
      <c r="N268" s="18">
        <f t="shared" si="41"/>
        <v>1.407481362078571E-5</v>
      </c>
    </row>
    <row r="269" spans="1:14" x14ac:dyDescent="0.2">
      <c r="A269" s="4">
        <v>267</v>
      </c>
      <c r="B269" s="1" t="str">
        <f>'Исходные данные'!A519</f>
        <v>12.03.2015</v>
      </c>
      <c r="C269" s="1">
        <f>'Исходные данные'!B519</f>
        <v>217.16</v>
      </c>
      <c r="D269" s="5" t="str">
        <f>'Исходные данные'!A271</f>
        <v>10.03.2016</v>
      </c>
      <c r="E269" s="1">
        <f>'Исходные данные'!B271</f>
        <v>275.06</v>
      </c>
      <c r="F269" s="12">
        <f t="shared" si="36"/>
        <v>1.2666236876036103</v>
      </c>
      <c r="G269" s="12">
        <f t="shared" si="37"/>
        <v>0.47414068457407987</v>
      </c>
      <c r="H269" s="12">
        <f t="shared" si="38"/>
        <v>1.3659141804935526E-3</v>
      </c>
      <c r="I269" s="12">
        <f t="shared" si="42"/>
        <v>0.23635484664931145</v>
      </c>
      <c r="J269" s="18">
        <f t="shared" si="39"/>
        <v>3.2284043666667354E-4</v>
      </c>
      <c r="K269" s="12">
        <f t="shared" si="43"/>
        <v>1.0914621836326945</v>
      </c>
      <c r="L269" s="12">
        <f t="shared" si="40"/>
        <v>8.7518250171015E-2</v>
      </c>
      <c r="M269" s="12">
        <f t="shared" si="44"/>
        <v>7.6594441129963957E-3</v>
      </c>
      <c r="N269" s="18">
        <f t="shared" si="41"/>
        <v>1.0462143328639638E-5</v>
      </c>
    </row>
    <row r="270" spans="1:14" x14ac:dyDescent="0.2">
      <c r="A270" s="4">
        <v>268</v>
      </c>
      <c r="B270" s="1" t="str">
        <f>'Исходные данные'!A520</f>
        <v>11.03.2015</v>
      </c>
      <c r="C270" s="1">
        <f>'Исходные данные'!B520</f>
        <v>216.66</v>
      </c>
      <c r="D270" s="5" t="str">
        <f>'Исходные данные'!A272</f>
        <v>09.03.2016</v>
      </c>
      <c r="E270" s="1">
        <f>'Исходные данные'!B272</f>
        <v>276.27</v>
      </c>
      <c r="F270" s="12">
        <f t="shared" si="36"/>
        <v>1.2751315425090002</v>
      </c>
      <c r="G270" s="12">
        <f t="shared" si="37"/>
        <v>0.47281733607643256</v>
      </c>
      <c r="H270" s="12">
        <f t="shared" si="38"/>
        <v>1.3621018510785075E-3</v>
      </c>
      <c r="I270" s="12">
        <f t="shared" si="42"/>
        <v>0.2430493438839639</v>
      </c>
      <c r="J270" s="18">
        <f t="shared" si="39"/>
        <v>3.3105796120776393E-4</v>
      </c>
      <c r="K270" s="12">
        <f t="shared" si="43"/>
        <v>1.0987934865160598</v>
      </c>
      <c r="L270" s="12">
        <f t="shared" si="40"/>
        <v>9.4212747405667541E-2</v>
      </c>
      <c r="M270" s="12">
        <f t="shared" si="44"/>
        <v>8.8760417737241467E-3</v>
      </c>
      <c r="N270" s="18">
        <f t="shared" si="41"/>
        <v>1.2090072930239819E-5</v>
      </c>
    </row>
    <row r="271" spans="1:14" x14ac:dyDescent="0.2">
      <c r="A271" s="4">
        <v>269</v>
      </c>
      <c r="B271" s="1" t="str">
        <f>'Исходные данные'!A521</f>
        <v>10.03.2015</v>
      </c>
      <c r="C271" s="1">
        <f>'Исходные данные'!B521</f>
        <v>217.33</v>
      </c>
      <c r="D271" s="5" t="str">
        <f>'Исходные данные'!A273</f>
        <v>04.03.2016</v>
      </c>
      <c r="E271" s="1">
        <f>'Исходные данные'!B273</f>
        <v>275.08999999999997</v>
      </c>
      <c r="F271" s="12">
        <f t="shared" si="36"/>
        <v>1.2657709474071686</v>
      </c>
      <c r="G271" s="12">
        <f t="shared" si="37"/>
        <v>0.47149768110541806</v>
      </c>
      <c r="H271" s="12">
        <f t="shared" si="38"/>
        <v>1.3583001620505206E-3</v>
      </c>
      <c r="I271" s="12">
        <f t="shared" si="42"/>
        <v>0.23568138113419548</v>
      </c>
      <c r="J271" s="18">
        <f t="shared" si="39"/>
        <v>3.2012605818686825E-4</v>
      </c>
      <c r="K271" s="12">
        <f t="shared" si="43"/>
        <v>1.0907273689549108</v>
      </c>
      <c r="L271" s="12">
        <f t="shared" si="40"/>
        <v>8.6844784655899093E-2</v>
      </c>
      <c r="M271" s="12">
        <f t="shared" si="44"/>
        <v>7.5420166219295152E-3</v>
      </c>
      <c r="N271" s="18">
        <f t="shared" si="41"/>
        <v>1.024432239975458E-5</v>
      </c>
    </row>
    <row r="272" spans="1:14" x14ac:dyDescent="0.2">
      <c r="A272" s="4">
        <v>270</v>
      </c>
      <c r="B272" s="1" t="str">
        <f>'Исходные данные'!A522</f>
        <v>06.03.2015</v>
      </c>
      <c r="C272" s="1">
        <f>'Исходные данные'!B522</f>
        <v>225.16</v>
      </c>
      <c r="D272" s="5" t="str">
        <f>'Исходные данные'!A274</f>
        <v>03.03.2016</v>
      </c>
      <c r="E272" s="1">
        <f>'Исходные данные'!B274</f>
        <v>271.26</v>
      </c>
      <c r="F272" s="12">
        <f t="shared" si="36"/>
        <v>1.2047432936578433</v>
      </c>
      <c r="G272" s="12">
        <f t="shared" si="37"/>
        <v>0.47018170935223358</v>
      </c>
      <c r="H272" s="12">
        <f t="shared" si="38"/>
        <v>1.3545090837117817E-3</v>
      </c>
      <c r="I272" s="12">
        <f t="shared" si="42"/>
        <v>0.18626650993874291</v>
      </c>
      <c r="J272" s="18">
        <f t="shared" si="39"/>
        <v>2.5229967970331814E-4</v>
      </c>
      <c r="K272" s="12">
        <f t="shared" si="43"/>
        <v>1.0381392349454797</v>
      </c>
      <c r="L272" s="12">
        <f t="shared" si="40"/>
        <v>3.742991346044653E-2</v>
      </c>
      <c r="M272" s="12">
        <f t="shared" si="44"/>
        <v>1.4009984216565284E-3</v>
      </c>
      <c r="N272" s="18">
        <f t="shared" si="41"/>
        <v>1.8976650883996365E-6</v>
      </c>
    </row>
    <row r="273" spans="1:14" x14ac:dyDescent="0.2">
      <c r="A273" s="4">
        <v>271</v>
      </c>
      <c r="B273" s="1" t="str">
        <f>'Исходные данные'!A523</f>
        <v>05.03.2015</v>
      </c>
      <c r="C273" s="1">
        <f>'Исходные данные'!B523</f>
        <v>225.19</v>
      </c>
      <c r="D273" s="5" t="str">
        <f>'Исходные данные'!A275</f>
        <v>02.03.2016</v>
      </c>
      <c r="E273" s="1">
        <f>'Исходные данные'!B275</f>
        <v>269.3</v>
      </c>
      <c r="F273" s="12">
        <f t="shared" si="36"/>
        <v>1.1958790354811493</v>
      </c>
      <c r="G273" s="12">
        <f t="shared" si="37"/>
        <v>0.46886941053684816</v>
      </c>
      <c r="H273" s="12">
        <f t="shared" si="38"/>
        <v>1.3507285864473673E-3</v>
      </c>
      <c r="I273" s="12">
        <f t="shared" si="42"/>
        <v>0.17888150951130496</v>
      </c>
      <c r="J273" s="18">
        <f t="shared" si="39"/>
        <v>2.4162036848377624E-4</v>
      </c>
      <c r="K273" s="12">
        <f t="shared" si="43"/>
        <v>1.030500815831336</v>
      </c>
      <c r="L273" s="12">
        <f t="shared" si="40"/>
        <v>3.0044913033008474E-2</v>
      </c>
      <c r="M273" s="12">
        <f t="shared" si="44"/>
        <v>9.0269679916105225E-4</v>
      </c>
      <c r="N273" s="18">
        <f t="shared" si="41"/>
        <v>1.2192983715213711E-6</v>
      </c>
    </row>
    <row r="274" spans="1:14" x14ac:dyDescent="0.2">
      <c r="A274" s="4">
        <v>272</v>
      </c>
      <c r="B274" s="1" t="str">
        <f>'Исходные данные'!A524</f>
        <v>04.03.2015</v>
      </c>
      <c r="C274" s="1">
        <f>'Исходные данные'!B524</f>
        <v>227.52</v>
      </c>
      <c r="D274" s="5" t="str">
        <f>'Исходные данные'!A276</f>
        <v>01.03.2016</v>
      </c>
      <c r="E274" s="1">
        <f>'Исходные данные'!B276</f>
        <v>272.51</v>
      </c>
      <c r="F274" s="12">
        <f t="shared" si="36"/>
        <v>1.197740857946554</v>
      </c>
      <c r="G274" s="12">
        <f t="shared" si="37"/>
        <v>0.4675607744079236</v>
      </c>
      <c r="H274" s="12">
        <f t="shared" si="38"/>
        <v>1.3469586407250129E-3</v>
      </c>
      <c r="I274" s="12">
        <f t="shared" si="42"/>
        <v>0.18043716406280152</v>
      </c>
      <c r="J274" s="18">
        <f t="shared" si="39"/>
        <v>2.4304139724230729E-4</v>
      </c>
      <c r="K274" s="12">
        <f t="shared" si="43"/>
        <v>1.0321051667001184</v>
      </c>
      <c r="L274" s="12">
        <f t="shared" si="40"/>
        <v>3.1600567584505142E-2</v>
      </c>
      <c r="M274" s="12">
        <f t="shared" si="44"/>
        <v>9.9859587166288718E-4</v>
      </c>
      <c r="N274" s="18">
        <f t="shared" si="41"/>
        <v>1.3450673379286518E-6</v>
      </c>
    </row>
    <row r="275" spans="1:14" x14ac:dyDescent="0.2">
      <c r="A275" s="4">
        <v>273</v>
      </c>
      <c r="B275" s="1" t="str">
        <f>'Исходные данные'!A525</f>
        <v>03.03.2015</v>
      </c>
      <c r="C275" s="1">
        <f>'Исходные данные'!B525</f>
        <v>227.94</v>
      </c>
      <c r="D275" s="5" t="str">
        <f>'Исходные данные'!A277</f>
        <v>29.02.2016</v>
      </c>
      <c r="E275" s="1">
        <f>'Исходные данные'!B277</f>
        <v>270.02</v>
      </c>
      <c r="F275" s="12">
        <f t="shared" si="36"/>
        <v>1.1846099850837939</v>
      </c>
      <c r="G275" s="12">
        <f t="shared" si="37"/>
        <v>0.46625579074273271</v>
      </c>
      <c r="H275" s="12">
        <f t="shared" si="38"/>
        <v>1.3431992170948768E-3</v>
      </c>
      <c r="I275" s="12">
        <f t="shared" si="42"/>
        <v>0.16941359390151081</v>
      </c>
      <c r="J275" s="18">
        <f t="shared" si="39"/>
        <v>2.2755620669373872E-4</v>
      </c>
      <c r="K275" s="12">
        <f t="shared" si="43"/>
        <v>1.020790163429568</v>
      </c>
      <c r="L275" s="12">
        <f t="shared" si="40"/>
        <v>2.0576997423214383E-2</v>
      </c>
      <c r="M275" s="12">
        <f t="shared" si="44"/>
        <v>4.2341282295497811E-4</v>
      </c>
      <c r="N275" s="18">
        <f t="shared" si="41"/>
        <v>5.6872777230105828E-7</v>
      </c>
    </row>
    <row r="276" spans="1:14" x14ac:dyDescent="0.2">
      <c r="A276" s="4">
        <v>274</v>
      </c>
      <c r="B276" s="1" t="str">
        <f>'Исходные данные'!A526</f>
        <v>02.03.2015</v>
      </c>
      <c r="C276" s="1">
        <f>'Исходные данные'!B526</f>
        <v>223.72</v>
      </c>
      <c r="D276" s="5" t="str">
        <f>'Исходные данные'!A278</f>
        <v>26.02.2016</v>
      </c>
      <c r="E276" s="1">
        <f>'Исходные данные'!B278</f>
        <v>266.27</v>
      </c>
      <c r="F276" s="12">
        <f t="shared" si="36"/>
        <v>1.1901930985160021</v>
      </c>
      <c r="G276" s="12">
        <f t="shared" si="37"/>
        <v>0.4649544493470813</v>
      </c>
      <c r="H276" s="12">
        <f t="shared" si="38"/>
        <v>1.339450286189316E-3</v>
      </c>
      <c r="I276" s="12">
        <f t="shared" si="42"/>
        <v>0.17411556161997119</v>
      </c>
      <c r="J276" s="18">
        <f t="shared" si="39"/>
        <v>2.332191388418839E-4</v>
      </c>
      <c r="K276" s="12">
        <f t="shared" si="43"/>
        <v>1.0256011876018034</v>
      </c>
      <c r="L276" s="12">
        <f t="shared" si="40"/>
        <v>2.5278965141674756E-2</v>
      </c>
      <c r="M276" s="12">
        <f t="shared" si="44"/>
        <v>6.3902607863401564E-4</v>
      </c>
      <c r="N276" s="18">
        <f t="shared" si="41"/>
        <v>8.5594366390876865E-7</v>
      </c>
    </row>
    <row r="277" spans="1:14" x14ac:dyDescent="0.2">
      <c r="A277" s="4">
        <v>275</v>
      </c>
      <c r="B277" s="1" t="str">
        <f>'Исходные данные'!A527</f>
        <v>27.02.2015</v>
      </c>
      <c r="C277" s="1">
        <f>'Исходные данные'!B527</f>
        <v>220.9</v>
      </c>
      <c r="D277" s="5" t="str">
        <f>'Исходные данные'!A279</f>
        <v>25.02.2016</v>
      </c>
      <c r="E277" s="1">
        <f>'Исходные данные'!B279</f>
        <v>264.2</v>
      </c>
      <c r="F277" s="12">
        <f t="shared" si="36"/>
        <v>1.1960162969669532</v>
      </c>
      <c r="G277" s="12">
        <f t="shared" si="37"/>
        <v>0.46365674005522706</v>
      </c>
      <c r="H277" s="12">
        <f t="shared" si="38"/>
        <v>1.3357118187226522E-3</v>
      </c>
      <c r="I277" s="12">
        <f t="shared" si="42"/>
        <v>0.17899628166215334</v>
      </c>
      <c r="J277" s="18">
        <f t="shared" si="39"/>
        <v>2.3908744892354696E-4</v>
      </c>
      <c r="K277" s="12">
        <f t="shared" si="43"/>
        <v>1.0306190954138912</v>
      </c>
      <c r="L277" s="12">
        <f t="shared" si="40"/>
        <v>3.0159685183856842E-2</v>
      </c>
      <c r="M277" s="12">
        <f t="shared" si="44"/>
        <v>9.0960661038936371E-4</v>
      </c>
      <c r="N277" s="18">
        <f t="shared" si="41"/>
        <v>1.2149722998853239E-6</v>
      </c>
    </row>
    <row r="278" spans="1:14" x14ac:dyDescent="0.2">
      <c r="A278" s="4">
        <v>276</v>
      </c>
      <c r="B278" s="1" t="str">
        <f>'Исходные данные'!A528</f>
        <v>26.02.2015</v>
      </c>
      <c r="C278" s="1">
        <f>'Исходные данные'!B528</f>
        <v>219.72</v>
      </c>
      <c r="D278" s="5" t="str">
        <f>'Исходные данные'!A280</f>
        <v>24.02.2016</v>
      </c>
      <c r="E278" s="1">
        <f>'Исходные данные'!B280</f>
        <v>261.97000000000003</v>
      </c>
      <c r="F278" s="12">
        <f t="shared" si="36"/>
        <v>1.1922901875113783</v>
      </c>
      <c r="G278" s="12">
        <f t="shared" si="37"/>
        <v>0.46236265272980104</v>
      </c>
      <c r="H278" s="12">
        <f t="shared" si="38"/>
        <v>1.3319837854909454E-3</v>
      </c>
      <c r="I278" s="12">
        <f t="shared" si="42"/>
        <v>0.17587598491382095</v>
      </c>
      <c r="J278" s="18">
        <f t="shared" si="39"/>
        <v>2.3426396016245965E-4</v>
      </c>
      <c r="K278" s="12">
        <f t="shared" si="43"/>
        <v>1.0274082699709133</v>
      </c>
      <c r="L278" s="12">
        <f t="shared" si="40"/>
        <v>2.7039388435524527E-2</v>
      </c>
      <c r="M278" s="12">
        <f t="shared" si="44"/>
        <v>7.311285269671863E-4</v>
      </c>
      <c r="N278" s="18">
        <f t="shared" si="41"/>
        <v>9.7385134303017163E-7</v>
      </c>
    </row>
    <row r="279" spans="1:14" x14ac:dyDescent="0.2">
      <c r="A279" s="4">
        <v>277</v>
      </c>
      <c r="B279" s="1" t="str">
        <f>'Исходные данные'!A529</f>
        <v>25.02.2015</v>
      </c>
      <c r="C279" s="1">
        <f>'Исходные данные'!B529</f>
        <v>219.63</v>
      </c>
      <c r="D279" s="5" t="str">
        <f>'Исходные данные'!A281</f>
        <v>20.02.2016</v>
      </c>
      <c r="E279" s="1">
        <f>'Исходные данные'!B281</f>
        <v>262.02</v>
      </c>
      <c r="F279" s="12">
        <f t="shared" si="36"/>
        <v>1.1930064198879933</v>
      </c>
      <c r="G279" s="12">
        <f t="shared" si="37"/>
        <v>0.46107217726172789</v>
      </c>
      <c r="H279" s="12">
        <f t="shared" si="38"/>
        <v>1.3282661573717647E-3</v>
      </c>
      <c r="I279" s="12">
        <f t="shared" si="42"/>
        <v>0.17647652439886344</v>
      </c>
      <c r="J279" s="18">
        <f t="shared" si="39"/>
        <v>2.3440779492960284E-4</v>
      </c>
      <c r="K279" s="12">
        <f t="shared" si="43"/>
        <v>1.0280254545075831</v>
      </c>
      <c r="L279" s="12">
        <f t="shared" si="40"/>
        <v>2.7639927920567034E-2</v>
      </c>
      <c r="M279" s="12">
        <f t="shared" si="44"/>
        <v>7.6396561545415012E-4</v>
      </c>
      <c r="N279" s="18">
        <f t="shared" si="41"/>
        <v>1.0147496724034392E-6</v>
      </c>
    </row>
    <row r="280" spans="1:14" x14ac:dyDescent="0.2">
      <c r="A280" s="4">
        <v>278</v>
      </c>
      <c r="B280" s="1" t="str">
        <f>'Исходные данные'!A530</f>
        <v>24.02.2015</v>
      </c>
      <c r="C280" s="1">
        <f>'Исходные данные'!B530</f>
        <v>220.56</v>
      </c>
      <c r="D280" s="5" t="str">
        <f>'Исходные данные'!A282</f>
        <v>19.02.2016</v>
      </c>
      <c r="E280" s="1">
        <f>'Исходные данные'!B282</f>
        <v>261.81</v>
      </c>
      <c r="F280" s="12">
        <f t="shared" si="36"/>
        <v>1.1870239390642001</v>
      </c>
      <c r="G280" s="12">
        <f t="shared" si="37"/>
        <v>0.45978530357014752</v>
      </c>
      <c r="H280" s="12">
        <f t="shared" si="38"/>
        <v>1.3245589053239623E-3</v>
      </c>
      <c r="I280" s="12">
        <f t="shared" si="42"/>
        <v>0.17144928312778826</v>
      </c>
      <c r="J280" s="18">
        <f t="shared" si="39"/>
        <v>2.270946747783213E-4</v>
      </c>
      <c r="K280" s="12">
        <f t="shared" si="43"/>
        <v>1.0228702914963561</v>
      </c>
      <c r="L280" s="12">
        <f t="shared" si="40"/>
        <v>2.2612686649491807E-2</v>
      </c>
      <c r="M280" s="12">
        <f t="shared" si="44"/>
        <v>5.1133359750811242E-4</v>
      </c>
      <c r="N280" s="18">
        <f t="shared" si="41"/>
        <v>6.7729147017070894E-7</v>
      </c>
    </row>
    <row r="281" spans="1:14" x14ac:dyDescent="0.2">
      <c r="A281" s="4">
        <v>279</v>
      </c>
      <c r="B281" s="1" t="str">
        <f>'Исходные данные'!A531</f>
        <v>20.02.2015</v>
      </c>
      <c r="C281" s="1">
        <f>'Исходные данные'!B531</f>
        <v>223.14</v>
      </c>
      <c r="D281" s="5" t="str">
        <f>'Исходные данные'!A283</f>
        <v>18.02.2016</v>
      </c>
      <c r="E281" s="1">
        <f>'Исходные данные'!B283</f>
        <v>265.44</v>
      </c>
      <c r="F281" s="12">
        <f t="shared" si="36"/>
        <v>1.1895670879268621</v>
      </c>
      <c r="G281" s="12">
        <f t="shared" si="37"/>
        <v>0.45850202160233561</v>
      </c>
      <c r="H281" s="12">
        <f t="shared" si="38"/>
        <v>1.3208620003874441E-3</v>
      </c>
      <c r="I281" s="12">
        <f t="shared" si="42"/>
        <v>0.17358944927710068</v>
      </c>
      <c r="J281" s="18">
        <f t="shared" si="39"/>
        <v>2.2928770721830597E-4</v>
      </c>
      <c r="K281" s="12">
        <f t="shared" si="43"/>
        <v>1.0250617480734834</v>
      </c>
      <c r="L281" s="12">
        <f t="shared" si="40"/>
        <v>2.4752852798804327E-2</v>
      </c>
      <c r="M281" s="12">
        <f t="shared" si="44"/>
        <v>6.1270372167928331E-4</v>
      </c>
      <c r="N281" s="18">
        <f t="shared" si="41"/>
        <v>8.0929706346212991E-7</v>
      </c>
    </row>
    <row r="282" spans="1:14" x14ac:dyDescent="0.2">
      <c r="A282" s="4">
        <v>280</v>
      </c>
      <c r="B282" s="1" t="str">
        <f>'Исходные данные'!A532</f>
        <v>19.02.2015</v>
      </c>
      <c r="C282" s="1">
        <f>'Исходные данные'!B532</f>
        <v>221.82</v>
      </c>
      <c r="D282" s="5" t="str">
        <f>'Исходные данные'!A284</f>
        <v>17.02.2016</v>
      </c>
      <c r="E282" s="1">
        <f>'Исходные данные'!B284</f>
        <v>261.60000000000002</v>
      </c>
      <c r="F282" s="12">
        <f t="shared" si="36"/>
        <v>1.1793345956180687</v>
      </c>
      <c r="G282" s="12">
        <f t="shared" si="37"/>
        <v>0.45722232133362578</v>
      </c>
      <c r="H282" s="12">
        <f t="shared" si="38"/>
        <v>1.3171754136829467E-3</v>
      </c>
      <c r="I282" s="12">
        <f t="shared" si="42"/>
        <v>0.16495037740644813</v>
      </c>
      <c r="J282" s="18">
        <f t="shared" si="39"/>
        <v>2.1726858159749652E-4</v>
      </c>
      <c r="K282" s="12">
        <f t="shared" si="43"/>
        <v>1.0162443080487429</v>
      </c>
      <c r="L282" s="12">
        <f t="shared" si="40"/>
        <v>1.6113780928151633E-2</v>
      </c>
      <c r="M282" s="12">
        <f t="shared" si="44"/>
        <v>2.5965393580046857E-4</v>
      </c>
      <c r="N282" s="18">
        <f t="shared" si="41"/>
        <v>3.4200978030238745E-7</v>
      </c>
    </row>
    <row r="283" spans="1:14" x14ac:dyDescent="0.2">
      <c r="A283" s="4">
        <v>281</v>
      </c>
      <c r="B283" s="1" t="str">
        <f>'Исходные данные'!A533</f>
        <v>18.02.2015</v>
      </c>
      <c r="C283" s="1">
        <f>'Исходные данные'!B533</f>
        <v>226.59</v>
      </c>
      <c r="D283" s="5" t="str">
        <f>'Исходные данные'!A285</f>
        <v>16.02.2016</v>
      </c>
      <c r="E283" s="1">
        <f>'Исходные данные'!B285</f>
        <v>261.51</v>
      </c>
      <c r="F283" s="12">
        <f t="shared" si="36"/>
        <v>1.1541109492916721</v>
      </c>
      <c r="G283" s="12">
        <f t="shared" si="37"/>
        <v>0.45594619276733067</v>
      </c>
      <c r="H283" s="12">
        <f t="shared" si="38"/>
        <v>1.3134991164118082E-3</v>
      </c>
      <c r="I283" s="12">
        <f t="shared" si="42"/>
        <v>0.14333030669812802</v>
      </c>
      <c r="J283" s="18">
        <f t="shared" si="39"/>
        <v>1.8826423120302463E-4</v>
      </c>
      <c r="K283" s="12">
        <f t="shared" si="43"/>
        <v>0.99450884204725498</v>
      </c>
      <c r="L283" s="12">
        <f t="shared" si="40"/>
        <v>-5.5062897801683563E-3</v>
      </c>
      <c r="M283" s="12">
        <f t="shared" si="44"/>
        <v>3.0319227143184689E-5</v>
      </c>
      <c r="N283" s="18">
        <f t="shared" si="41"/>
        <v>3.9824278062862003E-8</v>
      </c>
    </row>
    <row r="284" spans="1:14" x14ac:dyDescent="0.2">
      <c r="A284" s="4">
        <v>282</v>
      </c>
      <c r="B284" s="1" t="str">
        <f>'Исходные данные'!A534</f>
        <v>17.02.2015</v>
      </c>
      <c r="C284" s="1">
        <f>'Исходные данные'!B534</f>
        <v>225.58</v>
      </c>
      <c r="D284" s="5" t="str">
        <f>'Исходные данные'!A286</f>
        <v>15.02.2016</v>
      </c>
      <c r="E284" s="1">
        <f>'Исходные данные'!B286</f>
        <v>259.83</v>
      </c>
      <c r="F284" s="12">
        <f t="shared" si="36"/>
        <v>1.1518308360670271</v>
      </c>
      <c r="G284" s="12">
        <f t="shared" si="37"/>
        <v>0.45467362593466432</v>
      </c>
      <c r="H284" s="12">
        <f t="shared" si="38"/>
        <v>1.3098330798557464E-3</v>
      </c>
      <c r="I284" s="12">
        <f t="shared" si="42"/>
        <v>0.14135270779929224</v>
      </c>
      <c r="J284" s="18">
        <f t="shared" si="39"/>
        <v>1.8514845260269634E-4</v>
      </c>
      <c r="K284" s="12">
        <f t="shared" si="43"/>
        <v>0.99254404588604528</v>
      </c>
      <c r="L284" s="12">
        <f t="shared" si="40"/>
        <v>-7.4838886790041395E-3</v>
      </c>
      <c r="M284" s="12">
        <f t="shared" si="44"/>
        <v>5.6008589759723882E-5</v>
      </c>
      <c r="N284" s="18">
        <f t="shared" si="41"/>
        <v>7.3361903623356147E-8</v>
      </c>
    </row>
    <row r="285" spans="1:14" x14ac:dyDescent="0.2">
      <c r="A285" s="4">
        <v>283</v>
      </c>
      <c r="B285" s="1" t="str">
        <f>'Исходные данные'!A535</f>
        <v>16.02.2015</v>
      </c>
      <c r="C285" s="1">
        <f>'Исходные данные'!B535</f>
        <v>223.45</v>
      </c>
      <c r="D285" s="5" t="str">
        <f>'Исходные данные'!A287</f>
        <v>12.02.2016</v>
      </c>
      <c r="E285" s="1">
        <f>'Исходные данные'!B287</f>
        <v>257.31</v>
      </c>
      <c r="F285" s="12">
        <f t="shared" si="36"/>
        <v>1.1515327813828597</v>
      </c>
      <c r="G285" s="12">
        <f t="shared" si="37"/>
        <v>0.45340461089466422</v>
      </c>
      <c r="H285" s="12">
        <f t="shared" si="38"/>
        <v>1.3061772753766331E-3</v>
      </c>
      <c r="I285" s="12">
        <f t="shared" si="42"/>
        <v>0.14109390829097934</v>
      </c>
      <c r="J285" s="18">
        <f t="shared" si="39"/>
        <v>1.8429365670375193E-4</v>
      </c>
      <c r="K285" s="12">
        <f t="shared" si="43"/>
        <v>0.9922872092110272</v>
      </c>
      <c r="L285" s="12">
        <f t="shared" si="40"/>
        <v>-7.7426881873170362E-3</v>
      </c>
      <c r="M285" s="12">
        <f t="shared" si="44"/>
        <v>5.9949220366016245E-5</v>
      </c>
      <c r="N285" s="18">
        <f t="shared" si="41"/>
        <v>7.8304309318636464E-8</v>
      </c>
    </row>
    <row r="286" spans="1:14" x14ac:dyDescent="0.2">
      <c r="A286" s="4">
        <v>284</v>
      </c>
      <c r="B286" s="1" t="str">
        <f>'Исходные данные'!A536</f>
        <v>13.02.2015</v>
      </c>
      <c r="C286" s="1">
        <f>'Исходные данные'!B536</f>
        <v>226.48</v>
      </c>
      <c r="D286" s="5" t="str">
        <f>'Исходные данные'!A288</f>
        <v>11.02.2016</v>
      </c>
      <c r="E286" s="1">
        <f>'Исходные данные'!B288</f>
        <v>255.63</v>
      </c>
      <c r="F286" s="12">
        <f t="shared" si="36"/>
        <v>1.1287089367714589</v>
      </c>
      <c r="G286" s="12">
        <f t="shared" si="37"/>
        <v>0.45213913773411296</v>
      </c>
      <c r="H286" s="12">
        <f t="shared" si="38"/>
        <v>1.3025316744162691E-3</v>
      </c>
      <c r="I286" s="12">
        <f t="shared" si="42"/>
        <v>0.12107444570433017</v>
      </c>
      <c r="J286" s="18">
        <f t="shared" si="39"/>
        <v>1.5770330049228283E-4</v>
      </c>
      <c r="K286" s="12">
        <f t="shared" si="43"/>
        <v>0.9726196761289766</v>
      </c>
      <c r="L286" s="12">
        <f t="shared" si="40"/>
        <v>-2.7762150773966258E-2</v>
      </c>
      <c r="M286" s="12">
        <f t="shared" si="44"/>
        <v>7.7073701559642624E-4</v>
      </c>
      <c r="N286" s="18">
        <f t="shared" si="41"/>
        <v>1.0039093754594112E-6</v>
      </c>
    </row>
    <row r="287" spans="1:14" x14ac:dyDescent="0.2">
      <c r="A287" s="4">
        <v>285</v>
      </c>
      <c r="B287" s="1" t="str">
        <f>'Исходные данные'!A537</f>
        <v>12.02.2015</v>
      </c>
      <c r="C287" s="1">
        <f>'Исходные данные'!B537</f>
        <v>224.44</v>
      </c>
      <c r="D287" s="5" t="str">
        <f>'Исходные данные'!A289</f>
        <v>10.02.2016</v>
      </c>
      <c r="E287" s="1">
        <f>'Исходные данные'!B289</f>
        <v>257.93</v>
      </c>
      <c r="F287" s="12">
        <f t="shared" si="36"/>
        <v>1.1492158260559615</v>
      </c>
      <c r="G287" s="12">
        <f t="shared" si="37"/>
        <v>0.45087719656746228</v>
      </c>
      <c r="H287" s="12">
        <f t="shared" si="38"/>
        <v>1.2988962484961645E-3</v>
      </c>
      <c r="I287" s="12">
        <f t="shared" si="42"/>
        <v>0.13907981939604763</v>
      </c>
      <c r="J287" s="18">
        <f t="shared" si="39"/>
        <v>1.8065025565505038E-4</v>
      </c>
      <c r="K287" s="12">
        <f t="shared" si="43"/>
        <v>0.99029066584520697</v>
      </c>
      <c r="L287" s="12">
        <f t="shared" si="40"/>
        <v>-9.7567770822487351E-3</v>
      </c>
      <c r="M287" s="12">
        <f t="shared" si="44"/>
        <v>9.5194699032690954E-5</v>
      </c>
      <c r="N287" s="18">
        <f t="shared" si="41"/>
        <v>1.2364803745028375E-7</v>
      </c>
    </row>
    <row r="288" spans="1:14" x14ac:dyDescent="0.2">
      <c r="A288" s="4">
        <v>286</v>
      </c>
      <c r="B288" s="1" t="str">
        <f>'Исходные данные'!A538</f>
        <v>11.02.2015</v>
      </c>
      <c r="C288" s="1">
        <f>'Исходные данные'!B538</f>
        <v>221.16</v>
      </c>
      <c r="D288" s="5" t="str">
        <f>'Исходные данные'!A290</f>
        <v>09.02.2016</v>
      </c>
      <c r="E288" s="1">
        <f>'Исходные данные'!B290</f>
        <v>256.2</v>
      </c>
      <c r="F288" s="12">
        <f t="shared" si="36"/>
        <v>1.1584373304395008</v>
      </c>
      <c r="G288" s="12">
        <f t="shared" si="37"/>
        <v>0.44961877753675411</v>
      </c>
      <c r="H288" s="12">
        <f t="shared" si="38"/>
        <v>1.2952709692173124E-3</v>
      </c>
      <c r="I288" s="12">
        <f t="shared" si="42"/>
        <v>0.14707196799290165</v>
      </c>
      <c r="J288" s="18">
        <f t="shared" si="39"/>
        <v>1.9049805052686326E-4</v>
      </c>
      <c r="K288" s="12">
        <f t="shared" si="43"/>
        <v>0.99823692755603799</v>
      </c>
      <c r="L288" s="12">
        <f t="shared" si="40"/>
        <v>-1.7646284853948203E-3</v>
      </c>
      <c r="M288" s="12">
        <f t="shared" si="44"/>
        <v>3.1139136914662435E-6</v>
      </c>
      <c r="N288" s="18">
        <f t="shared" si="41"/>
        <v>4.0333620052045402E-9</v>
      </c>
    </row>
    <row r="289" spans="1:14" x14ac:dyDescent="0.2">
      <c r="A289" s="4">
        <v>287</v>
      </c>
      <c r="B289" s="1" t="str">
        <f>'Исходные данные'!A539</f>
        <v>10.02.2015</v>
      </c>
      <c r="C289" s="1">
        <f>'Исходные данные'!B539</f>
        <v>219.65</v>
      </c>
      <c r="D289" s="5" t="str">
        <f>'Исходные данные'!A291</f>
        <v>08.02.2016</v>
      </c>
      <c r="E289" s="1">
        <f>'Исходные данные'!B291</f>
        <v>259.63</v>
      </c>
      <c r="F289" s="12">
        <f t="shared" si="36"/>
        <v>1.182016844980651</v>
      </c>
      <c r="G289" s="12">
        <f t="shared" si="37"/>
        <v>0.44836387081154494</v>
      </c>
      <c r="H289" s="12">
        <f t="shared" si="38"/>
        <v>1.2916558082599696E-3</v>
      </c>
      <c r="I289" s="12">
        <f t="shared" si="42"/>
        <v>0.16722217013502411</v>
      </c>
      <c r="J289" s="18">
        <f t="shared" si="39"/>
        <v>2.1599348732474072E-4</v>
      </c>
      <c r="K289" s="12">
        <f t="shared" si="43"/>
        <v>1.0185556289051136</v>
      </c>
      <c r="L289" s="12">
        <f t="shared" si="40"/>
        <v>1.8385573656727671E-2</v>
      </c>
      <c r="M289" s="12">
        <f t="shared" si="44"/>
        <v>3.3802931868696451E-4</v>
      </c>
      <c r="N289" s="18">
        <f t="shared" si="41"/>
        <v>4.3661753284417802E-7</v>
      </c>
    </row>
    <row r="290" spans="1:14" x14ac:dyDescent="0.2">
      <c r="A290" s="4">
        <v>288</v>
      </c>
      <c r="B290" s="1" t="str">
        <f>'Исходные данные'!A540</f>
        <v>09.02.2015</v>
      </c>
      <c r="C290" s="1">
        <f>'Исходные данные'!B540</f>
        <v>220.99</v>
      </c>
      <c r="D290" s="5" t="str">
        <f>'Исходные данные'!A292</f>
        <v>05.02.2016</v>
      </c>
      <c r="E290" s="1">
        <f>'Исходные данные'!B292</f>
        <v>264.02999999999997</v>
      </c>
      <c r="F290" s="12">
        <f t="shared" si="36"/>
        <v>1.1947599438888636</v>
      </c>
      <c r="G290" s="12">
        <f t="shared" si="37"/>
        <v>0.44711246658882814</v>
      </c>
      <c r="H290" s="12">
        <f t="shared" si="38"/>
        <v>1.2880507373834347E-3</v>
      </c>
      <c r="I290" s="12">
        <f t="shared" si="42"/>
        <v>0.17794528142861638</v>
      </c>
      <c r="J290" s="18">
        <f t="shared" si="39"/>
        <v>2.2920255095803212E-4</v>
      </c>
      <c r="K290" s="12">
        <f t="shared" si="43"/>
        <v>1.0295364835162568</v>
      </c>
      <c r="L290" s="12">
        <f t="shared" si="40"/>
        <v>2.9108684950319985E-2</v>
      </c>
      <c r="M290" s="12">
        <f t="shared" si="44"/>
        <v>8.4731553953699469E-4</v>
      </c>
      <c r="N290" s="18">
        <f t="shared" si="41"/>
        <v>1.0913854054970687E-6</v>
      </c>
    </row>
    <row r="291" spans="1:14" x14ac:dyDescent="0.2">
      <c r="A291" s="4">
        <v>289</v>
      </c>
      <c r="B291" s="1" t="str">
        <f>'Исходные данные'!A541</f>
        <v>06.02.2015</v>
      </c>
      <c r="C291" s="1">
        <f>'Исходные данные'!B541</f>
        <v>216.27</v>
      </c>
      <c r="D291" s="5" t="str">
        <f>'Исходные данные'!A293</f>
        <v>04.02.2016</v>
      </c>
      <c r="E291" s="1">
        <f>'Исходные данные'!B293</f>
        <v>263.33999999999997</v>
      </c>
      <c r="F291" s="12">
        <f t="shared" si="36"/>
        <v>1.2176446109030377</v>
      </c>
      <c r="G291" s="12">
        <f t="shared" si="37"/>
        <v>0.44586455509295808</v>
      </c>
      <c r="H291" s="12">
        <f t="shared" si="38"/>
        <v>1.2844557284258274E-3</v>
      </c>
      <c r="I291" s="12">
        <f t="shared" si="42"/>
        <v>0.19691834584360055</v>
      </c>
      <c r="J291" s="18">
        <f t="shared" si="39"/>
        <v>2.5293289735095091E-4</v>
      </c>
      <c r="K291" s="12">
        <f t="shared" si="43"/>
        <v>1.0492564278655165</v>
      </c>
      <c r="L291" s="12">
        <f t="shared" si="40"/>
        <v>4.8081749365304037E-2</v>
      </c>
      <c r="M291" s="12">
        <f t="shared" si="44"/>
        <v>2.3118546220279304E-3</v>
      </c>
      <c r="N291" s="18">
        <f t="shared" si="41"/>
        <v>2.9694749125515012E-6</v>
      </c>
    </row>
    <row r="292" spans="1:14" x14ac:dyDescent="0.2">
      <c r="A292" s="4">
        <v>290</v>
      </c>
      <c r="B292" s="1" t="str">
        <f>'Исходные данные'!A542</f>
        <v>05.02.2015</v>
      </c>
      <c r="C292" s="1">
        <f>'Исходные данные'!B542</f>
        <v>210.75</v>
      </c>
      <c r="D292" s="5" t="str">
        <f>'Исходные данные'!A294</f>
        <v>03.02.2016</v>
      </c>
      <c r="E292" s="1">
        <f>'Исходные данные'!B294</f>
        <v>258.66000000000003</v>
      </c>
      <c r="F292" s="12">
        <f t="shared" si="36"/>
        <v>1.2273309608540925</v>
      </c>
      <c r="G292" s="12">
        <f t="shared" si="37"/>
        <v>0.44462012657557298</v>
      </c>
      <c r="H292" s="12">
        <f t="shared" si="38"/>
        <v>1.280870753303868E-3</v>
      </c>
      <c r="I292" s="12">
        <f t="shared" si="42"/>
        <v>0.20484186110513342</v>
      </c>
      <c r="J292" s="18">
        <f t="shared" si="39"/>
        <v>2.6237594894189855E-4</v>
      </c>
      <c r="K292" s="12">
        <f t="shared" si="43"/>
        <v>1.0576032516084162</v>
      </c>
      <c r="L292" s="12">
        <f t="shared" si="40"/>
        <v>5.6005264626836998E-2</v>
      </c>
      <c r="M292" s="12">
        <f t="shared" si="44"/>
        <v>3.1365896659220575E-3</v>
      </c>
      <c r="N292" s="18">
        <f t="shared" si="41"/>
        <v>4.0175659681947131E-6</v>
      </c>
    </row>
    <row r="293" spans="1:14" x14ac:dyDescent="0.2">
      <c r="A293" s="4">
        <v>291</v>
      </c>
      <c r="B293" s="1" t="str">
        <f>'Исходные данные'!A543</f>
        <v>04.02.2015</v>
      </c>
      <c r="C293" s="1">
        <f>'Исходные данные'!B543</f>
        <v>209.48</v>
      </c>
      <c r="D293" s="5" t="str">
        <f>'Исходные данные'!A295</f>
        <v>02.02.2016</v>
      </c>
      <c r="E293" s="1">
        <f>'Исходные данные'!B295</f>
        <v>257.66000000000003</v>
      </c>
      <c r="F293" s="12">
        <f t="shared" si="36"/>
        <v>1.229998090509834</v>
      </c>
      <c r="G293" s="12">
        <f t="shared" si="37"/>
        <v>0.44337917131551952</v>
      </c>
      <c r="H293" s="12">
        <f t="shared" si="38"/>
        <v>1.2772957840126592E-3</v>
      </c>
      <c r="I293" s="12">
        <f t="shared" si="42"/>
        <v>0.20701261695209183</v>
      </c>
      <c r="J293" s="18">
        <f t="shared" si="39"/>
        <v>2.6441634287033446E-4</v>
      </c>
      <c r="K293" s="12">
        <f t="shared" si="43"/>
        <v>1.0599015436635684</v>
      </c>
      <c r="L293" s="12">
        <f t="shared" si="40"/>
        <v>5.817602047379531E-2</v>
      </c>
      <c r="M293" s="12">
        <f t="shared" si="44"/>
        <v>3.3844493581674695E-3</v>
      </c>
      <c r="N293" s="18">
        <f t="shared" si="41"/>
        <v>4.322942896391659E-6</v>
      </c>
    </row>
    <row r="294" spans="1:14" x14ac:dyDescent="0.2">
      <c r="A294" s="4">
        <v>292</v>
      </c>
      <c r="B294" s="1" t="str">
        <f>'Исходные данные'!A544</f>
        <v>03.02.2015</v>
      </c>
      <c r="C294" s="1">
        <f>'Исходные данные'!B544</f>
        <v>208.23</v>
      </c>
      <c r="D294" s="5" t="str">
        <f>'Исходные данные'!A296</f>
        <v>01.02.2016</v>
      </c>
      <c r="E294" s="1">
        <f>'Исходные данные'!B296</f>
        <v>258.3</v>
      </c>
      <c r="F294" s="12">
        <f t="shared" si="36"/>
        <v>1.2404552658118428</v>
      </c>
      <c r="G294" s="12">
        <f t="shared" si="37"/>
        <v>0.44214167961877637</v>
      </c>
      <c r="H294" s="12">
        <f t="shared" si="38"/>
        <v>1.273730792625466E-3</v>
      </c>
      <c r="I294" s="12">
        <f t="shared" si="42"/>
        <v>0.21547846208219293</v>
      </c>
      <c r="J294" s="18">
        <f t="shared" si="39"/>
        <v>2.7446155230166804E-4</v>
      </c>
      <c r="K294" s="12">
        <f t="shared" si="43"/>
        <v>1.0689125952501328</v>
      </c>
      <c r="L294" s="12">
        <f t="shared" si="40"/>
        <v>6.6641865603896525E-2</v>
      </c>
      <c r="M294" s="12">
        <f t="shared" si="44"/>
        <v>4.4411382511678286E-3</v>
      </c>
      <c r="N294" s="18">
        <f t="shared" si="41"/>
        <v>5.656814544819274E-6</v>
      </c>
    </row>
    <row r="295" spans="1:14" x14ac:dyDescent="0.2">
      <c r="A295" s="4">
        <v>293</v>
      </c>
      <c r="B295" s="1" t="str">
        <f>'Исходные данные'!A545</f>
        <v>02.02.2015</v>
      </c>
      <c r="C295" s="1">
        <f>'Исходные данные'!B545</f>
        <v>207.74</v>
      </c>
      <c r="D295" s="5" t="str">
        <f>'Исходные данные'!A297</f>
        <v>29.01.2016</v>
      </c>
      <c r="E295" s="1">
        <f>'Исходные данные'!B297</f>
        <v>258.07</v>
      </c>
      <c r="F295" s="12">
        <f t="shared" si="36"/>
        <v>1.2422739963415808</v>
      </c>
      <c r="G295" s="12">
        <f t="shared" si="37"/>
        <v>0.44090764181837888</v>
      </c>
      <c r="H295" s="12">
        <f t="shared" si="38"/>
        <v>1.2701757512934989E-3</v>
      </c>
      <c r="I295" s="12">
        <f t="shared" si="42"/>
        <v>0.2169435681513833</v>
      </c>
      <c r="J295" s="18">
        <f t="shared" si="39"/>
        <v>2.7555645966497567E-4</v>
      </c>
      <c r="K295" s="12">
        <f t="shared" si="43"/>
        <v>1.0704798133709172</v>
      </c>
      <c r="L295" s="12">
        <f t="shared" si="40"/>
        <v>6.810697167308688E-2</v>
      </c>
      <c r="M295" s="12">
        <f t="shared" si="44"/>
        <v>4.6385595904786811E-3</v>
      </c>
      <c r="N295" s="18">
        <f t="shared" si="41"/>
        <v>5.8917859127559233E-6</v>
      </c>
    </row>
    <row r="296" spans="1:14" x14ac:dyDescent="0.2">
      <c r="A296" s="4">
        <v>294</v>
      </c>
      <c r="B296" s="1" t="str">
        <f>'Исходные данные'!A546</f>
        <v>30.01.2015</v>
      </c>
      <c r="C296" s="1">
        <f>'Исходные данные'!B546</f>
        <v>207.56</v>
      </c>
      <c r="D296" s="5" t="str">
        <f>'Исходные данные'!A298</f>
        <v>28.01.2016</v>
      </c>
      <c r="E296" s="1">
        <f>'Исходные данные'!B298</f>
        <v>257.35000000000002</v>
      </c>
      <c r="F296" s="12">
        <f t="shared" si="36"/>
        <v>1.2398824436307574</v>
      </c>
      <c r="G296" s="12">
        <f t="shared" si="37"/>
        <v>0.43967704827434301</v>
      </c>
      <c r="H296" s="12">
        <f t="shared" si="38"/>
        <v>1.2666306322456947E-3</v>
      </c>
      <c r="I296" s="12">
        <f t="shared" si="42"/>
        <v>0.21501657159922466</v>
      </c>
      <c r="J296" s="18">
        <f t="shared" si="39"/>
        <v>2.723465760280276E-4</v>
      </c>
      <c r="K296" s="12">
        <f t="shared" si="43"/>
        <v>1.0684189887001214</v>
      </c>
      <c r="L296" s="12">
        <f t="shared" si="40"/>
        <v>6.6179975120928297E-2</v>
      </c>
      <c r="M296" s="12">
        <f t="shared" si="44"/>
        <v>4.3797891070067102E-3</v>
      </c>
      <c r="N296" s="18">
        <f t="shared" si="41"/>
        <v>5.5475750457107157E-6</v>
      </c>
    </row>
    <row r="297" spans="1:14" x14ac:dyDescent="0.2">
      <c r="A297" s="4">
        <v>295</v>
      </c>
      <c r="B297" s="1" t="str">
        <f>'Исходные данные'!A547</f>
        <v>29.01.2015</v>
      </c>
      <c r="C297" s="1">
        <f>'Исходные данные'!B547</f>
        <v>207.35</v>
      </c>
      <c r="D297" s="5" t="str">
        <f>'Исходные данные'!A299</f>
        <v>27.01.2016</v>
      </c>
      <c r="E297" s="1">
        <f>'Исходные данные'!B299</f>
        <v>256.3</v>
      </c>
      <c r="F297" s="12">
        <f t="shared" si="36"/>
        <v>1.2360742705570293</v>
      </c>
      <c r="G297" s="12">
        <f t="shared" si="37"/>
        <v>0.43844988937359075</v>
      </c>
      <c r="H297" s="12">
        <f t="shared" si="38"/>
        <v>1.2630954077885021E-3</v>
      </c>
      <c r="I297" s="12">
        <f t="shared" si="42"/>
        <v>0.21194044667763526</v>
      </c>
      <c r="J297" s="18">
        <f t="shared" si="39"/>
        <v>2.6770100492316497E-4</v>
      </c>
      <c r="K297" s="12">
        <f t="shared" si="43"/>
        <v>1.0651374482241445</v>
      </c>
      <c r="L297" s="12">
        <f t="shared" si="40"/>
        <v>6.3103850199338882E-2</v>
      </c>
      <c r="M297" s="12">
        <f t="shared" si="44"/>
        <v>3.9820959099806227E-3</v>
      </c>
      <c r="N297" s="18">
        <f t="shared" si="41"/>
        <v>5.0297670572699011E-6</v>
      </c>
    </row>
    <row r="298" spans="1:14" x14ac:dyDescent="0.2">
      <c r="A298" s="4">
        <v>296</v>
      </c>
      <c r="B298" s="1" t="str">
        <f>'Исходные данные'!A548</f>
        <v>28.01.2015</v>
      </c>
      <c r="C298" s="1">
        <f>'Исходные данные'!B548</f>
        <v>207.81</v>
      </c>
      <c r="D298" s="5" t="str">
        <f>'Исходные данные'!A300</f>
        <v>26.01.2016</v>
      </c>
      <c r="E298" s="1">
        <f>'Исходные данные'!B300</f>
        <v>248.4</v>
      </c>
      <c r="F298" s="12">
        <f t="shared" si="36"/>
        <v>1.1953226504980512</v>
      </c>
      <c r="G298" s="12">
        <f t="shared" si="37"/>
        <v>0.43722615552987426</v>
      </c>
      <c r="H298" s="12">
        <f t="shared" si="38"/>
        <v>1.2595700503056618E-3</v>
      </c>
      <c r="I298" s="12">
        <f t="shared" si="42"/>
        <v>0.17841614935670042</v>
      </c>
      <c r="J298" s="18">
        <f t="shared" si="39"/>
        <v>2.2472763822056161E-4</v>
      </c>
      <c r="K298" s="12">
        <f t="shared" si="43"/>
        <v>1.0300213733777202</v>
      </c>
      <c r="L298" s="12">
        <f t="shared" si="40"/>
        <v>2.9579552878403935E-2</v>
      </c>
      <c r="M298" s="12">
        <f t="shared" si="44"/>
        <v>8.7494994848630412E-4</v>
      </c>
      <c r="N298" s="18">
        <f t="shared" si="41"/>
        <v>1.1020607506298303E-6</v>
      </c>
    </row>
    <row r="299" spans="1:14" x14ac:dyDescent="0.2">
      <c r="A299" s="4">
        <v>297</v>
      </c>
      <c r="B299" s="1" t="str">
        <f>'Исходные данные'!A549</f>
        <v>27.01.2015</v>
      </c>
      <c r="C299" s="1">
        <f>'Исходные данные'!B549</f>
        <v>203.98</v>
      </c>
      <c r="D299" s="5" t="str">
        <f>'Исходные данные'!A301</f>
        <v>25.01.2016</v>
      </c>
      <c r="E299" s="1">
        <f>'Исходные данные'!B301</f>
        <v>248.95</v>
      </c>
      <c r="F299" s="12">
        <f t="shared" si="36"/>
        <v>1.2204627904696539</v>
      </c>
      <c r="G299" s="12">
        <f t="shared" si="37"/>
        <v>0.43600583718370173</v>
      </c>
      <c r="H299" s="12">
        <f t="shared" si="38"/>
        <v>1.2560545322579946E-3</v>
      </c>
      <c r="I299" s="12">
        <f t="shared" si="42"/>
        <v>0.19923012326581965</v>
      </c>
      <c r="J299" s="18">
        <f t="shared" si="39"/>
        <v>2.502438992903517E-4</v>
      </c>
      <c r="K299" s="12">
        <f t="shared" si="43"/>
        <v>1.0516848811257486</v>
      </c>
      <c r="L299" s="12">
        <f t="shared" si="40"/>
        <v>5.0393526787523318E-2</v>
      </c>
      <c r="M299" s="12">
        <f t="shared" si="44"/>
        <v>2.5395075420848465E-3</v>
      </c>
      <c r="N299" s="18">
        <f t="shared" si="41"/>
        <v>3.1897599579390312E-6</v>
      </c>
    </row>
    <row r="300" spans="1:14" x14ac:dyDescent="0.2">
      <c r="A300" s="4">
        <v>298</v>
      </c>
      <c r="B300" s="1" t="str">
        <f>'Исходные данные'!A550</f>
        <v>26.01.2015</v>
      </c>
      <c r="C300" s="1">
        <f>'Исходные данные'!B550</f>
        <v>201.07</v>
      </c>
      <c r="D300" s="5" t="str">
        <f>'Исходные данные'!A302</f>
        <v>22.01.2016</v>
      </c>
      <c r="E300" s="1">
        <f>'Исходные данные'!B302</f>
        <v>249.53</v>
      </c>
      <c r="F300" s="12">
        <f t="shared" si="36"/>
        <v>1.2410105933257076</v>
      </c>
      <c r="G300" s="12">
        <f t="shared" si="37"/>
        <v>0.43478892480226194</v>
      </c>
      <c r="H300" s="12">
        <f t="shared" si="38"/>
        <v>1.2525488261831827E-3</v>
      </c>
      <c r="I300" s="12">
        <f t="shared" si="42"/>
        <v>0.21592604230667237</v>
      </c>
      <c r="J300" s="18">
        <f t="shared" si="39"/>
        <v>2.704579108336027E-4</v>
      </c>
      <c r="K300" s="12">
        <f t="shared" si="43"/>
        <v>1.0693911264720311</v>
      </c>
      <c r="L300" s="12">
        <f t="shared" si="40"/>
        <v>6.7089445828375976E-2</v>
      </c>
      <c r="M300" s="12">
        <f t="shared" si="44"/>
        <v>4.5009937415586175E-3</v>
      </c>
      <c r="N300" s="18">
        <f t="shared" si="41"/>
        <v>5.6377144276470978E-6</v>
      </c>
    </row>
    <row r="301" spans="1:14" x14ac:dyDescent="0.2">
      <c r="A301" s="4">
        <v>299</v>
      </c>
      <c r="B301" s="1" t="str">
        <f>'Исходные данные'!A551</f>
        <v>23.01.2015</v>
      </c>
      <c r="C301" s="1">
        <f>'Исходные данные'!B551</f>
        <v>206.34</v>
      </c>
      <c r="D301" s="5" t="str">
        <f>'Исходные данные'!A303</f>
        <v>21.01.2016</v>
      </c>
      <c r="E301" s="1">
        <f>'Исходные данные'!B303</f>
        <v>242.1</v>
      </c>
      <c r="F301" s="12">
        <f t="shared" si="36"/>
        <v>1.1733061936609479</v>
      </c>
      <c r="G301" s="12">
        <f t="shared" si="37"/>
        <v>0.43357540887935048</v>
      </c>
      <c r="H301" s="12">
        <f t="shared" si="38"/>
        <v>1.2490529046955583E-3</v>
      </c>
      <c r="I301" s="12">
        <f t="shared" si="42"/>
        <v>0.15982557027178293</v>
      </c>
      <c r="J301" s="18">
        <f t="shared" si="39"/>
        <v>1.9963059279259454E-4</v>
      </c>
      <c r="K301" s="12">
        <f t="shared" si="43"/>
        <v>1.011049574341857</v>
      </c>
      <c r="L301" s="12">
        <f t="shared" si="40"/>
        <v>1.09889737934866E-2</v>
      </c>
      <c r="M301" s="12">
        <f t="shared" si="44"/>
        <v>1.2075754503393886E-4</v>
      </c>
      <c r="N301" s="18">
        <f t="shared" si="41"/>
        <v>1.5083256238854604E-7</v>
      </c>
    </row>
    <row r="302" spans="1:14" x14ac:dyDescent="0.2">
      <c r="A302" s="4">
        <v>300</v>
      </c>
      <c r="B302" s="1" t="str">
        <f>'Исходные данные'!A552</f>
        <v>22.01.2015</v>
      </c>
      <c r="C302" s="1">
        <f>'Исходные данные'!B552</f>
        <v>200.39</v>
      </c>
      <c r="D302" s="5" t="str">
        <f>'Исходные данные'!A304</f>
        <v>20.01.2016</v>
      </c>
      <c r="E302" s="1">
        <f>'Исходные данные'!B304</f>
        <v>234.94</v>
      </c>
      <c r="F302" s="12">
        <f t="shared" si="36"/>
        <v>1.1724137931034484</v>
      </c>
      <c r="G302" s="12">
        <f t="shared" si="37"/>
        <v>0.43236527993529511</v>
      </c>
      <c r="H302" s="12">
        <f t="shared" si="38"/>
        <v>1.2455667404858877E-3</v>
      </c>
      <c r="I302" s="12">
        <f t="shared" si="42"/>
        <v>0.15906469462968748</v>
      </c>
      <c r="J302" s="18">
        <f t="shared" si="39"/>
        <v>1.9812569321628291E-4</v>
      </c>
      <c r="K302" s="12">
        <f t="shared" si="43"/>
        <v>1.0102805839379223</v>
      </c>
      <c r="L302" s="12">
        <f t="shared" si="40"/>
        <v>1.0228098151391009E-2</v>
      </c>
      <c r="M302" s="12">
        <f t="shared" si="44"/>
        <v>1.0461399179449151E-4</v>
      </c>
      <c r="N302" s="18">
        <f t="shared" si="41"/>
        <v>1.3030370876868219E-7</v>
      </c>
    </row>
    <row r="303" spans="1:14" x14ac:dyDescent="0.2">
      <c r="A303" s="4">
        <v>301</v>
      </c>
      <c r="B303" s="1" t="str">
        <f>'Исходные данные'!A553</f>
        <v>21.01.2015</v>
      </c>
      <c r="C303" s="1">
        <f>'Исходные данные'!B553</f>
        <v>193.97</v>
      </c>
      <c r="D303" s="5" t="str">
        <f>'Исходные данные'!A305</f>
        <v>19.01.2016</v>
      </c>
      <c r="E303" s="1">
        <f>'Исходные данные'!B305</f>
        <v>238.12</v>
      </c>
      <c r="F303" s="12">
        <f t="shared" si="36"/>
        <v>1.227612517399598</v>
      </c>
      <c r="G303" s="12">
        <f t="shared" si="37"/>
        <v>0.43115852851688174</v>
      </c>
      <c r="H303" s="12">
        <f t="shared" si="38"/>
        <v>1.2420903063211583E-3</v>
      </c>
      <c r="I303" s="12">
        <f t="shared" si="42"/>
        <v>0.20507124035498908</v>
      </c>
      <c r="J303" s="18">
        <f t="shared" si="39"/>
        <v>2.5471699975018828E-4</v>
      </c>
      <c r="K303" s="12">
        <f t="shared" si="43"/>
        <v>1.0578458716738555</v>
      </c>
      <c r="L303" s="12">
        <f t="shared" si="40"/>
        <v>5.6234643876692594E-2</v>
      </c>
      <c r="M303" s="12">
        <f t="shared" si="44"/>
        <v>3.1623351719384579E-3</v>
      </c>
      <c r="N303" s="18">
        <f t="shared" si="41"/>
        <v>3.9279058624032118E-6</v>
      </c>
    </row>
    <row r="304" spans="1:14" x14ac:dyDescent="0.2">
      <c r="A304" s="4">
        <v>302</v>
      </c>
      <c r="B304" s="1" t="str">
        <f>'Исходные данные'!A554</f>
        <v>20.01.2015</v>
      </c>
      <c r="C304" s="1">
        <f>'Исходные данные'!B554</f>
        <v>191.81</v>
      </c>
      <c r="D304" s="5" t="str">
        <f>'Исходные данные'!A306</f>
        <v>18.01.2016</v>
      </c>
      <c r="E304" s="1">
        <f>'Исходные данные'!B306</f>
        <v>234.6</v>
      </c>
      <c r="F304" s="12">
        <f t="shared" si="36"/>
        <v>1.2230853448725301</v>
      </c>
      <c r="G304" s="12">
        <f t="shared" si="37"/>
        <v>0.42995514519728067</v>
      </c>
      <c r="H304" s="12">
        <f t="shared" si="38"/>
        <v>1.2386235750443662E-3</v>
      </c>
      <c r="I304" s="12">
        <f t="shared" si="42"/>
        <v>0.20137663748577839</v>
      </c>
      <c r="J304" s="18">
        <f t="shared" si="39"/>
        <v>2.4942985065304818E-4</v>
      </c>
      <c r="K304" s="12">
        <f t="shared" si="43"/>
        <v>1.0539447622437736</v>
      </c>
      <c r="L304" s="12">
        <f t="shared" si="40"/>
        <v>5.2540041007481907E-2</v>
      </c>
      <c r="M304" s="12">
        <f t="shared" si="44"/>
        <v>2.7604559090678971E-3</v>
      </c>
      <c r="N304" s="18">
        <f t="shared" si="41"/>
        <v>3.4191657668420244E-6</v>
      </c>
    </row>
    <row r="305" spans="1:14" x14ac:dyDescent="0.2">
      <c r="A305" s="4">
        <v>303</v>
      </c>
      <c r="B305" s="1" t="str">
        <f>'Исходные данные'!A555</f>
        <v>19.01.2015</v>
      </c>
      <c r="C305" s="1">
        <f>'Исходные данные'!B555</f>
        <v>193.34</v>
      </c>
      <c r="D305" s="5" t="str">
        <f>'Исходные данные'!A307</f>
        <v>15.01.2016</v>
      </c>
      <c r="E305" s="1">
        <f>'Исходные данные'!B307</f>
        <v>232.34</v>
      </c>
      <c r="F305" s="12">
        <f t="shared" si="36"/>
        <v>1.2017171821661321</v>
      </c>
      <c r="G305" s="12">
        <f t="shared" si="37"/>
        <v>0.42875512057597309</v>
      </c>
      <c r="H305" s="12">
        <f t="shared" si="38"/>
        <v>1.235166519574305E-3</v>
      </c>
      <c r="I305" s="12">
        <f t="shared" si="42"/>
        <v>0.1837515190488693</v>
      </c>
      <c r="J305" s="18">
        <f t="shared" si="39"/>
        <v>2.2696372425008349E-4</v>
      </c>
      <c r="K305" s="12">
        <f t="shared" si="43"/>
        <v>1.0355316046848235</v>
      </c>
      <c r="L305" s="12">
        <f t="shared" si="40"/>
        <v>3.491492257057293E-2</v>
      </c>
      <c r="M305" s="12">
        <f t="shared" si="44"/>
        <v>1.2190518181091142E-3</v>
      </c>
      <c r="N305" s="18">
        <f t="shared" si="41"/>
        <v>1.5057319913545633E-6</v>
      </c>
    </row>
    <row r="306" spans="1:14" x14ac:dyDescent="0.2">
      <c r="A306" s="4">
        <v>304</v>
      </c>
      <c r="B306" s="1" t="str">
        <f>'Исходные данные'!A556</f>
        <v>16.01.2015</v>
      </c>
      <c r="C306" s="1">
        <f>'Исходные данные'!B556</f>
        <v>191.69</v>
      </c>
      <c r="D306" s="5" t="str">
        <f>'Исходные данные'!A308</f>
        <v>14.01.2016</v>
      </c>
      <c r="E306" s="1">
        <f>'Исходные данные'!B308</f>
        <v>240.75</v>
      </c>
      <c r="F306" s="12">
        <f t="shared" si="36"/>
        <v>1.2559340602013669</v>
      </c>
      <c r="G306" s="12">
        <f t="shared" si="37"/>
        <v>0.42755844527867698</v>
      </c>
      <c r="H306" s="12">
        <f t="shared" si="38"/>
        <v>1.2317191129053509E-3</v>
      </c>
      <c r="I306" s="12">
        <f t="shared" si="42"/>
        <v>0.22787956682816607</v>
      </c>
      <c r="J306" s="18">
        <f t="shared" si="39"/>
        <v>2.8068361790284434E-4</v>
      </c>
      <c r="K306" s="12">
        <f t="shared" si="43"/>
        <v>1.0822508257677974</v>
      </c>
      <c r="L306" s="12">
        <f t="shared" si="40"/>
        <v>7.904297034986961E-2</v>
      </c>
      <c r="M306" s="12">
        <f t="shared" si="44"/>
        <v>6.2477911617303929E-3</v>
      </c>
      <c r="N306" s="18">
        <f t="shared" si="41"/>
        <v>7.6955237873444521E-6</v>
      </c>
    </row>
    <row r="307" spans="1:14" x14ac:dyDescent="0.2">
      <c r="A307" s="4">
        <v>305</v>
      </c>
      <c r="B307" s="1" t="str">
        <f>'Исходные данные'!A557</f>
        <v>15.01.2015</v>
      </c>
      <c r="C307" s="1">
        <f>'Исходные данные'!B557</f>
        <v>190.81</v>
      </c>
      <c r="D307" s="5" t="str">
        <f>'Исходные данные'!A309</f>
        <v>13.01.2016</v>
      </c>
      <c r="E307" s="1">
        <f>'Исходные данные'!B309</f>
        <v>242.02</v>
      </c>
      <c r="F307" s="12">
        <f t="shared" si="36"/>
        <v>1.2683821602641372</v>
      </c>
      <c r="G307" s="12">
        <f t="shared" si="37"/>
        <v>0.42636510995727506</v>
      </c>
      <c r="H307" s="12">
        <f t="shared" si="38"/>
        <v>1.2282813281072568E-3</v>
      </c>
      <c r="I307" s="12">
        <f t="shared" si="42"/>
        <v>0.23774219882765615</v>
      </c>
      <c r="J307" s="18">
        <f t="shared" si="39"/>
        <v>2.9201430372317302E-4</v>
      </c>
      <c r="K307" s="12">
        <f t="shared" si="43"/>
        <v>1.0929774769504346</v>
      </c>
      <c r="L307" s="12">
        <f t="shared" si="40"/>
        <v>8.890560234935968E-2</v>
      </c>
      <c r="M307" s="12">
        <f t="shared" si="44"/>
        <v>7.9042061291025E-3</v>
      </c>
      <c r="N307" s="18">
        <f t="shared" si="41"/>
        <v>9.7085888018875372E-6</v>
      </c>
    </row>
    <row r="308" spans="1:14" x14ac:dyDescent="0.2">
      <c r="A308" s="4">
        <v>306</v>
      </c>
      <c r="B308" s="1" t="str">
        <f>'Исходные данные'!A558</f>
        <v>14.01.2015</v>
      </c>
      <c r="C308" s="1">
        <f>'Исходные данные'!B558</f>
        <v>188.44</v>
      </c>
      <c r="D308" s="5" t="str">
        <f>'Исходные данные'!A310</f>
        <v>12.01.2016</v>
      </c>
      <c r="E308" s="1">
        <f>'Исходные данные'!B310</f>
        <v>241.88</v>
      </c>
      <c r="F308" s="12">
        <f t="shared" si="36"/>
        <v>1.2835915941413711</v>
      </c>
      <c r="G308" s="12">
        <f t="shared" si="37"/>
        <v>0.42517510528974045</v>
      </c>
      <c r="H308" s="12">
        <f t="shared" si="38"/>
        <v>1.2248531383249369E-3</v>
      </c>
      <c r="I308" s="12">
        <f t="shared" si="42"/>
        <v>0.24966208157317168</v>
      </c>
      <c r="J308" s="18">
        <f t="shared" si="39"/>
        <v>3.0579938413563573E-4</v>
      </c>
      <c r="K308" s="12">
        <f t="shared" si="43"/>
        <v>1.1060835968453422</v>
      </c>
      <c r="L308" s="12">
        <f t="shared" si="40"/>
        <v>0.10082548509487527</v>
      </c>
      <c r="M308" s="12">
        <f t="shared" si="44"/>
        <v>1.0165778444616948E-2</v>
      </c>
      <c r="N308" s="18">
        <f t="shared" si="41"/>
        <v>1.2451585631405064E-5</v>
      </c>
    </row>
    <row r="309" spans="1:14" x14ac:dyDescent="0.2">
      <c r="A309" s="4">
        <v>307</v>
      </c>
      <c r="B309" s="1" t="str">
        <f>'Исходные данные'!A559</f>
        <v>13.01.2015</v>
      </c>
      <c r="C309" s="1">
        <f>'Исходные данные'!B559</f>
        <v>185.83</v>
      </c>
      <c r="D309" s="5" t="str">
        <f>'Исходные данные'!A311</f>
        <v>11.01.2016</v>
      </c>
      <c r="E309" s="1">
        <f>'Исходные данные'!B311</f>
        <v>240.37</v>
      </c>
      <c r="F309" s="12">
        <f t="shared" si="36"/>
        <v>1.293494053704999</v>
      </c>
      <c r="G309" s="12">
        <f t="shared" si="37"/>
        <v>0.42398842198006481</v>
      </c>
      <c r="H309" s="12">
        <f t="shared" si="38"/>
        <v>1.2214345167782601E-3</v>
      </c>
      <c r="I309" s="12">
        <f t="shared" si="42"/>
        <v>0.25734712557501077</v>
      </c>
      <c r="J309" s="18">
        <f t="shared" si="39"/>
        <v>3.1433266197098753E-4</v>
      </c>
      <c r="K309" s="12">
        <f t="shared" si="43"/>
        <v>1.1146166443830052</v>
      </c>
      <c r="L309" s="12">
        <f t="shared" si="40"/>
        <v>0.10851052909671426</v>
      </c>
      <c r="M309" s="12">
        <f t="shared" si="44"/>
        <v>1.1774534924848907E-2</v>
      </c>
      <c r="N309" s="18">
        <f t="shared" si="41"/>
        <v>1.4381823376221572E-5</v>
      </c>
    </row>
    <row r="310" spans="1:14" x14ac:dyDescent="0.2">
      <c r="A310" s="4">
        <v>308</v>
      </c>
      <c r="B310" s="1" t="str">
        <f>'Исходные данные'!A560</f>
        <v>12.01.2015</v>
      </c>
      <c r="C310" s="1">
        <f>'Исходные данные'!B560</f>
        <v>184.63</v>
      </c>
      <c r="D310" s="5" t="str">
        <f>'Исходные данные'!A312</f>
        <v>31.12.2015</v>
      </c>
      <c r="E310" s="1">
        <f>'Исходные данные'!B312</f>
        <v>252.26</v>
      </c>
      <c r="F310" s="12">
        <f t="shared" si="36"/>
        <v>1.3663001679033744</v>
      </c>
      <c r="G310" s="12">
        <f t="shared" si="37"/>
        <v>0.42280505075818536</v>
      </c>
      <c r="H310" s="12">
        <f t="shared" si="38"/>
        <v>1.2180254367618404E-3</v>
      </c>
      <c r="I310" s="12">
        <f t="shared" si="42"/>
        <v>0.3121064792513954</v>
      </c>
      <c r="J310" s="18">
        <f t="shared" si="39"/>
        <v>3.8015363070638116E-4</v>
      </c>
      <c r="K310" s="12">
        <f t="shared" si="43"/>
        <v>1.1773543944839167</v>
      </c>
      <c r="L310" s="12">
        <f t="shared" si="40"/>
        <v>0.16326988277309901</v>
      </c>
      <c r="M310" s="12">
        <f t="shared" si="44"/>
        <v>2.6657054620741544E-2</v>
      </c>
      <c r="N310" s="18">
        <f t="shared" si="41"/>
        <v>3.2468970597212955E-5</v>
      </c>
    </row>
    <row r="311" spans="1:14" x14ac:dyDescent="0.2">
      <c r="A311" s="4">
        <v>309</v>
      </c>
      <c r="B311" s="1" t="str">
        <f>'Исходные данные'!A561</f>
        <v>31.12.2014</v>
      </c>
      <c r="C311" s="1">
        <f>'Исходные данные'!B561</f>
        <v>171.16</v>
      </c>
      <c r="D311" s="5" t="str">
        <f>'Исходные данные'!A313</f>
        <v>30.12.2015</v>
      </c>
      <c r="E311" s="1">
        <f>'Исходные данные'!B313</f>
        <v>252.18</v>
      </c>
      <c r="F311" s="12">
        <f t="shared" si="36"/>
        <v>1.4733582612759992</v>
      </c>
      <c r="G311" s="12">
        <f t="shared" si="37"/>
        <v>0.42162498237991242</v>
      </c>
      <c r="H311" s="12">
        <f t="shared" si="38"/>
        <v>1.2146258716448266E-3</v>
      </c>
      <c r="I311" s="12">
        <f t="shared" si="42"/>
        <v>0.38754432669646433</v>
      </c>
      <c r="J311" s="18">
        <f t="shared" si="39"/>
        <v>4.7072136561470042E-4</v>
      </c>
      <c r="K311" s="12">
        <f t="shared" si="43"/>
        <v>1.2696074144705491</v>
      </c>
      <c r="L311" s="12">
        <f t="shared" si="40"/>
        <v>0.23870773021816794</v>
      </c>
      <c r="M311" s="12">
        <f t="shared" si="44"/>
        <v>5.6981380465909726E-2</v>
      </c>
      <c r="N311" s="18">
        <f t="shared" si="41"/>
        <v>6.9211058915931092E-5</v>
      </c>
    </row>
    <row r="312" spans="1:14" x14ac:dyDescent="0.2">
      <c r="A312" s="4">
        <v>310</v>
      </c>
      <c r="B312" s="1" t="str">
        <f>'Исходные данные'!A562</f>
        <v>30.12.2014</v>
      </c>
      <c r="C312" s="1">
        <f>'Исходные данные'!B562</f>
        <v>171.18</v>
      </c>
      <c r="D312" s="5" t="str">
        <f>'Исходные данные'!A314</f>
        <v>29.12.2015</v>
      </c>
      <c r="E312" s="1">
        <f>'Исходные данные'!B314</f>
        <v>250.73</v>
      </c>
      <c r="F312" s="12">
        <f t="shared" si="36"/>
        <v>1.4647155041476807</v>
      </c>
      <c r="G312" s="12">
        <f t="shared" si="37"/>
        <v>0.42044820762685731</v>
      </c>
      <c r="H312" s="12">
        <f t="shared" si="38"/>
        <v>1.2112357948706966E-3</v>
      </c>
      <c r="I312" s="12">
        <f t="shared" si="42"/>
        <v>0.38166102848967953</v>
      </c>
      <c r="J312" s="18">
        <f t="shared" si="39"/>
        <v>4.6228149921386457E-4</v>
      </c>
      <c r="K312" s="12">
        <f t="shared" si="43"/>
        <v>1.2621598650048282</v>
      </c>
      <c r="L312" s="12">
        <f t="shared" si="40"/>
        <v>0.23282443201138306</v>
      </c>
      <c r="M312" s="12">
        <f t="shared" si="44"/>
        <v>5.4207216141423209E-2</v>
      </c>
      <c r="N312" s="18">
        <f t="shared" si="41"/>
        <v>6.5657720530784395E-5</v>
      </c>
    </row>
    <row r="313" spans="1:14" x14ac:dyDescent="0.2">
      <c r="A313" s="4">
        <v>311</v>
      </c>
      <c r="B313" s="1" t="str">
        <f>'Исходные данные'!A563</f>
        <v>29.12.2014</v>
      </c>
      <c r="C313" s="1">
        <f>'Исходные данные'!B563</f>
        <v>175.78</v>
      </c>
      <c r="D313" s="5" t="str">
        <f>'Исходные данные'!A315</f>
        <v>28.12.2015</v>
      </c>
      <c r="E313" s="1">
        <f>'Исходные данные'!B315</f>
        <v>249.78</v>
      </c>
      <c r="F313" s="12">
        <f t="shared" si="36"/>
        <v>1.420980771418819</v>
      </c>
      <c r="G313" s="12">
        <f t="shared" si="37"/>
        <v>0.41927471730636023</v>
      </c>
      <c r="H313" s="12">
        <f t="shared" si="38"/>
        <v>1.2078551799570474E-3</v>
      </c>
      <c r="I313" s="12">
        <f t="shared" si="42"/>
        <v>0.35134731729843988</v>
      </c>
      <c r="J313" s="18">
        <f t="shared" si="39"/>
        <v>4.2437667716293295E-4</v>
      </c>
      <c r="K313" s="12">
        <f t="shared" si="43"/>
        <v>1.2244732124086277</v>
      </c>
      <c r="L313" s="12">
        <f t="shared" si="40"/>
        <v>0.20251072082014343</v>
      </c>
      <c r="M313" s="12">
        <f t="shared" si="44"/>
        <v>4.101059204709414E-2</v>
      </c>
      <c r="N313" s="18">
        <f t="shared" si="41"/>
        <v>4.953485603718795E-5</v>
      </c>
    </row>
    <row r="314" spans="1:14" x14ac:dyDescent="0.2">
      <c r="A314" s="4">
        <v>312</v>
      </c>
      <c r="B314" s="1" t="str">
        <f>'Исходные данные'!A564</f>
        <v>26.12.2014</v>
      </c>
      <c r="C314" s="1">
        <f>'Исходные данные'!B564</f>
        <v>173.49</v>
      </c>
      <c r="D314" s="5" t="str">
        <f>'Исходные данные'!A316</f>
        <v>25.12.2015</v>
      </c>
      <c r="E314" s="1">
        <f>'Исходные данные'!B316</f>
        <v>250.92</v>
      </c>
      <c r="F314" s="12">
        <f t="shared" si="36"/>
        <v>1.4463081445616461</v>
      </c>
      <c r="G314" s="12">
        <f t="shared" si="37"/>
        <v>0.41810450225141865</v>
      </c>
      <c r="H314" s="12">
        <f t="shared" si="38"/>
        <v>1.2044840004953913E-3</v>
      </c>
      <c r="I314" s="12">
        <f t="shared" si="42"/>
        <v>0.36901420239030591</v>
      </c>
      <c r="J314" s="18">
        <f t="shared" si="39"/>
        <v>4.4447170273469167E-4</v>
      </c>
      <c r="K314" s="12">
        <f t="shared" si="43"/>
        <v>1.246298060835749</v>
      </c>
      <c r="L314" s="12">
        <f t="shared" si="40"/>
        <v>0.22017760591200941</v>
      </c>
      <c r="M314" s="12">
        <f t="shared" si="44"/>
        <v>4.8478178145144192E-2</v>
      </c>
      <c r="N314" s="18">
        <f t="shared" si="41"/>
        <v>5.8391189948991524E-5</v>
      </c>
    </row>
    <row r="315" spans="1:14" x14ac:dyDescent="0.2">
      <c r="A315" s="4">
        <v>313</v>
      </c>
      <c r="B315" s="1" t="str">
        <f>'Исходные данные'!A565</f>
        <v>25.12.2014</v>
      </c>
      <c r="C315" s="1">
        <f>'Исходные данные'!B565</f>
        <v>171.95</v>
      </c>
      <c r="D315" s="5" t="str">
        <f>'Исходные данные'!A317</f>
        <v>24.12.2015</v>
      </c>
      <c r="E315" s="1">
        <f>'Исходные данные'!B317</f>
        <v>250.67</v>
      </c>
      <c r="F315" s="12">
        <f t="shared" si="36"/>
        <v>1.4578075021808665</v>
      </c>
      <c r="G315" s="12">
        <f t="shared" si="37"/>
        <v>0.41693755332061544</v>
      </c>
      <c r="H315" s="12">
        <f t="shared" si="38"/>
        <v>1.2011222301509465E-3</v>
      </c>
      <c r="I315" s="12">
        <f t="shared" si="42"/>
        <v>0.37693359618737943</v>
      </c>
      <c r="J315" s="18">
        <f t="shared" si="39"/>
        <v>4.5274332167140146E-4</v>
      </c>
      <c r="K315" s="12">
        <f t="shared" si="43"/>
        <v>1.2562071712529035</v>
      </c>
      <c r="L315" s="12">
        <f t="shared" si="40"/>
        <v>0.22809699970908295</v>
      </c>
      <c r="M315" s="12">
        <f t="shared" si="44"/>
        <v>5.2028241276285463E-2</v>
      </c>
      <c r="N315" s="18">
        <f t="shared" si="41"/>
        <v>6.2492277192603517E-5</v>
      </c>
    </row>
    <row r="316" spans="1:14" x14ac:dyDescent="0.2">
      <c r="A316" s="4">
        <v>314</v>
      </c>
      <c r="B316" s="1" t="str">
        <f>'Исходные данные'!A566</f>
        <v>24.12.2014</v>
      </c>
      <c r="C316" s="1">
        <f>'Исходные данные'!B566</f>
        <v>172.63</v>
      </c>
      <c r="D316" s="5" t="str">
        <f>'Исходные данные'!A318</f>
        <v>23.12.2015</v>
      </c>
      <c r="E316" s="1">
        <f>'Исходные данные'!B318</f>
        <v>250.6</v>
      </c>
      <c r="F316" s="12">
        <f t="shared" si="36"/>
        <v>1.4516596188379771</v>
      </c>
      <c r="G316" s="12">
        <f t="shared" si="37"/>
        <v>0.41577386139804773</v>
      </c>
      <c r="H316" s="12">
        <f t="shared" si="38"/>
        <v>1.1977698426624338E-3</v>
      </c>
      <c r="I316" s="12">
        <f t="shared" si="42"/>
        <v>0.3727074666335104</v>
      </c>
      <c r="J316" s="18">
        <f t="shared" si="39"/>
        <v>4.4641776366873405E-4</v>
      </c>
      <c r="K316" s="12">
        <f t="shared" si="43"/>
        <v>1.2509094792518607</v>
      </c>
      <c r="L316" s="12">
        <f t="shared" si="40"/>
        <v>0.22387087015521401</v>
      </c>
      <c r="M316" s="12">
        <f t="shared" si="44"/>
        <v>5.0118166504052764E-2</v>
      </c>
      <c r="N316" s="18">
        <f t="shared" si="41"/>
        <v>6.0030028408088937E-5</v>
      </c>
    </row>
    <row r="317" spans="1:14" x14ac:dyDescent="0.2">
      <c r="A317" s="4">
        <v>315</v>
      </c>
      <c r="B317" s="1" t="str">
        <f>'Исходные данные'!A567</f>
        <v>23.12.2014</v>
      </c>
      <c r="C317" s="1">
        <f>'Исходные данные'!B567</f>
        <v>174.05</v>
      </c>
      <c r="D317" s="5" t="str">
        <f>'Исходные данные'!A319</f>
        <v>22.12.2015</v>
      </c>
      <c r="E317" s="1">
        <f>'Исходные данные'!B319</f>
        <v>249.24</v>
      </c>
      <c r="F317" s="12">
        <f t="shared" si="36"/>
        <v>1.4320022981901752</v>
      </c>
      <c r="G317" s="12">
        <f t="shared" si="37"/>
        <v>0.41461341739325536</v>
      </c>
      <c r="H317" s="12">
        <f t="shared" si="38"/>
        <v>1.1944268118418693E-3</v>
      </c>
      <c r="I317" s="12">
        <f t="shared" si="42"/>
        <v>0.35907367341857332</v>
      </c>
      <c r="J317" s="18">
        <f t="shared" si="39"/>
        <v>4.2888722295769509E-4</v>
      </c>
      <c r="K317" s="12">
        <f t="shared" si="43"/>
        <v>1.2339705712489555</v>
      </c>
      <c r="L317" s="12">
        <f t="shared" si="40"/>
        <v>0.21023707694027685</v>
      </c>
      <c r="M317" s="12">
        <f t="shared" si="44"/>
        <v>4.4199628520391956E-2</v>
      </c>
      <c r="N317" s="18">
        <f t="shared" si="41"/>
        <v>5.2793221378206722E-5</v>
      </c>
    </row>
    <row r="318" spans="1:14" x14ac:dyDescent="0.2">
      <c r="A318" s="4">
        <v>316</v>
      </c>
      <c r="B318" s="1" t="str">
        <f>'Исходные данные'!A568</f>
        <v>22.12.2014</v>
      </c>
      <c r="C318" s="1">
        <f>'Исходные данные'!B568</f>
        <v>177.76</v>
      </c>
      <c r="D318" s="5" t="str">
        <f>'Исходные данные'!A320</f>
        <v>21.12.2015</v>
      </c>
      <c r="E318" s="1">
        <f>'Исходные данные'!B320</f>
        <v>250.54</v>
      </c>
      <c r="F318" s="12">
        <f t="shared" si="36"/>
        <v>1.4094284428442845</v>
      </c>
      <c r="G318" s="12">
        <f t="shared" si="37"/>
        <v>0.41345621224115026</v>
      </c>
      <c r="H318" s="12">
        <f t="shared" si="38"/>
        <v>1.1910931115743624E-3</v>
      </c>
      <c r="I318" s="12">
        <f t="shared" si="42"/>
        <v>0.34318426252472606</v>
      </c>
      <c r="J318" s="18">
        <f t="shared" si="39"/>
        <v>4.087644110939288E-4</v>
      </c>
      <c r="K318" s="12">
        <f t="shared" si="43"/>
        <v>1.2145184563943461</v>
      </c>
      <c r="L318" s="12">
        <f t="shared" si="40"/>
        <v>0.19434766604642964</v>
      </c>
      <c r="M318" s="12">
        <f t="shared" si="44"/>
        <v>3.7771015297694603E-2</v>
      </c>
      <c r="N318" s="18">
        <f t="shared" si="41"/>
        <v>4.4988796138253911E-5</v>
      </c>
    </row>
    <row r="319" spans="1:14" x14ac:dyDescent="0.2">
      <c r="A319" s="4">
        <v>317</v>
      </c>
      <c r="B319" s="1" t="str">
        <f>'Исходные данные'!A569</f>
        <v>19.12.2014</v>
      </c>
      <c r="C319" s="1">
        <f>'Исходные данные'!B569</f>
        <v>175.78</v>
      </c>
      <c r="D319" s="5" t="str">
        <f>'Исходные данные'!A321</f>
        <v>18.12.2015</v>
      </c>
      <c r="E319" s="1">
        <f>'Исходные данные'!B321</f>
        <v>253.31</v>
      </c>
      <c r="F319" s="12">
        <f t="shared" si="36"/>
        <v>1.4410626920013654</v>
      </c>
      <c r="G319" s="12">
        <f t="shared" si="37"/>
        <v>0.41230223690194512</v>
      </c>
      <c r="H319" s="12">
        <f t="shared" si="38"/>
        <v>1.1877687158179085E-3</v>
      </c>
      <c r="I319" s="12">
        <f t="shared" si="42"/>
        <v>0.36538082197065985</v>
      </c>
      <c r="J319" s="18">
        <f t="shared" si="39"/>
        <v>4.3398790969658248E-4</v>
      </c>
      <c r="K319" s="12">
        <f t="shared" si="43"/>
        <v>1.2417780023830152</v>
      </c>
      <c r="L319" s="12">
        <f t="shared" si="40"/>
        <v>0.21654422549236343</v>
      </c>
      <c r="M319" s="12">
        <f t="shared" si="44"/>
        <v>4.6891401594087612E-2</v>
      </c>
      <c r="N319" s="18">
        <f t="shared" si="41"/>
        <v>5.5696139854311268E-5</v>
      </c>
    </row>
    <row r="320" spans="1:14" x14ac:dyDescent="0.2">
      <c r="A320" s="4">
        <v>318</v>
      </c>
      <c r="B320" s="1" t="str">
        <f>'Исходные данные'!A570</f>
        <v>18.12.2014</v>
      </c>
      <c r="C320" s="1">
        <f>'Исходные данные'!B570</f>
        <v>179.98</v>
      </c>
      <c r="D320" s="5" t="str">
        <f>'Исходные данные'!A322</f>
        <v>17.12.2015</v>
      </c>
      <c r="E320" s="1">
        <f>'Исходные данные'!B322</f>
        <v>256.93</v>
      </c>
      <c r="F320" s="12">
        <f t="shared" si="36"/>
        <v>1.4275475052783644</v>
      </c>
      <c r="G320" s="12">
        <f t="shared" si="37"/>
        <v>0.41115148236108356</v>
      </c>
      <c r="H320" s="12">
        <f t="shared" si="38"/>
        <v>1.1844535986031896E-3</v>
      </c>
      <c r="I320" s="12">
        <f t="shared" si="42"/>
        <v>0.35595794064815156</v>
      </c>
      <c r="J320" s="18">
        <f t="shared" si="39"/>
        <v>4.216156637520837E-4</v>
      </c>
      <c r="K320" s="12">
        <f t="shared" si="43"/>
        <v>1.2301318320506103</v>
      </c>
      <c r="L320" s="12">
        <f t="shared" si="40"/>
        <v>0.20712134416985506</v>
      </c>
      <c r="M320" s="12">
        <f t="shared" si="44"/>
        <v>4.2899251210727622E-2</v>
      </c>
      <c r="N320" s="18">
        <f t="shared" si="41"/>
        <v>5.0812172473928572E-5</v>
      </c>
    </row>
    <row r="321" spans="1:14" x14ac:dyDescent="0.2">
      <c r="A321" s="4">
        <v>319</v>
      </c>
      <c r="B321" s="1" t="str">
        <f>'Исходные данные'!A571</f>
        <v>17.12.2014</v>
      </c>
      <c r="C321" s="1">
        <f>'Исходные данные'!B571</f>
        <v>171.77</v>
      </c>
      <c r="D321" s="5" t="str">
        <f>'Исходные данные'!A323</f>
        <v>16.12.2015</v>
      </c>
      <c r="E321" s="1">
        <f>'Исходные данные'!B323</f>
        <v>255.56</v>
      </c>
      <c r="F321" s="12">
        <f t="shared" si="36"/>
        <v>1.4878034581125923</v>
      </c>
      <c r="G321" s="12">
        <f t="shared" si="37"/>
        <v>0.41000393962916892</v>
      </c>
      <c r="H321" s="12">
        <f t="shared" si="38"/>
        <v>1.1811477340333677E-3</v>
      </c>
      <c r="I321" s="12">
        <f t="shared" si="42"/>
        <v>0.39730084308520841</v>
      </c>
      <c r="J321" s="18">
        <f t="shared" si="39"/>
        <v>4.6927099053964053E-4</v>
      </c>
      <c r="K321" s="12">
        <f t="shared" si="43"/>
        <v>1.2820549837340778</v>
      </c>
      <c r="L321" s="12">
        <f t="shared" si="40"/>
        <v>0.24846424660691202</v>
      </c>
      <c r="M321" s="12">
        <f t="shared" si="44"/>
        <v>6.1734481841940476E-2</v>
      </c>
      <c r="N321" s="18">
        <f t="shared" si="41"/>
        <v>7.2917543339332084E-5</v>
      </c>
    </row>
    <row r="322" spans="1:14" x14ac:dyDescent="0.2">
      <c r="A322" s="4">
        <v>320</v>
      </c>
      <c r="B322" s="1" t="str">
        <f>'Исходные данные'!A572</f>
        <v>16.12.2014</v>
      </c>
      <c r="C322" s="1">
        <f>'Исходные данные'!B572</f>
        <v>169.61</v>
      </c>
      <c r="D322" s="5" t="str">
        <f>'Исходные данные'!A324</f>
        <v>15.12.2015</v>
      </c>
      <c r="E322" s="1">
        <f>'Исходные данные'!B324</f>
        <v>253.76</v>
      </c>
      <c r="F322" s="12">
        <f t="shared" ref="F322:F385" si="45">E322/C322</f>
        <v>1.4961381993986202</v>
      </c>
      <c r="G322" s="12">
        <f t="shared" ref="G322:G385" si="46">1/POWER(2,A322/248)</f>
        <v>0.4088595997418944</v>
      </c>
      <c r="H322" s="12">
        <f t="shared" ref="H322:H385" si="47">G322/SUM(G$2:G$1242)</f>
        <v>1.1778510962838847E-3</v>
      </c>
      <c r="I322" s="12">
        <f t="shared" si="42"/>
        <v>0.40288725456273544</v>
      </c>
      <c r="J322" s="18">
        <f t="shared" ref="J322:J385" si="48">H322*I322</f>
        <v>4.7454119446552244E-4</v>
      </c>
      <c r="K322" s="12">
        <f t="shared" si="43"/>
        <v>1.2892371128961122</v>
      </c>
      <c r="L322" s="12">
        <f t="shared" ref="L322:L385" si="49">LN(K322)</f>
        <v>0.25405065808443894</v>
      </c>
      <c r="M322" s="12">
        <f t="shared" si="44"/>
        <v>6.4541736873136579E-2</v>
      </c>
      <c r="N322" s="18">
        <f t="shared" ref="N322:N385" si="50">M322*H322</f>
        <v>7.6020555532089942E-5</v>
      </c>
    </row>
    <row r="323" spans="1:14" x14ac:dyDescent="0.2">
      <c r="A323" s="4">
        <v>321</v>
      </c>
      <c r="B323" s="1" t="str">
        <f>'Исходные данные'!A573</f>
        <v>15.12.2014</v>
      </c>
      <c r="C323" s="1">
        <f>'Исходные данные'!B573</f>
        <v>179.95</v>
      </c>
      <c r="D323" s="5" t="str">
        <f>'Исходные данные'!A325</f>
        <v>14.12.2015</v>
      </c>
      <c r="E323" s="1">
        <f>'Исходные данные'!B325</f>
        <v>251.16</v>
      </c>
      <c r="F323" s="12">
        <f t="shared" si="45"/>
        <v>1.3957210336204502</v>
      </c>
      <c r="G323" s="12">
        <f t="shared" si="46"/>
        <v>0.40771845375997307</v>
      </c>
      <c r="H323" s="12">
        <f t="shared" si="47"/>
        <v>1.1745636596022597E-3</v>
      </c>
      <c r="I323" s="12">
        <f t="shared" ref="I323:I386" si="51">LN(F323)</f>
        <v>0.33341115172086899</v>
      </c>
      <c r="J323" s="18">
        <f t="shared" si="48"/>
        <v>3.9161262251746813E-4</v>
      </c>
      <c r="K323" s="12">
        <f t="shared" ref="K323:K386" si="52">F323/GEOMEAN(F$2:F$1242)</f>
        <v>1.2027066460280811</v>
      </c>
      <c r="L323" s="12">
        <f t="shared" si="49"/>
        <v>0.18457455524257263</v>
      </c>
      <c r="M323" s="12">
        <f t="shared" ref="M323:M386" si="53">POWER(L323-AVERAGE(L$2:L$1242),2)</f>
        <v>3.4067766442993558E-2</v>
      </c>
      <c r="N323" s="18">
        <f t="shared" si="50"/>
        <v>4.0014760427757573E-5</v>
      </c>
    </row>
    <row r="324" spans="1:14" x14ac:dyDescent="0.2">
      <c r="A324" s="4">
        <v>322</v>
      </c>
      <c r="B324" s="1" t="str">
        <f>'Исходные данные'!A574</f>
        <v>12.12.2014</v>
      </c>
      <c r="C324" s="1">
        <f>'Исходные данные'!B574</f>
        <v>186.09</v>
      </c>
      <c r="D324" s="5" t="str">
        <f>'Исходные данные'!A326</f>
        <v>11.12.2015</v>
      </c>
      <c r="E324" s="1">
        <f>'Исходные данные'!B326</f>
        <v>254.99</v>
      </c>
      <c r="F324" s="12">
        <f t="shared" si="45"/>
        <v>1.37025095383954</v>
      </c>
      <c r="G324" s="12">
        <f t="shared" si="46"/>
        <v>0.40658049276906805</v>
      </c>
      <c r="H324" s="12">
        <f t="shared" si="47"/>
        <v>1.171285398307889E-3</v>
      </c>
      <c r="I324" s="12">
        <f t="shared" si="51"/>
        <v>0.31499390105006064</v>
      </c>
      <c r="J324" s="18">
        <f t="shared" si="48"/>
        <v>3.6894775685597606E-4</v>
      </c>
      <c r="K324" s="12">
        <f t="shared" si="52"/>
        <v>1.1807588258767252</v>
      </c>
      <c r="L324" s="12">
        <f t="shared" si="49"/>
        <v>0.16615730457176422</v>
      </c>
      <c r="M324" s="12">
        <f t="shared" si="53"/>
        <v>2.7608249862554075E-2</v>
      </c>
      <c r="N324" s="18">
        <f t="shared" si="50"/>
        <v>3.2337139936845374E-5</v>
      </c>
    </row>
    <row r="325" spans="1:14" x14ac:dyDescent="0.2">
      <c r="A325" s="4">
        <v>323</v>
      </c>
      <c r="B325" s="1" t="str">
        <f>'Исходные данные'!A575</f>
        <v>11.12.2014</v>
      </c>
      <c r="C325" s="1">
        <f>'Исходные данные'!B575</f>
        <v>187.4</v>
      </c>
      <c r="D325" s="5" t="str">
        <f>'Исходные данные'!A327</f>
        <v>10.12.2015</v>
      </c>
      <c r="E325" s="1">
        <f>'Исходные данные'!B327</f>
        <v>256.47000000000003</v>
      </c>
      <c r="F325" s="12">
        <f t="shared" si="45"/>
        <v>1.3685699039487729</v>
      </c>
      <c r="G325" s="12">
        <f t="shared" si="46"/>
        <v>0.40544570787972228</v>
      </c>
      <c r="H325" s="12">
        <f t="shared" si="47"/>
        <v>1.1680162867918427E-3</v>
      </c>
      <c r="I325" s="12">
        <f t="shared" si="51"/>
        <v>0.31376632890193035</v>
      </c>
      <c r="J325" s="18">
        <f t="shared" si="48"/>
        <v>3.6648418240434069E-4</v>
      </c>
      <c r="K325" s="12">
        <f t="shared" si="52"/>
        <v>1.1793102485269336</v>
      </c>
      <c r="L325" s="12">
        <f t="shared" si="49"/>
        <v>0.16492973242363396</v>
      </c>
      <c r="M325" s="12">
        <f t="shared" si="53"/>
        <v>2.7201816637331549E-2</v>
      </c>
      <c r="N325" s="18">
        <f t="shared" si="50"/>
        <v>3.1772164862728565E-5</v>
      </c>
    </row>
    <row r="326" spans="1:14" x14ac:dyDescent="0.2">
      <c r="A326" s="4">
        <v>324</v>
      </c>
      <c r="B326" s="1" t="str">
        <f>'Исходные данные'!A576</f>
        <v>10.12.2014</v>
      </c>
      <c r="C326" s="1">
        <f>'Исходные данные'!B576</f>
        <v>190.09</v>
      </c>
      <c r="D326" s="5" t="str">
        <f>'Исходные данные'!A328</f>
        <v>09.12.2015</v>
      </c>
      <c r="E326" s="1">
        <f>'Исходные данные'!B328</f>
        <v>255.91</v>
      </c>
      <c r="F326" s="12">
        <f t="shared" si="45"/>
        <v>1.3462570361407753</v>
      </c>
      <c r="G326" s="12">
        <f t="shared" si="46"/>
        <v>0.40431409022729042</v>
      </c>
      <c r="H326" s="12">
        <f t="shared" si="47"/>
        <v>1.1647562995166694E-3</v>
      </c>
      <c r="I326" s="12">
        <f t="shared" si="51"/>
        <v>0.29732817594891681</v>
      </c>
      <c r="J326" s="18">
        <f t="shared" si="48"/>
        <v>3.4631486596030153E-4</v>
      </c>
      <c r="K326" s="12">
        <f t="shared" si="52"/>
        <v>1.1600830292200686</v>
      </c>
      <c r="L326" s="12">
        <f t="shared" si="49"/>
        <v>0.14849157947062042</v>
      </c>
      <c r="M326" s="12">
        <f t="shared" si="53"/>
        <v>2.2049749173679627E-2</v>
      </c>
      <c r="N326" s="18">
        <f t="shared" si="50"/>
        <v>2.5682584252805819E-5</v>
      </c>
    </row>
    <row r="327" spans="1:14" x14ac:dyDescent="0.2">
      <c r="A327" s="4">
        <v>325</v>
      </c>
      <c r="B327" s="1" t="str">
        <f>'Исходные данные'!A577</f>
        <v>09.12.2014</v>
      </c>
      <c r="C327" s="1">
        <f>'Исходные данные'!B577</f>
        <v>187.22</v>
      </c>
      <c r="D327" s="5" t="str">
        <f>'Исходные данные'!A329</f>
        <v>08.12.2015</v>
      </c>
      <c r="E327" s="1">
        <f>'Исходные данные'!B329</f>
        <v>255.83</v>
      </c>
      <c r="F327" s="12">
        <f t="shared" si="45"/>
        <v>1.3664672577716057</v>
      </c>
      <c r="G327" s="12">
        <f t="shared" si="46"/>
        <v>0.40318563097186794</v>
      </c>
      <c r="H327" s="12">
        <f t="shared" si="47"/>
        <v>1.1615054110161911E-3</v>
      </c>
      <c r="I327" s="12">
        <f t="shared" si="51"/>
        <v>0.31222876544880079</v>
      </c>
      <c r="J327" s="18">
        <f t="shared" si="48"/>
        <v>3.6265540054368728E-4</v>
      </c>
      <c r="K327" s="12">
        <f t="shared" si="52"/>
        <v>1.1774983774792036</v>
      </c>
      <c r="L327" s="12">
        <f t="shared" si="49"/>
        <v>0.16339216897050432</v>
      </c>
      <c r="M327" s="12">
        <f t="shared" si="53"/>
        <v>2.6697000880885891E-2</v>
      </c>
      <c r="N327" s="18">
        <f t="shared" si="50"/>
        <v>3.1008710981052981E-5</v>
      </c>
    </row>
    <row r="328" spans="1:14" x14ac:dyDescent="0.2">
      <c r="A328" s="4">
        <v>326</v>
      </c>
      <c r="B328" s="1" t="str">
        <f>'Исходные данные'!A578</f>
        <v>08.12.2014</v>
      </c>
      <c r="C328" s="1">
        <f>'Исходные данные'!B578</f>
        <v>191.77</v>
      </c>
      <c r="D328" s="5" t="str">
        <f>'Исходные данные'!A330</f>
        <v>07.12.2015</v>
      </c>
      <c r="E328" s="1">
        <f>'Исходные данные'!B330</f>
        <v>258.2</v>
      </c>
      <c r="F328" s="12">
        <f t="shared" si="45"/>
        <v>1.3464045471137298</v>
      </c>
      <c r="G328" s="12">
        <f t="shared" si="46"/>
        <v>0.40206032129822356</v>
      </c>
      <c r="H328" s="12">
        <f t="shared" si="47"/>
        <v>1.1582635958953095E-3</v>
      </c>
      <c r="I328" s="12">
        <f t="shared" si="51"/>
        <v>0.29743774112711774</v>
      </c>
      <c r="J328" s="18">
        <f t="shared" si="48"/>
        <v>3.4451130759287357E-4</v>
      </c>
      <c r="K328" s="12">
        <f t="shared" si="52"/>
        <v>1.160210140887272</v>
      </c>
      <c r="L328" s="12">
        <f t="shared" si="49"/>
        <v>0.14860114464882138</v>
      </c>
      <c r="M328" s="12">
        <f t="shared" si="53"/>
        <v>2.2082300190939982E-2</v>
      </c>
      <c r="N328" s="18">
        <f t="shared" si="50"/>
        <v>2.5577124424797823E-5</v>
      </c>
    </row>
    <row r="329" spans="1:14" x14ac:dyDescent="0.2">
      <c r="A329" s="4">
        <v>327</v>
      </c>
      <c r="B329" s="1" t="str">
        <f>'Исходные данные'!A579</f>
        <v>05.12.2014</v>
      </c>
      <c r="C329" s="1">
        <f>'Исходные данные'!B579</f>
        <v>196.84</v>
      </c>
      <c r="D329" s="5" t="str">
        <f>'Исходные данные'!A331</f>
        <v>04.12.2015</v>
      </c>
      <c r="E329" s="1">
        <f>'Исходные данные'!B331</f>
        <v>258.89999999999998</v>
      </c>
      <c r="F329" s="12">
        <f t="shared" si="45"/>
        <v>1.3152814468603942</v>
      </c>
      <c r="G329" s="12">
        <f t="shared" si="46"/>
        <v>0.40093815241572911</v>
      </c>
      <c r="H329" s="12">
        <f t="shared" si="47"/>
        <v>1.155030828829803E-3</v>
      </c>
      <c r="I329" s="12">
        <f t="shared" si="51"/>
        <v>0.27405067075971445</v>
      </c>
      <c r="J329" s="18">
        <f t="shared" si="48"/>
        <v>3.1653697338895643E-4</v>
      </c>
      <c r="K329" s="12">
        <f t="shared" si="52"/>
        <v>1.1333910569743586</v>
      </c>
      <c r="L329" s="12">
        <f t="shared" si="49"/>
        <v>0.12521407428141801</v>
      </c>
      <c r="M329" s="12">
        <f t="shared" si="53"/>
        <v>1.567856439815251E-2</v>
      </c>
      <c r="N329" s="18">
        <f t="shared" si="50"/>
        <v>1.8109225231659534E-5</v>
      </c>
    </row>
    <row r="330" spans="1:14" x14ac:dyDescent="0.2">
      <c r="A330" s="4">
        <v>328</v>
      </c>
      <c r="B330" s="1" t="str">
        <f>'Исходные данные'!A580</f>
        <v>04.12.2014</v>
      </c>
      <c r="C330" s="1">
        <f>'Исходные данные'!B580</f>
        <v>203.05</v>
      </c>
      <c r="D330" s="5" t="str">
        <f>'Исходные данные'!A332</f>
        <v>03.12.2015</v>
      </c>
      <c r="E330" s="1">
        <f>'Исходные данные'!B332</f>
        <v>258.91000000000003</v>
      </c>
      <c r="F330" s="12">
        <f t="shared" si="45"/>
        <v>1.275104654026102</v>
      </c>
      <c r="G330" s="12">
        <f t="shared" si="46"/>
        <v>0.39981911555829203</v>
      </c>
      <c r="H330" s="12">
        <f t="shared" si="47"/>
        <v>1.1518070845661331E-3</v>
      </c>
      <c r="I330" s="12">
        <f t="shared" si="51"/>
        <v>0.24302825683097973</v>
      </c>
      <c r="J330" s="18">
        <f t="shared" si="48"/>
        <v>2.7992166796768017E-4</v>
      </c>
      <c r="K330" s="12">
        <f t="shared" si="52"/>
        <v>1.098770316443886</v>
      </c>
      <c r="L330" s="12">
        <f t="shared" si="49"/>
        <v>9.4191660352683296E-2</v>
      </c>
      <c r="M330" s="12">
        <f t="shared" si="53"/>
        <v>8.8720688799952818E-3</v>
      </c>
      <c r="N330" s="18">
        <f t="shared" si="50"/>
        <v>1.0218911790737284E-5</v>
      </c>
    </row>
    <row r="331" spans="1:14" x14ac:dyDescent="0.2">
      <c r="A331" s="4">
        <v>329</v>
      </c>
      <c r="B331" s="1" t="str">
        <f>'Исходные данные'!A581</f>
        <v>03.12.2014</v>
      </c>
      <c r="C331" s="1">
        <f>'Исходные данные'!B581</f>
        <v>203.28</v>
      </c>
      <c r="D331" s="5" t="str">
        <f>'Исходные данные'!A333</f>
        <v>02.12.2015</v>
      </c>
      <c r="E331" s="1">
        <f>'Исходные данные'!B333</f>
        <v>258.07</v>
      </c>
      <c r="F331" s="12">
        <f t="shared" si="45"/>
        <v>1.2695297127115308</v>
      </c>
      <c r="G331" s="12">
        <f t="shared" si="46"/>
        <v>0.39870320198428594</v>
      </c>
      <c r="H331" s="12">
        <f t="shared" si="47"/>
        <v>1.1485923379212434E-3</v>
      </c>
      <c r="I331" s="12">
        <f t="shared" si="51"/>
        <v>0.23864652693913999</v>
      </c>
      <c r="J331" s="18">
        <f t="shared" si="48"/>
        <v>2.7410757231381179E-4</v>
      </c>
      <c r="K331" s="12">
        <f t="shared" si="52"/>
        <v>1.0939663342664028</v>
      </c>
      <c r="L331" s="12">
        <f t="shared" si="49"/>
        <v>8.9809930460843609E-2</v>
      </c>
      <c r="M331" s="12">
        <f t="shared" si="53"/>
        <v>8.0658236093815953E-3</v>
      </c>
      <c r="N331" s="18">
        <f t="shared" si="50"/>
        <v>9.2643431967599681E-6</v>
      </c>
    </row>
    <row r="332" spans="1:14" x14ac:dyDescent="0.2">
      <c r="A332" s="4">
        <v>330</v>
      </c>
      <c r="B332" s="1" t="str">
        <f>'Исходные данные'!A582</f>
        <v>02.12.2014</v>
      </c>
      <c r="C332" s="1">
        <f>'Исходные данные'!B582</f>
        <v>202.49</v>
      </c>
      <c r="D332" s="5" t="str">
        <f>'Исходные данные'!A334</f>
        <v>01.12.2015</v>
      </c>
      <c r="E332" s="1">
        <f>'Исходные данные'!B334</f>
        <v>258.86</v>
      </c>
      <c r="F332" s="12">
        <f t="shared" si="45"/>
        <v>1.278384117734209</v>
      </c>
      <c r="G332" s="12">
        <f t="shared" si="46"/>
        <v>0.3975904029764829</v>
      </c>
      <c r="H332" s="12">
        <f t="shared" si="47"/>
        <v>1.1453865637823658E-3</v>
      </c>
      <c r="I332" s="12">
        <f t="shared" si="51"/>
        <v>0.24559687240311404</v>
      </c>
      <c r="J332" s="18">
        <f t="shared" si="48"/>
        <v>2.8130335775749892E-4</v>
      </c>
      <c r="K332" s="12">
        <f t="shared" si="52"/>
        <v>1.1015962628200877</v>
      </c>
      <c r="L332" s="12">
        <f t="shared" si="49"/>
        <v>9.6760275924817576E-2</v>
      </c>
      <c r="M332" s="12">
        <f t="shared" si="53"/>
        <v>9.3625509970468642E-3</v>
      </c>
      <c r="N332" s="18">
        <f t="shared" si="50"/>
        <v>1.0723740114744672E-5</v>
      </c>
    </row>
    <row r="333" spans="1:14" x14ac:dyDescent="0.2">
      <c r="A333" s="4">
        <v>331</v>
      </c>
      <c r="B333" s="1" t="str">
        <f>'Исходные данные'!A583</f>
        <v>01.12.2014</v>
      </c>
      <c r="C333" s="1">
        <f>'Исходные данные'!B583</f>
        <v>201.18</v>
      </c>
      <c r="D333" s="5" t="str">
        <f>'Исходные данные'!A335</f>
        <v>30.11.2015</v>
      </c>
      <c r="E333" s="1">
        <f>'Исходные данные'!B335</f>
        <v>258.14</v>
      </c>
      <c r="F333" s="12">
        <f t="shared" si="45"/>
        <v>1.283129535739139</v>
      </c>
      <c r="G333" s="12">
        <f t="shared" si="46"/>
        <v>0.39648070984198508</v>
      </c>
      <c r="H333" s="12">
        <f t="shared" si="47"/>
        <v>1.1421897371068222E-3</v>
      </c>
      <c r="I333" s="12">
        <f t="shared" si="51"/>
        <v>0.24930204370084941</v>
      </c>
      <c r="J333" s="18">
        <f t="shared" si="48"/>
        <v>2.847502357548667E-4</v>
      </c>
      <c r="K333" s="12">
        <f t="shared" si="52"/>
        <v>1.1056854365412188</v>
      </c>
      <c r="L333" s="12">
        <f t="shared" si="49"/>
        <v>0.10046544722255292</v>
      </c>
      <c r="M333" s="12">
        <f t="shared" si="53"/>
        <v>1.00933060856276E-2</v>
      </c>
      <c r="N333" s="18">
        <f t="shared" si="50"/>
        <v>1.1528470624481677E-5</v>
      </c>
    </row>
    <row r="334" spans="1:14" x14ac:dyDescent="0.2">
      <c r="A334" s="4">
        <v>332</v>
      </c>
      <c r="B334" s="1" t="str">
        <f>'Исходные данные'!A584</f>
        <v>28.11.2014</v>
      </c>
      <c r="C334" s="1">
        <f>'Исходные данные'!B584</f>
        <v>196.96</v>
      </c>
      <c r="D334" s="5" t="str">
        <f>'Исходные данные'!A336</f>
        <v>27.11.2015</v>
      </c>
      <c r="E334" s="1">
        <f>'Исходные данные'!B336</f>
        <v>258.58999999999997</v>
      </c>
      <c r="F334" s="12">
        <f t="shared" si="45"/>
        <v>1.3129061738424044</v>
      </c>
      <c r="G334" s="12">
        <f t="shared" si="46"/>
        <v>0.3953741139121571</v>
      </c>
      <c r="H334" s="12">
        <f t="shared" si="47"/>
        <v>1.1390018329218306E-3</v>
      </c>
      <c r="I334" s="12">
        <f t="shared" si="51"/>
        <v>0.27224313339367168</v>
      </c>
      <c r="J334" s="18">
        <f t="shared" si="48"/>
        <v>3.1008542793577447E-4</v>
      </c>
      <c r="K334" s="12">
        <f t="shared" si="52"/>
        <v>1.1313442606762065</v>
      </c>
      <c r="L334" s="12">
        <f t="shared" si="49"/>
        <v>0.12340653691537531</v>
      </c>
      <c r="M334" s="12">
        <f t="shared" si="53"/>
        <v>1.5229173353445931E-2</v>
      </c>
      <c r="N334" s="18">
        <f t="shared" si="50"/>
        <v>1.7346056363459218E-5</v>
      </c>
    </row>
    <row r="335" spans="1:14" x14ac:dyDescent="0.2">
      <c r="A335" s="4">
        <v>333</v>
      </c>
      <c r="B335" s="1" t="str">
        <f>'Исходные данные'!A585</f>
        <v>27.11.2014</v>
      </c>
      <c r="C335" s="1">
        <f>'Исходные данные'!B585</f>
        <v>197.43</v>
      </c>
      <c r="D335" s="5" t="str">
        <f>'Исходные данные'!A337</f>
        <v>26.11.2015</v>
      </c>
      <c r="E335" s="1">
        <f>'Исходные данные'!B337</f>
        <v>262.20999999999998</v>
      </c>
      <c r="F335" s="12">
        <f t="shared" si="45"/>
        <v>1.3281162943828191</v>
      </c>
      <c r="G335" s="12">
        <f t="shared" si="46"/>
        <v>0.39427060654255791</v>
      </c>
      <c r="H335" s="12">
        <f t="shared" si="47"/>
        <v>1.1358228263243085E-3</v>
      </c>
      <c r="I335" s="12">
        <f t="shared" si="51"/>
        <v>0.28376161829151958</v>
      </c>
      <c r="J335" s="18">
        <f t="shared" si="48"/>
        <v>3.2230292329023339E-4</v>
      </c>
      <c r="K335" s="12">
        <f t="shared" si="52"/>
        <v>1.1444509722755816</v>
      </c>
      <c r="L335" s="12">
        <f t="shared" si="49"/>
        <v>0.13492502181322316</v>
      </c>
      <c r="M335" s="12">
        <f t="shared" si="53"/>
        <v>1.8204761511298791E-2</v>
      </c>
      <c r="N335" s="18">
        <f t="shared" si="50"/>
        <v>2.0677383672323382E-5</v>
      </c>
    </row>
    <row r="336" spans="1:14" x14ac:dyDescent="0.2">
      <c r="A336" s="4">
        <v>334</v>
      </c>
      <c r="B336" s="1" t="str">
        <f>'Исходные данные'!A586</f>
        <v>26.11.2014</v>
      </c>
      <c r="C336" s="1">
        <f>'Исходные данные'!B586</f>
        <v>197.32</v>
      </c>
      <c r="D336" s="5" t="str">
        <f>'Исходные данные'!A338</f>
        <v>25.11.2015</v>
      </c>
      <c r="E336" s="1">
        <f>'Исходные данные'!B338</f>
        <v>260.11</v>
      </c>
      <c r="F336" s="12">
        <f t="shared" si="45"/>
        <v>1.3182140685181432</v>
      </c>
      <c r="G336" s="12">
        <f t="shared" si="46"/>
        <v>0.39317017911287361</v>
      </c>
      <c r="H336" s="12">
        <f t="shared" si="47"/>
        <v>1.1326526924806792E-3</v>
      </c>
      <c r="I336" s="12">
        <f t="shared" si="51"/>
        <v>0.2762778421012605</v>
      </c>
      <c r="J336" s="18">
        <f t="shared" si="48"/>
        <v>3.1292684172874464E-4</v>
      </c>
      <c r="K336" s="12">
        <f t="shared" si="52"/>
        <v>1.1359181261186213</v>
      </c>
      <c r="L336" s="12">
        <f t="shared" si="49"/>
        <v>0.12744124562296413</v>
      </c>
      <c r="M336" s="12">
        <f t="shared" si="53"/>
        <v>1.6241271085932717E-2</v>
      </c>
      <c r="N336" s="18">
        <f t="shared" si="50"/>
        <v>1.8395719424790295E-5</v>
      </c>
    </row>
    <row r="337" spans="1:14" x14ac:dyDescent="0.2">
      <c r="A337" s="4">
        <v>335</v>
      </c>
      <c r="B337" s="1" t="str">
        <f>'Исходные данные'!A587</f>
        <v>25.11.2014</v>
      </c>
      <c r="C337" s="1">
        <f>'Исходные данные'!B587</f>
        <v>196.92</v>
      </c>
      <c r="D337" s="5" t="str">
        <f>'Исходные данные'!A339</f>
        <v>24.11.2015</v>
      </c>
      <c r="E337" s="1">
        <f>'Исходные данные'!B339</f>
        <v>258.89</v>
      </c>
      <c r="F337" s="12">
        <f t="shared" si="45"/>
        <v>1.3146963233800528</v>
      </c>
      <c r="G337" s="12">
        <f t="shared" si="46"/>
        <v>0.39207282302684998</v>
      </c>
      <c r="H337" s="12">
        <f t="shared" si="47"/>
        <v>1.1294914066266779E-3</v>
      </c>
      <c r="I337" s="12">
        <f t="shared" si="51"/>
        <v>0.27360570616981067</v>
      </c>
      <c r="J337" s="18">
        <f t="shared" si="48"/>
        <v>3.0903529392282497E-4</v>
      </c>
      <c r="K337" s="12">
        <f t="shared" si="52"/>
        <v>1.1328868502728746</v>
      </c>
      <c r="L337" s="12">
        <f t="shared" si="49"/>
        <v>0.12476910969151422</v>
      </c>
      <c r="M337" s="12">
        <f t="shared" si="53"/>
        <v>1.5567330733213151E-2</v>
      </c>
      <c r="N337" s="18">
        <f t="shared" si="50"/>
        <v>1.7583166287279635E-5</v>
      </c>
    </row>
    <row r="338" spans="1:14" x14ac:dyDescent="0.2">
      <c r="A338" s="4">
        <v>336</v>
      </c>
      <c r="B338" s="1" t="str">
        <f>'Исходные данные'!A588</f>
        <v>24.11.2014</v>
      </c>
      <c r="C338" s="1">
        <f>'Исходные данные'!B588</f>
        <v>197.28</v>
      </c>
      <c r="D338" s="5" t="str">
        <f>'Исходные данные'!A340</f>
        <v>23.11.2015</v>
      </c>
      <c r="E338" s="1">
        <f>'Исходные данные'!B340</f>
        <v>261.08</v>
      </c>
      <c r="F338" s="12">
        <f t="shared" si="45"/>
        <v>1.3233982157339821</v>
      </c>
      <c r="G338" s="12">
        <f t="shared" si="46"/>
        <v>0.39097852971222541</v>
      </c>
      <c r="H338" s="12">
        <f t="shared" si="47"/>
        <v>1.1263389440671577E-3</v>
      </c>
      <c r="I338" s="12">
        <f t="shared" si="51"/>
        <v>0.28020283435098248</v>
      </c>
      <c r="J338" s="18">
        <f t="shared" si="48"/>
        <v>3.1560336456751032E-4</v>
      </c>
      <c r="K338" s="12">
        <f t="shared" si="52"/>
        <v>1.1403853571485243</v>
      </c>
      <c r="L338" s="12">
        <f t="shared" si="49"/>
        <v>0.13136623787268611</v>
      </c>
      <c r="M338" s="12">
        <f t="shared" si="53"/>
        <v>1.7257088452823196E-2</v>
      </c>
      <c r="N338" s="18">
        <f t="shared" si="50"/>
        <v>1.9437330785626419E-5</v>
      </c>
    </row>
    <row r="339" spans="1:14" x14ac:dyDescent="0.2">
      <c r="A339" s="4">
        <v>337</v>
      </c>
      <c r="B339" s="1" t="str">
        <f>'Исходные данные'!A589</f>
        <v>21.11.2014</v>
      </c>
      <c r="C339" s="1">
        <f>'Исходные данные'!B589</f>
        <v>198.69</v>
      </c>
      <c r="D339" s="5" t="str">
        <f>'Исходные данные'!A341</f>
        <v>20.11.2015</v>
      </c>
      <c r="E339" s="1">
        <f>'Исходные данные'!B341</f>
        <v>257.08999999999997</v>
      </c>
      <c r="F339" s="12">
        <f t="shared" si="45"/>
        <v>1.2939252101263274</v>
      </c>
      <c r="G339" s="12">
        <f t="shared" si="46"/>
        <v>0.3898872906206638</v>
      </c>
      <c r="H339" s="12">
        <f t="shared" si="47"/>
        <v>1.1231952801758977E-3</v>
      </c>
      <c r="I339" s="12">
        <f t="shared" si="51"/>
        <v>0.25768039697895068</v>
      </c>
      <c r="J339" s="18">
        <f t="shared" si="48"/>
        <v>2.8942540568060906E-4</v>
      </c>
      <c r="K339" s="12">
        <f t="shared" si="52"/>
        <v>1.1149881761439506</v>
      </c>
      <c r="L339" s="12">
        <f t="shared" si="49"/>
        <v>0.10884380050065427</v>
      </c>
      <c r="M339" s="12">
        <f t="shared" si="53"/>
        <v>1.1846972907426263E-2</v>
      </c>
      <c r="N339" s="18">
        <f t="shared" si="50"/>
        <v>1.3306464053992911E-5</v>
      </c>
    </row>
    <row r="340" spans="1:14" x14ac:dyDescent="0.2">
      <c r="A340" s="4">
        <v>338</v>
      </c>
      <c r="B340" s="1" t="str">
        <f>'Исходные данные'!A590</f>
        <v>20.11.2014</v>
      </c>
      <c r="C340" s="1">
        <f>'Исходные данные'!B590</f>
        <v>199.5</v>
      </c>
      <c r="D340" s="5" t="str">
        <f>'Исходные данные'!A342</f>
        <v>19.11.2015</v>
      </c>
      <c r="E340" s="1">
        <f>'Исходные данные'!B342</f>
        <v>258.23</v>
      </c>
      <c r="F340" s="12">
        <f t="shared" si="45"/>
        <v>1.2943859649122809</v>
      </c>
      <c r="G340" s="12">
        <f t="shared" si="46"/>
        <v>0.38879909722768774</v>
      </c>
      <c r="H340" s="12">
        <f t="shared" si="47"/>
        <v>1.1200603903954085E-3</v>
      </c>
      <c r="I340" s="12">
        <f t="shared" si="51"/>
        <v>0.25803642433397955</v>
      </c>
      <c r="J340" s="18">
        <f t="shared" si="48"/>
        <v>2.8901637817575239E-4</v>
      </c>
      <c r="K340" s="12">
        <f t="shared" si="52"/>
        <v>1.1153852131090081</v>
      </c>
      <c r="L340" s="12">
        <f t="shared" si="49"/>
        <v>0.1091998278556832</v>
      </c>
      <c r="M340" s="12">
        <f t="shared" si="53"/>
        <v>1.1924602403710882E-2</v>
      </c>
      <c r="N340" s="18">
        <f t="shared" si="50"/>
        <v>1.3356274823610436E-5</v>
      </c>
    </row>
    <row r="341" spans="1:14" x14ac:dyDescent="0.2">
      <c r="A341" s="4">
        <v>339</v>
      </c>
      <c r="B341" s="1" t="str">
        <f>'Исходные данные'!A591</f>
        <v>19.11.2014</v>
      </c>
      <c r="C341" s="1">
        <f>'Исходные данные'!B591</f>
        <v>198.08</v>
      </c>
      <c r="D341" s="5" t="str">
        <f>'Исходные данные'!A343</f>
        <v>18.11.2015</v>
      </c>
      <c r="E341" s="1">
        <f>'Исходные данные'!B343</f>
        <v>255.99</v>
      </c>
      <c r="F341" s="12">
        <f t="shared" si="45"/>
        <v>1.2923566235864297</v>
      </c>
      <c r="G341" s="12">
        <f t="shared" si="46"/>
        <v>0.38771394103261214</v>
      </c>
      <c r="H341" s="12">
        <f t="shared" si="47"/>
        <v>1.116934250236743E-3</v>
      </c>
      <c r="I341" s="12">
        <f t="shared" si="51"/>
        <v>0.25646739172037181</v>
      </c>
      <c r="J341" s="18">
        <f t="shared" si="48"/>
        <v>2.8645721388136655E-4</v>
      </c>
      <c r="K341" s="12">
        <f t="shared" si="52"/>
        <v>1.1136365095780956</v>
      </c>
      <c r="L341" s="12">
        <f t="shared" si="49"/>
        <v>0.10763079524207533</v>
      </c>
      <c r="M341" s="12">
        <f t="shared" si="53"/>
        <v>1.1584388084441581E-2</v>
      </c>
      <c r="N341" s="18">
        <f t="shared" si="50"/>
        <v>1.2938999819547218E-5</v>
      </c>
    </row>
    <row r="342" spans="1:14" x14ac:dyDescent="0.2">
      <c r="A342" s="4">
        <v>340</v>
      </c>
      <c r="B342" s="1" t="str">
        <f>'Исходные данные'!A592</f>
        <v>18.11.2014</v>
      </c>
      <c r="C342" s="1">
        <f>'Исходные данные'!B592</f>
        <v>196.61</v>
      </c>
      <c r="D342" s="5" t="str">
        <f>'Исходные данные'!A344</f>
        <v>17.11.2015</v>
      </c>
      <c r="E342" s="1">
        <f>'Исходные данные'!B344</f>
        <v>252.43</v>
      </c>
      <c r="F342" s="12">
        <f t="shared" si="45"/>
        <v>1.2839123137175117</v>
      </c>
      <c r="G342" s="12">
        <f t="shared" si="46"/>
        <v>0.38663181355847798</v>
      </c>
      <c r="H342" s="12">
        <f t="shared" si="47"/>
        <v>1.1138168352793042E-3</v>
      </c>
      <c r="I342" s="12">
        <f t="shared" si="51"/>
        <v>0.24991191143853392</v>
      </c>
      <c r="J342" s="18">
        <f t="shared" si="48"/>
        <v>2.7835609429706956E-4</v>
      </c>
      <c r="K342" s="12">
        <f t="shared" si="52"/>
        <v>1.1063599640823787</v>
      </c>
      <c r="L342" s="12">
        <f t="shared" si="49"/>
        <v>0.1010753149602374</v>
      </c>
      <c r="M342" s="12">
        <f t="shared" si="53"/>
        <v>1.0216219294311225E-2</v>
      </c>
      <c r="N342" s="18">
        <f t="shared" si="50"/>
        <v>1.1378997042909094E-5</v>
      </c>
    </row>
    <row r="343" spans="1:14" x14ac:dyDescent="0.2">
      <c r="A343" s="4">
        <v>341</v>
      </c>
      <c r="B343" s="1" t="str">
        <f>'Исходные данные'!A593</f>
        <v>17.11.2014</v>
      </c>
      <c r="C343" s="1">
        <f>'Исходные данные'!B593</f>
        <v>196.25</v>
      </c>
      <c r="D343" s="5" t="str">
        <f>'Исходные данные'!A345</f>
        <v>16.11.2015</v>
      </c>
      <c r="E343" s="1">
        <f>'Исходные данные'!B345</f>
        <v>247.56</v>
      </c>
      <c r="F343" s="12">
        <f t="shared" si="45"/>
        <v>1.2614522292993631</v>
      </c>
      <c r="G343" s="12">
        <f t="shared" si="46"/>
        <v>0.38555270635198519</v>
      </c>
      <c r="H343" s="12">
        <f t="shared" si="47"/>
        <v>1.1107081211706523E-3</v>
      </c>
      <c r="I343" s="12">
        <f t="shared" si="51"/>
        <v>0.23226362020864297</v>
      </c>
      <c r="J343" s="18">
        <f t="shared" si="48"/>
        <v>2.5797708921823577E-4</v>
      </c>
      <c r="K343" s="12">
        <f t="shared" si="52"/>
        <v>1.0870058867636552</v>
      </c>
      <c r="L343" s="12">
        <f t="shared" si="49"/>
        <v>8.3427023730346564E-2</v>
      </c>
      <c r="M343" s="12">
        <f t="shared" si="53"/>
        <v>6.9600682885038361E-3</v>
      </c>
      <c r="N343" s="18">
        <f t="shared" si="50"/>
        <v>7.7306043719435337E-6</v>
      </c>
    </row>
    <row r="344" spans="1:14" x14ac:dyDescent="0.2">
      <c r="A344" s="4">
        <v>342</v>
      </c>
      <c r="B344" s="1" t="str">
        <f>'Исходные данные'!A594</f>
        <v>14.11.2014</v>
      </c>
      <c r="C344" s="1">
        <f>'Исходные данные'!B594</f>
        <v>195.55</v>
      </c>
      <c r="D344" s="5" t="str">
        <f>'Исходные данные'!A346</f>
        <v>13.11.2015</v>
      </c>
      <c r="E344" s="1">
        <f>'Исходные данные'!B346</f>
        <v>245.33</v>
      </c>
      <c r="F344" s="12">
        <f t="shared" si="45"/>
        <v>1.2545640501150601</v>
      </c>
      <c r="G344" s="12">
        <f t="shared" si="46"/>
        <v>0.38447661098342784</v>
      </c>
      <c r="H344" s="12">
        <f t="shared" si="47"/>
        <v>1.1076080836263183E-3</v>
      </c>
      <c r="I344" s="12">
        <f t="shared" si="51"/>
        <v>0.22678814181041818</v>
      </c>
      <c r="J344" s="18">
        <f t="shared" si="48"/>
        <v>2.5119237913981098E-4</v>
      </c>
      <c r="K344" s="12">
        <f t="shared" si="52"/>
        <v>1.0810702744998606</v>
      </c>
      <c r="L344" s="12">
        <f t="shared" si="49"/>
        <v>7.7951545332121688E-2</v>
      </c>
      <c r="M344" s="12">
        <f t="shared" si="53"/>
        <v>6.0764434196658489E-3</v>
      </c>
      <c r="N344" s="18">
        <f t="shared" si="50"/>
        <v>6.7303178513198433E-6</v>
      </c>
    </row>
    <row r="345" spans="1:14" x14ac:dyDescent="0.2">
      <c r="A345" s="4">
        <v>343</v>
      </c>
      <c r="B345" s="1" t="str">
        <f>'Исходные данные'!A595</f>
        <v>13.11.2014</v>
      </c>
      <c r="C345" s="1">
        <f>'Исходные данные'!B595</f>
        <v>196.36</v>
      </c>
      <c r="D345" s="5" t="str">
        <f>'Исходные данные'!A347</f>
        <v>12.11.2015</v>
      </c>
      <c r="E345" s="1">
        <f>'Исходные данные'!B347</f>
        <v>246</v>
      </c>
      <c r="F345" s="12">
        <f t="shared" si="45"/>
        <v>1.2528009777958851</v>
      </c>
      <c r="G345" s="12">
        <f t="shared" si="46"/>
        <v>0.38340351904662751</v>
      </c>
      <c r="H345" s="12">
        <f t="shared" si="47"/>
        <v>1.1045166984296111E-3</v>
      </c>
      <c r="I345" s="12">
        <f t="shared" si="51"/>
        <v>0.22538182674251103</v>
      </c>
      <c r="J345" s="18">
        <f t="shared" si="48"/>
        <v>2.4893799115967291E-4</v>
      </c>
      <c r="K345" s="12">
        <f t="shared" si="52"/>
        <v>1.0795510176106815</v>
      </c>
      <c r="L345" s="12">
        <f t="shared" si="49"/>
        <v>7.6545230264214517E-2</v>
      </c>
      <c r="M345" s="12">
        <f t="shared" si="53"/>
        <v>5.8591722762016477E-3</v>
      </c>
      <c r="N345" s="18">
        <f t="shared" si="50"/>
        <v>6.4715536180405535E-6</v>
      </c>
    </row>
    <row r="346" spans="1:14" x14ac:dyDescent="0.2">
      <c r="A346" s="4">
        <v>344</v>
      </c>
      <c r="B346" s="1" t="str">
        <f>'Исходные данные'!A596</f>
        <v>12.11.2014</v>
      </c>
      <c r="C346" s="1">
        <f>'Исходные данные'!B596</f>
        <v>197.56</v>
      </c>
      <c r="D346" s="5" t="str">
        <f>'Исходные данные'!A348</f>
        <v>11.11.2015</v>
      </c>
      <c r="E346" s="1">
        <f>'Исходные данные'!B348</f>
        <v>246</v>
      </c>
      <c r="F346" s="12">
        <f t="shared" si="45"/>
        <v>1.245191334278194</v>
      </c>
      <c r="G346" s="12">
        <f t="shared" si="46"/>
        <v>0.38233342215886762</v>
      </c>
      <c r="H346" s="12">
        <f t="shared" si="47"/>
        <v>1.1014339414314297E-3</v>
      </c>
      <c r="I346" s="12">
        <f t="shared" si="51"/>
        <v>0.2192892002599387</v>
      </c>
      <c r="J346" s="18">
        <f t="shared" si="48"/>
        <v>2.4153256815565038E-4</v>
      </c>
      <c r="K346" s="12">
        <f t="shared" si="52"/>
        <v>1.0729937123812181</v>
      </c>
      <c r="L346" s="12">
        <f t="shared" si="49"/>
        <v>7.0452603781642295E-2</v>
      </c>
      <c r="M346" s="12">
        <f t="shared" si="53"/>
        <v>4.9635693796131015E-3</v>
      </c>
      <c r="N346" s="18">
        <f t="shared" si="50"/>
        <v>5.4670437853556152E-6</v>
      </c>
    </row>
    <row r="347" spans="1:14" x14ac:dyDescent="0.2">
      <c r="A347" s="4">
        <v>345</v>
      </c>
      <c r="B347" s="1" t="str">
        <f>'Исходные данные'!A597</f>
        <v>11.11.2014</v>
      </c>
      <c r="C347" s="1">
        <f>'Исходные данные'!B597</f>
        <v>198.87</v>
      </c>
      <c r="D347" s="5" t="str">
        <f>'Исходные данные'!A349</f>
        <v>10.11.2015</v>
      </c>
      <c r="E347" s="1">
        <f>'Исходные данные'!B349</f>
        <v>247.06</v>
      </c>
      <c r="F347" s="12">
        <f t="shared" si="45"/>
        <v>1.2423191029315632</v>
      </c>
      <c r="G347" s="12">
        <f t="shared" si="46"/>
        <v>0.38126631196082839</v>
      </c>
      <c r="H347" s="12">
        <f t="shared" si="47"/>
        <v>1.0983597885500748E-3</v>
      </c>
      <c r="I347" s="12">
        <f t="shared" si="51"/>
        <v>0.2169798771872577</v>
      </c>
      <c r="J347" s="18">
        <f t="shared" si="48"/>
        <v>2.3832197202701755E-4</v>
      </c>
      <c r="K347" s="12">
        <f t="shared" si="52"/>
        <v>1.0705186821665038</v>
      </c>
      <c r="L347" s="12">
        <f t="shared" si="49"/>
        <v>6.8143280708961348E-2</v>
      </c>
      <c r="M347" s="12">
        <f t="shared" si="53"/>
        <v>4.6435067057803269E-3</v>
      </c>
      <c r="N347" s="18">
        <f t="shared" si="50"/>
        <v>5.1002410434917338E-6</v>
      </c>
    </row>
    <row r="348" spans="1:14" x14ac:dyDescent="0.2">
      <c r="A348" s="4">
        <v>346</v>
      </c>
      <c r="B348" s="1" t="str">
        <f>'Исходные данные'!A598</f>
        <v>10.11.2014</v>
      </c>
      <c r="C348" s="1">
        <f>'Исходные данные'!B598</f>
        <v>197.06</v>
      </c>
      <c r="D348" s="5" t="str">
        <f>'Исходные данные'!A350</f>
        <v>09.11.2015</v>
      </c>
      <c r="E348" s="1">
        <f>'Исходные данные'!B350</f>
        <v>248.42</v>
      </c>
      <c r="F348" s="12">
        <f t="shared" si="45"/>
        <v>1.2606312798132548</v>
      </c>
      <c r="G348" s="12">
        <f t="shared" si="46"/>
        <v>0.38020218011652113</v>
      </c>
      <c r="H348" s="12">
        <f t="shared" si="47"/>
        <v>1.0952942157710594E-3</v>
      </c>
      <c r="I348" s="12">
        <f t="shared" si="51"/>
        <v>0.23161261122171917</v>
      </c>
      <c r="J348" s="18">
        <f t="shared" si="48"/>
        <v>2.5368395337078015E-4</v>
      </c>
      <c r="K348" s="12">
        <f t="shared" si="52"/>
        <v>1.0862984664560063</v>
      </c>
      <c r="L348" s="12">
        <f t="shared" si="49"/>
        <v>8.2776014743422693E-2</v>
      </c>
      <c r="M348" s="12">
        <f t="shared" si="53"/>
        <v>6.8518686168033589E-3</v>
      </c>
      <c r="N348" s="18">
        <f t="shared" si="50"/>
        <v>7.5048120632079686E-6</v>
      </c>
    </row>
    <row r="349" spans="1:14" x14ac:dyDescent="0.2">
      <c r="A349" s="4">
        <v>347</v>
      </c>
      <c r="B349" s="1" t="str">
        <f>'Исходные данные'!A599</f>
        <v>07.11.2014</v>
      </c>
      <c r="C349" s="1">
        <f>'Исходные данные'!B599</f>
        <v>196.15</v>
      </c>
      <c r="D349" s="5" t="str">
        <f>'Исходные данные'!A351</f>
        <v>06.11.2015</v>
      </c>
      <c r="E349" s="1">
        <f>'Исходные данные'!B351</f>
        <v>249.44</v>
      </c>
      <c r="F349" s="12">
        <f t="shared" si="45"/>
        <v>1.2716798368595461</v>
      </c>
      <c r="G349" s="12">
        <f t="shared" si="46"/>
        <v>0.37914101831322344</v>
      </c>
      <c r="H349" s="12">
        <f t="shared" si="47"/>
        <v>1.0922371991469227E-3</v>
      </c>
      <c r="I349" s="12">
        <f t="shared" si="51"/>
        <v>0.24033873265390471</v>
      </c>
      <c r="J349" s="18">
        <f t="shared" si="48"/>
        <v>2.6250690420042192E-4</v>
      </c>
      <c r="K349" s="12">
        <f t="shared" si="52"/>
        <v>1.095819117552111</v>
      </c>
      <c r="L349" s="12">
        <f t="shared" si="49"/>
        <v>9.1502136175608303E-2</v>
      </c>
      <c r="M349" s="12">
        <f t="shared" si="53"/>
        <v>8.372640924699597E-3</v>
      </c>
      <c r="N349" s="18">
        <f t="shared" si="50"/>
        <v>9.1449098730567885E-6</v>
      </c>
    </row>
    <row r="350" spans="1:14" x14ac:dyDescent="0.2">
      <c r="A350" s="4">
        <v>348</v>
      </c>
      <c r="B350" s="1" t="str">
        <f>'Исходные данные'!A600</f>
        <v>06.11.2014</v>
      </c>
      <c r="C350" s="1">
        <f>'Исходные данные'!B600</f>
        <v>197.54</v>
      </c>
      <c r="D350" s="5" t="str">
        <f>'Исходные данные'!A352</f>
        <v>05.11.2015</v>
      </c>
      <c r="E350" s="1">
        <f>'Исходные данные'!B352</f>
        <v>250.55</v>
      </c>
      <c r="F350" s="12">
        <f t="shared" si="45"/>
        <v>1.2683507137794878</v>
      </c>
      <c r="G350" s="12">
        <f t="shared" si="46"/>
        <v>0.37808281826141393</v>
      </c>
      <c r="H350" s="12">
        <f t="shared" si="47"/>
        <v>1.0891887147970426E-3</v>
      </c>
      <c r="I350" s="12">
        <f t="shared" si="51"/>
        <v>0.2377174059257525</v>
      </c>
      <c r="J350" s="18">
        <f t="shared" si="48"/>
        <v>2.5891911584515723E-4</v>
      </c>
      <c r="K350" s="12">
        <f t="shared" si="52"/>
        <v>1.0929503792029831</v>
      </c>
      <c r="L350" s="12">
        <f t="shared" si="49"/>
        <v>8.8880809447456188E-2</v>
      </c>
      <c r="M350" s="12">
        <f t="shared" si="53"/>
        <v>7.8997982880350467E-3</v>
      </c>
      <c r="N350" s="18">
        <f t="shared" si="50"/>
        <v>8.6043711445007689E-6</v>
      </c>
    </row>
    <row r="351" spans="1:14" x14ac:dyDescent="0.2">
      <c r="A351" s="4">
        <v>349</v>
      </c>
      <c r="B351" s="1" t="str">
        <f>'Исходные данные'!A601</f>
        <v>05.11.2014</v>
      </c>
      <c r="C351" s="1">
        <f>'Исходные данные'!B601</f>
        <v>193.41</v>
      </c>
      <c r="D351" s="5" t="str">
        <f>'Исходные данные'!A353</f>
        <v>03.11.2015</v>
      </c>
      <c r="E351" s="1">
        <f>'Исходные данные'!B353</f>
        <v>250.37</v>
      </c>
      <c r="F351" s="12">
        <f t="shared" si="45"/>
        <v>1.2945039036244248</v>
      </c>
      <c r="G351" s="12">
        <f t="shared" si="46"/>
        <v>0.37702757169470774</v>
      </c>
      <c r="H351" s="12">
        <f t="shared" si="47"/>
        <v>1.0861487389074477E-3</v>
      </c>
      <c r="I351" s="12">
        <f t="shared" si="51"/>
        <v>0.25812753575100728</v>
      </c>
      <c r="J351" s="18">
        <f t="shared" si="48"/>
        <v>2.8036489743324367E-4</v>
      </c>
      <c r="K351" s="12">
        <f t="shared" si="52"/>
        <v>1.1154868420660149</v>
      </c>
      <c r="L351" s="12">
        <f t="shared" si="49"/>
        <v>0.1092909392727108</v>
      </c>
      <c r="M351" s="12">
        <f t="shared" si="53"/>
        <v>1.1944509407111397E-2</v>
      </c>
      <c r="N351" s="18">
        <f t="shared" si="50"/>
        <v>1.297351382940219E-5</v>
      </c>
    </row>
    <row r="352" spans="1:14" x14ac:dyDescent="0.2">
      <c r="A352" s="4">
        <v>350</v>
      </c>
      <c r="B352" s="1" t="str">
        <f>'Исходные данные'!A602</f>
        <v>31.10.2014</v>
      </c>
      <c r="C352" s="1">
        <f>'Исходные данные'!B602</f>
        <v>190.98</v>
      </c>
      <c r="D352" s="5" t="str">
        <f>'Исходные данные'!A354</f>
        <v>02.11.2015</v>
      </c>
      <c r="E352" s="1">
        <f>'Исходные данные'!B354</f>
        <v>247.46</v>
      </c>
      <c r="F352" s="12">
        <f t="shared" si="45"/>
        <v>1.2957377735888576</v>
      </c>
      <c r="G352" s="12">
        <f t="shared" si="46"/>
        <v>0.37597527036979184</v>
      </c>
      <c r="H352" s="12">
        <f t="shared" si="47"/>
        <v>1.0831172477306339E-3</v>
      </c>
      <c r="I352" s="12">
        <f t="shared" si="51"/>
        <v>0.2590802422637733</v>
      </c>
      <c r="J352" s="18">
        <f t="shared" si="48"/>
        <v>2.80614278942124E-4</v>
      </c>
      <c r="K352" s="12">
        <f t="shared" si="52"/>
        <v>1.1165500800418076</v>
      </c>
      <c r="L352" s="12">
        <f t="shared" si="49"/>
        <v>0.11024364578547693</v>
      </c>
      <c r="M352" s="12">
        <f t="shared" si="53"/>
        <v>1.2153661436073743E-2</v>
      </c>
      <c r="N352" s="18">
        <f t="shared" si="50"/>
        <v>1.3163840324490137E-5</v>
      </c>
    </row>
    <row r="353" spans="1:14" x14ac:dyDescent="0.2">
      <c r="A353" s="4">
        <v>351</v>
      </c>
      <c r="B353" s="1" t="str">
        <f>'Исходные данные'!A603</f>
        <v>30.10.2014</v>
      </c>
      <c r="C353" s="1">
        <f>'Исходные данные'!B603</f>
        <v>187.94</v>
      </c>
      <c r="D353" s="5" t="str">
        <f>'Исходные данные'!A355</f>
        <v>30.10.2015</v>
      </c>
      <c r="E353" s="1">
        <f>'Исходные данные'!B355</f>
        <v>246.65</v>
      </c>
      <c r="F353" s="12">
        <f t="shared" si="45"/>
        <v>1.3123869319995745</v>
      </c>
      <c r="G353" s="12">
        <f t="shared" si="46"/>
        <v>0.37492590606636078</v>
      </c>
      <c r="H353" s="12">
        <f t="shared" si="47"/>
        <v>1.080094217585377E-3</v>
      </c>
      <c r="I353" s="12">
        <f t="shared" si="51"/>
        <v>0.27184756472482841</v>
      </c>
      <c r="J353" s="18">
        <f t="shared" si="48"/>
        <v>2.9362098272395367E-4</v>
      </c>
      <c r="K353" s="12">
        <f t="shared" si="52"/>
        <v>1.1308968248346418</v>
      </c>
      <c r="L353" s="12">
        <f t="shared" si="49"/>
        <v>0.12301096824653203</v>
      </c>
      <c r="M353" s="12">
        <f t="shared" si="53"/>
        <v>1.5131698308949353E-2</v>
      </c>
      <c r="N353" s="18">
        <f t="shared" si="50"/>
        <v>1.6343659845742623E-5</v>
      </c>
    </row>
    <row r="354" spans="1:14" x14ac:dyDescent="0.2">
      <c r="A354" s="4">
        <v>352</v>
      </c>
      <c r="B354" s="1" t="str">
        <f>'Исходные данные'!A604</f>
        <v>29.10.2014</v>
      </c>
      <c r="C354" s="1">
        <f>'Исходные данные'!B604</f>
        <v>184.94</v>
      </c>
      <c r="D354" s="5" t="str">
        <f>'Исходные данные'!A356</f>
        <v>29.10.2015</v>
      </c>
      <c r="E354" s="1">
        <f>'Исходные данные'!B356</f>
        <v>245.17</v>
      </c>
      <c r="F354" s="12">
        <f t="shared" si="45"/>
        <v>1.3256731913052882</v>
      </c>
      <c r="G354" s="12">
        <f t="shared" si="46"/>
        <v>0.37387947058705212</v>
      </c>
      <c r="H354" s="12">
        <f t="shared" si="47"/>
        <v>1.0770796248565475E-3</v>
      </c>
      <c r="I354" s="12">
        <f t="shared" si="51"/>
        <v>0.28192039932452845</v>
      </c>
      <c r="J354" s="18">
        <f t="shared" si="48"/>
        <v>3.0365071794387116E-4</v>
      </c>
      <c r="K354" s="12">
        <f t="shared" si="52"/>
        <v>1.1423457261429384</v>
      </c>
      <c r="L354" s="12">
        <f t="shared" si="49"/>
        <v>0.133083802846232</v>
      </c>
      <c r="M354" s="12">
        <f t="shared" si="53"/>
        <v>1.7711298580014793E-2</v>
      </c>
      <c r="N354" s="18">
        <f t="shared" si="50"/>
        <v>1.9076478830284635E-5</v>
      </c>
    </row>
    <row r="355" spans="1:14" x14ac:dyDescent="0.2">
      <c r="A355" s="4">
        <v>353</v>
      </c>
      <c r="B355" s="1" t="str">
        <f>'Исходные данные'!A605</f>
        <v>28.10.2014</v>
      </c>
      <c r="C355" s="1">
        <f>'Исходные данные'!B605</f>
        <v>183.44</v>
      </c>
      <c r="D355" s="5" t="str">
        <f>'Исходные данные'!A357</f>
        <v>28.10.2015</v>
      </c>
      <c r="E355" s="1">
        <f>'Исходные данные'!B357</f>
        <v>244.88</v>
      </c>
      <c r="F355" s="12">
        <f t="shared" si="45"/>
        <v>1.3349324029655474</v>
      </c>
      <c r="G355" s="12">
        <f t="shared" si="46"/>
        <v>0.37283595575738299</v>
      </c>
      <c r="H355" s="12">
        <f t="shared" si="47"/>
        <v>1.0740734459949281E-3</v>
      </c>
      <c r="I355" s="12">
        <f t="shared" si="51"/>
        <v>0.28888065608750813</v>
      </c>
      <c r="J355" s="18">
        <f t="shared" si="48"/>
        <v>3.1027904176518555E-4</v>
      </c>
      <c r="K355" s="12">
        <f t="shared" si="52"/>
        <v>1.1503244805877917</v>
      </c>
      <c r="L355" s="12">
        <f t="shared" si="49"/>
        <v>0.1400440596092116</v>
      </c>
      <c r="M355" s="12">
        <f t="shared" si="53"/>
        <v>1.9612338631828458E-2</v>
      </c>
      <c r="N355" s="18">
        <f t="shared" si="50"/>
        <v>2.1065092138307444E-5</v>
      </c>
    </row>
    <row r="356" spans="1:14" x14ac:dyDescent="0.2">
      <c r="A356" s="4">
        <v>354</v>
      </c>
      <c r="B356" s="1" t="str">
        <f>'Исходные данные'!A606</f>
        <v>27.10.2014</v>
      </c>
      <c r="C356" s="1">
        <f>'Исходные данные'!B606</f>
        <v>180.31</v>
      </c>
      <c r="D356" s="5" t="str">
        <f>'Исходные данные'!A358</f>
        <v>27.10.2015</v>
      </c>
      <c r="E356" s="1">
        <f>'Исходные данные'!B358</f>
        <v>244.07</v>
      </c>
      <c r="F356" s="12">
        <f t="shared" si="45"/>
        <v>1.353613221673784</v>
      </c>
      <c r="G356" s="12">
        <f t="shared" si="46"/>
        <v>0.37179535342568543</v>
      </c>
      <c r="H356" s="12">
        <f t="shared" si="47"/>
        <v>1.0710756575170268E-3</v>
      </c>
      <c r="I356" s="12">
        <f t="shared" si="51"/>
        <v>0.30277747760712315</v>
      </c>
      <c r="J356" s="18">
        <f t="shared" si="48"/>
        <v>3.2429758590939628E-4</v>
      </c>
      <c r="K356" s="12">
        <f t="shared" si="52"/>
        <v>1.1664219271924057</v>
      </c>
      <c r="L356" s="12">
        <f t="shared" si="49"/>
        <v>0.15394088112882665</v>
      </c>
      <c r="M356" s="12">
        <f t="shared" si="53"/>
        <v>2.3697794882719586E-2</v>
      </c>
      <c r="N356" s="18">
        <f t="shared" si="50"/>
        <v>2.5382131235712515E-5</v>
      </c>
    </row>
    <row r="357" spans="1:14" x14ac:dyDescent="0.2">
      <c r="A357" s="4">
        <v>355</v>
      </c>
      <c r="B357" s="1" t="str">
        <f>'Исходные данные'!A607</f>
        <v>24.10.2014</v>
      </c>
      <c r="C357" s="1">
        <f>'Исходные данные'!B607</f>
        <v>176.85</v>
      </c>
      <c r="D357" s="5" t="str">
        <f>'Исходные данные'!A359</f>
        <v>26.10.2015</v>
      </c>
      <c r="E357" s="1">
        <f>'Исходные данные'!B359</f>
        <v>244.91</v>
      </c>
      <c r="F357" s="12">
        <f t="shared" si="45"/>
        <v>1.384845914616907</v>
      </c>
      <c r="G357" s="12">
        <f t="shared" si="46"/>
        <v>0.37075765546304357</v>
      </c>
      <c r="H357" s="12">
        <f t="shared" si="47"/>
        <v>1.0680862360048968E-3</v>
      </c>
      <c r="I357" s="12">
        <f t="shared" si="51"/>
        <v>0.32558888046604684</v>
      </c>
      <c r="J357" s="18">
        <f t="shared" si="48"/>
        <v>3.4775700182202823E-4</v>
      </c>
      <c r="K357" s="12">
        <f t="shared" si="52"/>
        <v>1.1933354482121539</v>
      </c>
      <c r="L357" s="12">
        <f t="shared" si="49"/>
        <v>0.1767522839877505</v>
      </c>
      <c r="M357" s="12">
        <f t="shared" si="53"/>
        <v>3.1241369894886462E-2</v>
      </c>
      <c r="N357" s="18">
        <f t="shared" si="50"/>
        <v>3.3368477178665982E-5</v>
      </c>
    </row>
    <row r="358" spans="1:14" x14ac:dyDescent="0.2">
      <c r="A358" s="4">
        <v>356</v>
      </c>
      <c r="B358" s="1" t="str">
        <f>'Исходные данные'!A608</f>
        <v>23.10.2014</v>
      </c>
      <c r="C358" s="1">
        <f>'Исходные данные'!B608</f>
        <v>175.84</v>
      </c>
      <c r="D358" s="5" t="str">
        <f>'Исходные данные'!A360</f>
        <v>23.10.2015</v>
      </c>
      <c r="E358" s="1">
        <f>'Исходные данные'!B360</f>
        <v>243.64</v>
      </c>
      <c r="F358" s="12">
        <f t="shared" si="45"/>
        <v>1.38557779799818</v>
      </c>
      <c r="G358" s="12">
        <f t="shared" si="46"/>
        <v>0.36972285376322944</v>
      </c>
      <c r="H358" s="12">
        <f t="shared" si="47"/>
        <v>1.0651051581059509E-3</v>
      </c>
      <c r="I358" s="12">
        <f t="shared" si="51"/>
        <v>0.32611723531297254</v>
      </c>
      <c r="J358" s="18">
        <f t="shared" si="48"/>
        <v>3.4734914947909918E-4</v>
      </c>
      <c r="K358" s="12">
        <f t="shared" si="52"/>
        <v>1.1939661193746363</v>
      </c>
      <c r="L358" s="12">
        <f t="shared" si="49"/>
        <v>0.17728063883467615</v>
      </c>
      <c r="M358" s="12">
        <f t="shared" si="53"/>
        <v>3.1428424905630949E-2</v>
      </c>
      <c r="N358" s="18">
        <f t="shared" si="50"/>
        <v>3.3474577478133053E-5</v>
      </c>
    </row>
    <row r="359" spans="1:14" x14ac:dyDescent="0.2">
      <c r="A359" s="4">
        <v>357</v>
      </c>
      <c r="B359" s="1" t="str">
        <f>'Исходные данные'!A609</f>
        <v>22.10.2014</v>
      </c>
      <c r="C359" s="1">
        <f>'Исходные данные'!B609</f>
        <v>177.46</v>
      </c>
      <c r="D359" s="5" t="str">
        <f>'Исходные данные'!A361</f>
        <v>22.10.2015</v>
      </c>
      <c r="E359" s="1">
        <f>'Исходные данные'!B361</f>
        <v>241.38</v>
      </c>
      <c r="F359" s="12">
        <f t="shared" si="45"/>
        <v>1.3601938465006198</v>
      </c>
      <c r="G359" s="12">
        <f t="shared" si="46"/>
        <v>0.36869094024264015</v>
      </c>
      <c r="H359" s="12">
        <f t="shared" si="47"/>
        <v>1.06213240053278E-3</v>
      </c>
      <c r="I359" s="12">
        <f t="shared" si="51"/>
        <v>0.30762722378256008</v>
      </c>
      <c r="J359" s="18">
        <f t="shared" si="48"/>
        <v>3.2674084166540524E-4</v>
      </c>
      <c r="K359" s="12">
        <f t="shared" si="52"/>
        <v>1.1720925168185596</v>
      </c>
      <c r="L359" s="12">
        <f t="shared" si="49"/>
        <v>0.15879062730426369</v>
      </c>
      <c r="M359" s="12">
        <f t="shared" si="53"/>
        <v>2.5214463319681624E-2</v>
      </c>
      <c r="N359" s="18">
        <f t="shared" si="50"/>
        <v>2.6781098453879174E-5</v>
      </c>
    </row>
    <row r="360" spans="1:14" x14ac:dyDescent="0.2">
      <c r="A360" s="4">
        <v>358</v>
      </c>
      <c r="B360" s="1" t="str">
        <f>'Исходные данные'!A610</f>
        <v>21.10.2014</v>
      </c>
      <c r="C360" s="1">
        <f>'Исходные данные'!B610</f>
        <v>177.18</v>
      </c>
      <c r="D360" s="5" t="str">
        <f>'Исходные данные'!A362</f>
        <v>21.10.2015</v>
      </c>
      <c r="E360" s="1">
        <f>'Исходные данные'!B362</f>
        <v>241.35</v>
      </c>
      <c r="F360" s="12">
        <f t="shared" si="45"/>
        <v>1.3621740602776837</v>
      </c>
      <c r="G360" s="12">
        <f t="shared" si="46"/>
        <v>0.36766190684023436</v>
      </c>
      <c r="H360" s="12">
        <f t="shared" si="47"/>
        <v>1.0591679400629721E-3</v>
      </c>
      <c r="I360" s="12">
        <f t="shared" si="51"/>
        <v>0.30908199712261564</v>
      </c>
      <c r="J360" s="18">
        <f t="shared" si="48"/>
        <v>3.2736974220291029E-4</v>
      </c>
      <c r="K360" s="12">
        <f t="shared" si="52"/>
        <v>1.1737988866538362</v>
      </c>
      <c r="L360" s="12">
        <f t="shared" si="49"/>
        <v>0.16024540064431914</v>
      </c>
      <c r="M360" s="12">
        <f t="shared" si="53"/>
        <v>2.5678588427658407E-2</v>
      </c>
      <c r="N360" s="18">
        <f t="shared" si="50"/>
        <v>2.719793760864783E-5</v>
      </c>
    </row>
    <row r="361" spans="1:14" x14ac:dyDescent="0.2">
      <c r="A361" s="4">
        <v>359</v>
      </c>
      <c r="B361" s="1" t="str">
        <f>'Исходные данные'!A611</f>
        <v>20.10.2014</v>
      </c>
      <c r="C361" s="1">
        <f>'Исходные данные'!B611</f>
        <v>177.73</v>
      </c>
      <c r="D361" s="5" t="str">
        <f>'Исходные данные'!A363</f>
        <v>20.10.2015</v>
      </c>
      <c r="E361" s="1">
        <f>'Исходные данные'!B363</f>
        <v>241.61</v>
      </c>
      <c r="F361" s="12">
        <f t="shared" si="45"/>
        <v>1.3594215945535364</v>
      </c>
      <c r="G361" s="12">
        <f t="shared" si="46"/>
        <v>0.36663574551746947</v>
      </c>
      <c r="H361" s="12">
        <f t="shared" si="47"/>
        <v>1.0562117535389288E-3</v>
      </c>
      <c r="I361" s="12">
        <f t="shared" si="51"/>
        <v>0.30705931116066387</v>
      </c>
      <c r="J361" s="18">
        <f t="shared" si="48"/>
        <v>3.2431965348146035E-4</v>
      </c>
      <c r="K361" s="12">
        <f t="shared" si="52"/>
        <v>1.1714270596628729</v>
      </c>
      <c r="L361" s="12">
        <f t="shared" si="49"/>
        <v>0.15822271468236748</v>
      </c>
      <c r="M361" s="12">
        <f t="shared" si="53"/>
        <v>2.503442744145792E-2</v>
      </c>
      <c r="N361" s="18">
        <f t="shared" si="50"/>
        <v>2.6441656506785349E-5</v>
      </c>
    </row>
    <row r="362" spans="1:14" x14ac:dyDescent="0.2">
      <c r="A362" s="4">
        <v>360</v>
      </c>
      <c r="B362" s="1" t="str">
        <f>'Исходные данные'!A612</f>
        <v>17.10.2014</v>
      </c>
      <c r="C362" s="1">
        <f>'Исходные данные'!B612</f>
        <v>177.86</v>
      </c>
      <c r="D362" s="5" t="str">
        <f>'Исходные данные'!A364</f>
        <v>19.10.2015</v>
      </c>
      <c r="E362" s="1">
        <f>'Исходные данные'!B364</f>
        <v>241.23</v>
      </c>
      <c r="F362" s="12">
        <f t="shared" si="45"/>
        <v>1.3562914651973461</v>
      </c>
      <c r="G362" s="12">
        <f t="shared" si="46"/>
        <v>0.36561244825823891</v>
      </c>
      <c r="H362" s="12">
        <f t="shared" si="47"/>
        <v>1.0532638178676864E-3</v>
      </c>
      <c r="I362" s="12">
        <f t="shared" si="51"/>
        <v>0.30475411125667329</v>
      </c>
      <c r="J362" s="18">
        <f t="shared" si="48"/>
        <v>3.2098647873307737E-4</v>
      </c>
      <c r="K362" s="12">
        <f t="shared" si="52"/>
        <v>1.1687297961775958</v>
      </c>
      <c r="L362" s="12">
        <f t="shared" si="49"/>
        <v>0.1559175147783769</v>
      </c>
      <c r="M362" s="12">
        <f t="shared" si="53"/>
        <v>2.4310271414665432E-2</v>
      </c>
      <c r="N362" s="18">
        <f t="shared" si="50"/>
        <v>2.5605129283610194E-5</v>
      </c>
    </row>
    <row r="363" spans="1:14" x14ac:dyDescent="0.2">
      <c r="A363" s="4">
        <v>361</v>
      </c>
      <c r="B363" s="1" t="str">
        <f>'Исходные данные'!A613</f>
        <v>16.10.2014</v>
      </c>
      <c r="C363" s="1">
        <f>'Исходные данные'!B613</f>
        <v>176.59</v>
      </c>
      <c r="D363" s="5" t="str">
        <f>'Исходные данные'!A365</f>
        <v>16.10.2015</v>
      </c>
      <c r="E363" s="1">
        <f>'Исходные данные'!B365</f>
        <v>242.62</v>
      </c>
      <c r="F363" s="12">
        <f t="shared" si="45"/>
        <v>1.3739169828416105</v>
      </c>
      <c r="G363" s="12">
        <f t="shared" si="46"/>
        <v>0.3645920070688094</v>
      </c>
      <c r="H363" s="12">
        <f t="shared" si="47"/>
        <v>1.0503241100207345E-3</v>
      </c>
      <c r="I363" s="12">
        <f t="shared" si="51"/>
        <v>0.31766577191774037</v>
      </c>
      <c r="J363" s="18">
        <f t="shared" si="48"/>
        <v>3.3365201917355032E-4</v>
      </c>
      <c r="K363" s="12">
        <f t="shared" si="52"/>
        <v>1.1839178793975313</v>
      </c>
      <c r="L363" s="12">
        <f t="shared" si="49"/>
        <v>0.16882917543944398</v>
      </c>
      <c r="M363" s="12">
        <f t="shared" si="53"/>
        <v>2.8503290479562609E-2</v>
      </c>
      <c r="N363" s="18">
        <f t="shared" si="50"/>
        <v>2.9937693205609073E-5</v>
      </c>
    </row>
    <row r="364" spans="1:14" x14ac:dyDescent="0.2">
      <c r="A364" s="4">
        <v>362</v>
      </c>
      <c r="B364" s="1" t="str">
        <f>'Исходные данные'!A614</f>
        <v>15.10.2014</v>
      </c>
      <c r="C364" s="1">
        <f>'Исходные данные'!B614</f>
        <v>178.17</v>
      </c>
      <c r="D364" s="5" t="str">
        <f>'Исходные данные'!A366</f>
        <v>15.10.2015</v>
      </c>
      <c r="E364" s="1">
        <f>'Исходные данные'!B366</f>
        <v>242.56</v>
      </c>
      <c r="F364" s="12">
        <f t="shared" si="45"/>
        <v>1.3613964191502499</v>
      </c>
      <c r="G364" s="12">
        <f t="shared" si="46"/>
        <v>0.36357441397775847</v>
      </c>
      <c r="H364" s="12">
        <f t="shared" si="47"/>
        <v>1.0473926070338367E-3</v>
      </c>
      <c r="I364" s="12">
        <f t="shared" si="51"/>
        <v>0.30851095175812843</v>
      </c>
      <c r="J364" s="18">
        <f t="shared" si="48"/>
        <v>3.2313209006043633E-4</v>
      </c>
      <c r="K364" s="12">
        <f t="shared" si="52"/>
        <v>1.1731287855880357</v>
      </c>
      <c r="L364" s="12">
        <f t="shared" si="49"/>
        <v>0.15967435527983198</v>
      </c>
      <c r="M364" s="12">
        <f t="shared" si="53"/>
        <v>2.5495899734030061E-2</v>
      </c>
      <c r="N364" s="18">
        <f t="shared" si="50"/>
        <v>2.6704216891099048E-5</v>
      </c>
    </row>
    <row r="365" spans="1:14" x14ac:dyDescent="0.2">
      <c r="A365" s="4">
        <v>363</v>
      </c>
      <c r="B365" s="1" t="str">
        <f>'Исходные данные'!A615</f>
        <v>14.10.2014</v>
      </c>
      <c r="C365" s="1">
        <f>'Исходные данные'!B615</f>
        <v>179.88</v>
      </c>
      <c r="D365" s="5" t="str">
        <f>'Исходные данные'!A367</f>
        <v>14.10.2015</v>
      </c>
      <c r="E365" s="1">
        <f>'Исходные данные'!B367</f>
        <v>241.42</v>
      </c>
      <c r="F365" s="12">
        <f t="shared" si="45"/>
        <v>1.3421169668668</v>
      </c>
      <c r="G365" s="12">
        <f t="shared" si="46"/>
        <v>0.36255966103591231</v>
      </c>
      <c r="H365" s="12">
        <f t="shared" si="47"/>
        <v>1.0444692860068501E-3</v>
      </c>
      <c r="I365" s="12">
        <f t="shared" si="51"/>
        <v>0.29424819337047436</v>
      </c>
      <c r="J365" s="18">
        <f t="shared" si="48"/>
        <v>3.0733320043846489E-4</v>
      </c>
      <c r="K365" s="12">
        <f t="shared" si="52"/>
        <v>1.1565154904993038</v>
      </c>
      <c r="L365" s="12">
        <f t="shared" si="49"/>
        <v>0.14541159689217792</v>
      </c>
      <c r="M365" s="12">
        <f t="shared" si="53"/>
        <v>2.1144532510733297E-2</v>
      </c>
      <c r="N365" s="18">
        <f t="shared" si="50"/>
        <v>2.2084814774434235E-5</v>
      </c>
    </row>
    <row r="366" spans="1:14" x14ac:dyDescent="0.2">
      <c r="A366" s="4">
        <v>364</v>
      </c>
      <c r="B366" s="1" t="str">
        <f>'Исходные данные'!A616</f>
        <v>13.10.2014</v>
      </c>
      <c r="C366" s="1">
        <f>'Исходные данные'!B616</f>
        <v>178.86</v>
      </c>
      <c r="D366" s="5" t="str">
        <f>'Исходные данные'!A368</f>
        <v>13.10.2015</v>
      </c>
      <c r="E366" s="1">
        <f>'Исходные данные'!B368</f>
        <v>240.18</v>
      </c>
      <c r="F366" s="12">
        <f t="shared" si="45"/>
        <v>1.3428379738342837</v>
      </c>
      <c r="G366" s="12">
        <f t="shared" si="46"/>
        <v>0.36154774031628367</v>
      </c>
      <c r="H366" s="12">
        <f t="shared" si="47"/>
        <v>1.0415541241035478E-3</v>
      </c>
      <c r="I366" s="12">
        <f t="shared" si="51"/>
        <v>0.29478526531450211</v>
      </c>
      <c r="J366" s="18">
        <f t="shared" si="48"/>
        <v>3.0703480881327821E-4</v>
      </c>
      <c r="K366" s="12">
        <f t="shared" si="52"/>
        <v>1.1571367893482405</v>
      </c>
      <c r="L366" s="12">
        <f t="shared" si="49"/>
        <v>0.14594866883620564</v>
      </c>
      <c r="M366" s="12">
        <f t="shared" si="53"/>
        <v>2.1301013935060471E-2</v>
      </c>
      <c r="N366" s="18">
        <f t="shared" si="50"/>
        <v>2.2186158911649377E-5</v>
      </c>
    </row>
    <row r="367" spans="1:14" x14ac:dyDescent="0.2">
      <c r="A367" s="4">
        <v>365</v>
      </c>
      <c r="B367" s="1" t="str">
        <f>'Исходные данные'!A617</f>
        <v>10.10.2014</v>
      </c>
      <c r="C367" s="1">
        <f>'Исходные данные'!B617</f>
        <v>178.48</v>
      </c>
      <c r="D367" s="5" t="str">
        <f>'Исходные данные'!A369</f>
        <v>12.10.2015</v>
      </c>
      <c r="E367" s="1">
        <f>'Исходные данные'!B369</f>
        <v>240.58</v>
      </c>
      <c r="F367" s="12">
        <f t="shared" si="45"/>
        <v>1.347938144329897</v>
      </c>
      <c r="G367" s="12">
        <f t="shared" si="46"/>
        <v>0.36053864391400986</v>
      </c>
      <c r="H367" s="12">
        <f t="shared" si="47"/>
        <v>1.03864709855144E-3</v>
      </c>
      <c r="I367" s="12">
        <f t="shared" si="51"/>
        <v>0.29857612444164955</v>
      </c>
      <c r="J367" s="18">
        <f t="shared" si="48"/>
        <v>3.1011522534805301E-4</v>
      </c>
      <c r="K367" s="12">
        <f t="shared" si="52"/>
        <v>1.16153165680613</v>
      </c>
      <c r="L367" s="12">
        <f t="shared" si="49"/>
        <v>0.14973952796335308</v>
      </c>
      <c r="M367" s="12">
        <f t="shared" si="53"/>
        <v>2.2421926234687847E-2</v>
      </c>
      <c r="N367" s="18">
        <f t="shared" si="50"/>
        <v>2.3288468627592946E-5</v>
      </c>
    </row>
    <row r="368" spans="1:14" x14ac:dyDescent="0.2">
      <c r="A368" s="4">
        <v>366</v>
      </c>
      <c r="B368" s="1" t="str">
        <f>'Исходные данные'!A618</f>
        <v>09.10.2014</v>
      </c>
      <c r="C368" s="1">
        <f>'Исходные данные'!B618</f>
        <v>181.88</v>
      </c>
      <c r="D368" s="5" t="str">
        <f>'Исходные данные'!A370</f>
        <v>09.10.2015</v>
      </c>
      <c r="E368" s="1">
        <f>'Исходные данные'!B370</f>
        <v>240.57</v>
      </c>
      <c r="F368" s="12">
        <f t="shared" si="45"/>
        <v>1.3226852870024193</v>
      </c>
      <c r="G368" s="12">
        <f t="shared" si="46"/>
        <v>0.35953236394629101</v>
      </c>
      <c r="H368" s="12">
        <f t="shared" si="47"/>
        <v>1.0357481866415952E-3</v>
      </c>
      <c r="I368" s="12">
        <f t="shared" si="51"/>
        <v>0.27966397853023728</v>
      </c>
      <c r="J368" s="18">
        <f t="shared" si="48"/>
        <v>2.8966145863166723E-4</v>
      </c>
      <c r="K368" s="12">
        <f t="shared" si="52"/>
        <v>1.1397710193955344</v>
      </c>
      <c r="L368" s="12">
        <f t="shared" si="49"/>
        <v>0.13082738205194083</v>
      </c>
      <c r="M368" s="12">
        <f t="shared" si="53"/>
        <v>1.7115803894564532E-2</v>
      </c>
      <c r="N368" s="18">
        <f t="shared" si="50"/>
        <v>1.7727662846708367E-5</v>
      </c>
    </row>
    <row r="369" spans="1:14" x14ac:dyDescent="0.2">
      <c r="A369" s="4">
        <v>367</v>
      </c>
      <c r="B369" s="1" t="str">
        <f>'Исходные данные'!A619</f>
        <v>08.10.2014</v>
      </c>
      <c r="C369" s="1">
        <f>'Исходные данные'!B619</f>
        <v>181.9</v>
      </c>
      <c r="D369" s="5" t="str">
        <f>'Исходные данные'!A371</f>
        <v>08.10.2015</v>
      </c>
      <c r="E369" s="1">
        <f>'Исходные данные'!B371</f>
        <v>237.97</v>
      </c>
      <c r="F369" s="12">
        <f t="shared" si="45"/>
        <v>1.3082462891698734</v>
      </c>
      <c r="G369" s="12">
        <f t="shared" si="46"/>
        <v>0.3585288925523285</v>
      </c>
      <c r="H369" s="12">
        <f t="shared" si="47"/>
        <v>1.0328573657284641E-3</v>
      </c>
      <c r="I369" s="12">
        <f t="shared" si="51"/>
        <v>0.26868752978220806</v>
      </c>
      <c r="J369" s="18">
        <f t="shared" si="48"/>
        <v>2.7751589421493966E-4</v>
      </c>
      <c r="K369" s="12">
        <f t="shared" si="52"/>
        <v>1.1273287918752244</v>
      </c>
      <c r="L369" s="12">
        <f t="shared" si="49"/>
        <v>0.11985093330391169</v>
      </c>
      <c r="M369" s="12">
        <f t="shared" si="53"/>
        <v>1.4364246213818729E-2</v>
      </c>
      <c r="N369" s="18">
        <f t="shared" si="50"/>
        <v>1.4836217505079877E-5</v>
      </c>
    </row>
    <row r="370" spans="1:14" x14ac:dyDescent="0.2">
      <c r="A370" s="4">
        <v>368</v>
      </c>
      <c r="B370" s="1" t="str">
        <f>'Исходные данные'!A620</f>
        <v>07.10.2014</v>
      </c>
      <c r="C370" s="1">
        <f>'Исходные данные'!B620</f>
        <v>184.24</v>
      </c>
      <c r="D370" s="5" t="str">
        <f>'Исходные данные'!A372</f>
        <v>07.10.2015</v>
      </c>
      <c r="E370" s="1">
        <f>'Исходные данные'!B372</f>
        <v>236.2</v>
      </c>
      <c r="F370" s="12">
        <f t="shared" si="45"/>
        <v>1.282023447676943</v>
      </c>
      <c r="G370" s="12">
        <f t="shared" si="46"/>
        <v>0.35752822189326339</v>
      </c>
      <c r="H370" s="12">
        <f t="shared" si="47"/>
        <v>1.0299746132297015E-3</v>
      </c>
      <c r="I370" s="12">
        <f t="shared" si="51"/>
        <v>0.24843964825083206</v>
      </c>
      <c r="J370" s="18">
        <f t="shared" si="48"/>
        <v>2.5588653061807382E-4</v>
      </c>
      <c r="K370" s="12">
        <f t="shared" si="52"/>
        <v>1.1047323094968806</v>
      </c>
      <c r="L370" s="12">
        <f t="shared" si="49"/>
        <v>9.9603051772535742E-2</v>
      </c>
      <c r="M370" s="12">
        <f t="shared" si="53"/>
        <v>9.9207679224024691E-3</v>
      </c>
      <c r="N370" s="18">
        <f t="shared" si="50"/>
        <v>1.0218139103818112E-5</v>
      </c>
    </row>
    <row r="371" spans="1:14" x14ac:dyDescent="0.2">
      <c r="A371" s="4">
        <v>369</v>
      </c>
      <c r="B371" s="1" t="str">
        <f>'Исходные данные'!A621</f>
        <v>06.10.2014</v>
      </c>
      <c r="C371" s="1">
        <f>'Исходные данные'!B621</f>
        <v>184.8</v>
      </c>
      <c r="D371" s="5" t="str">
        <f>'Исходные данные'!A373</f>
        <v>06.10.2015</v>
      </c>
      <c r="E371" s="1">
        <f>'Исходные данные'!B373</f>
        <v>235.55</v>
      </c>
      <c r="F371" s="12">
        <f t="shared" si="45"/>
        <v>1.2746212121212122</v>
      </c>
      <c r="G371" s="12">
        <f t="shared" si="46"/>
        <v>0.35653034415211576</v>
      </c>
      <c r="H371" s="12">
        <f t="shared" si="47"/>
        <v>1.0270999066259922E-3</v>
      </c>
      <c r="I371" s="12">
        <f t="shared" si="51"/>
        <v>0.24264904593846637</v>
      </c>
      <c r="J371" s="18">
        <f t="shared" si="48"/>
        <v>2.4922481242628492E-4</v>
      </c>
      <c r="K371" s="12">
        <f t="shared" si="52"/>
        <v>1.0983537297636157</v>
      </c>
      <c r="L371" s="12">
        <f t="shared" si="49"/>
        <v>9.3812449460169922E-2</v>
      </c>
      <c r="M371" s="12">
        <f t="shared" si="53"/>
        <v>8.8007756737169679E-3</v>
      </c>
      <c r="N371" s="18">
        <f t="shared" si="50"/>
        <v>9.0392758727110017E-6</v>
      </c>
    </row>
    <row r="372" spans="1:14" x14ac:dyDescent="0.2">
      <c r="A372" s="4">
        <v>370</v>
      </c>
      <c r="B372" s="1" t="str">
        <f>'Исходные данные'!A622</f>
        <v>03.10.2014</v>
      </c>
      <c r="C372" s="1">
        <f>'Исходные данные'!B622</f>
        <v>182.1</v>
      </c>
      <c r="D372" s="5" t="str">
        <f>'Исходные данные'!A374</f>
        <v>05.10.2015</v>
      </c>
      <c r="E372" s="1">
        <f>'Исходные данные'!B374</f>
        <v>233.9</v>
      </c>
      <c r="F372" s="12">
        <f t="shared" si="45"/>
        <v>1.2844590884129601</v>
      </c>
      <c r="G372" s="12">
        <f t="shared" si="46"/>
        <v>0.3555352515337229</v>
      </c>
      <c r="H372" s="12">
        <f t="shared" si="47"/>
        <v>1.0242332234608716E-3</v>
      </c>
      <c r="I372" s="12">
        <f t="shared" si="51"/>
        <v>0.25033768685657121</v>
      </c>
      <c r="J372" s="18">
        <f t="shared" si="48"/>
        <v>2.5640417596284418E-4</v>
      </c>
      <c r="K372" s="12">
        <f t="shared" si="52"/>
        <v>1.1068311252558907</v>
      </c>
      <c r="L372" s="12">
        <f t="shared" si="49"/>
        <v>0.10150109037827482</v>
      </c>
      <c r="M372" s="12">
        <f t="shared" si="53"/>
        <v>1.0302471347978747E-2</v>
      </c>
      <c r="N372" s="18">
        <f t="shared" si="50"/>
        <v>1.0552133438353544E-5</v>
      </c>
    </row>
    <row r="373" spans="1:14" x14ac:dyDescent="0.2">
      <c r="A373" s="4">
        <v>371</v>
      </c>
      <c r="B373" s="1" t="str">
        <f>'Исходные данные'!A623</f>
        <v>02.10.2014</v>
      </c>
      <c r="C373" s="1">
        <f>'Исходные данные'!B623</f>
        <v>183.91</v>
      </c>
      <c r="D373" s="5" t="str">
        <f>'Исходные данные'!A375</f>
        <v>02.10.2015</v>
      </c>
      <c r="E373" s="1">
        <f>'Исходные данные'!B375</f>
        <v>230.94</v>
      </c>
      <c r="F373" s="12">
        <f t="shared" si="45"/>
        <v>1.255722907944103</v>
      </c>
      <c r="G373" s="12">
        <f t="shared" si="46"/>
        <v>0.35454293626467898</v>
      </c>
      <c r="H373" s="12">
        <f t="shared" si="47"/>
        <v>1.0213745413405534E-3</v>
      </c>
      <c r="I373" s="12">
        <f t="shared" si="51"/>
        <v>0.22771142901282004</v>
      </c>
      <c r="J373" s="18">
        <f t="shared" si="48"/>
        <v>2.3257865636597104E-4</v>
      </c>
      <c r="K373" s="12">
        <f t="shared" si="52"/>
        <v>1.0820688737752304</v>
      </c>
      <c r="L373" s="12">
        <f t="shared" si="49"/>
        <v>7.8874832534523709E-2</v>
      </c>
      <c r="M373" s="12">
        <f t="shared" si="53"/>
        <v>6.2212392073491864E-3</v>
      </c>
      <c r="N373" s="18">
        <f t="shared" si="50"/>
        <v>6.3542153419761425E-6</v>
      </c>
    </row>
    <row r="374" spans="1:14" x14ac:dyDescent="0.2">
      <c r="A374" s="4">
        <v>372</v>
      </c>
      <c r="B374" s="1" t="str">
        <f>'Исходные данные'!A624</f>
        <v>01.10.2014</v>
      </c>
      <c r="C374" s="1">
        <f>'Исходные данные'!B624</f>
        <v>187.72</v>
      </c>
      <c r="D374" s="5" t="str">
        <f>'Исходные данные'!A376</f>
        <v>01.10.2015</v>
      </c>
      <c r="E374" s="1">
        <f>'Исходные данные'!B376</f>
        <v>233.92</v>
      </c>
      <c r="F374" s="12">
        <f t="shared" si="45"/>
        <v>1.2461112294907308</v>
      </c>
      <c r="G374" s="12">
        <f t="shared" si="46"/>
        <v>0.35355339059327379</v>
      </c>
      <c r="H374" s="12">
        <f t="shared" si="47"/>
        <v>1.0185238379337522E-3</v>
      </c>
      <c r="I374" s="12">
        <f t="shared" si="51"/>
        <v>0.22002768563519673</v>
      </c>
      <c r="J374" s="18">
        <f t="shared" si="48"/>
        <v>2.241034428248417E-4</v>
      </c>
      <c r="K374" s="12">
        <f t="shared" si="52"/>
        <v>1.0737863952018658</v>
      </c>
      <c r="L374" s="12">
        <f t="shared" si="49"/>
        <v>7.1191089156900381E-2</v>
      </c>
      <c r="M374" s="12">
        <f t="shared" si="53"/>
        <v>5.0681711753457629E-3</v>
      </c>
      <c r="N374" s="18">
        <f t="shared" si="50"/>
        <v>5.1620531568183821E-6</v>
      </c>
    </row>
    <row r="375" spans="1:14" x14ac:dyDescent="0.2">
      <c r="A375" s="4">
        <v>373</v>
      </c>
      <c r="B375" s="1" t="str">
        <f>'Исходные данные'!A625</f>
        <v>30.09.2014</v>
      </c>
      <c r="C375" s="1">
        <f>'Исходные данные'!B625</f>
        <v>187.48</v>
      </c>
      <c r="D375" s="5" t="str">
        <f>'Исходные данные'!A377</f>
        <v>30.09.2015</v>
      </c>
      <c r="E375" s="1">
        <f>'Исходные данные'!B377</f>
        <v>234.04</v>
      </c>
      <c r="F375" s="12">
        <f t="shared" si="45"/>
        <v>1.2483464902922978</v>
      </c>
      <c r="G375" s="12">
        <f t="shared" si="46"/>
        <v>0.35256660678943291</v>
      </c>
      <c r="H375" s="12">
        <f t="shared" si="47"/>
        <v>1.0156810909715116E-3</v>
      </c>
      <c r="I375" s="12">
        <f t="shared" si="51"/>
        <v>0.22181986786552996</v>
      </c>
      <c r="J375" s="18">
        <f t="shared" si="48"/>
        <v>2.2529824539281801E-4</v>
      </c>
      <c r="K375" s="12">
        <f t="shared" si="52"/>
        <v>1.0757125415856292</v>
      </c>
      <c r="L375" s="12">
        <f t="shared" si="49"/>
        <v>7.2983271387233539E-2</v>
      </c>
      <c r="M375" s="12">
        <f t="shared" si="53"/>
        <v>5.3265579023826061E-3</v>
      </c>
      <c r="N375" s="18">
        <f t="shared" si="50"/>
        <v>5.410084141414892E-6</v>
      </c>
    </row>
    <row r="376" spans="1:14" x14ac:dyDescent="0.2">
      <c r="A376" s="4">
        <v>374</v>
      </c>
      <c r="B376" s="1" t="str">
        <f>'Исходные данные'!A626</f>
        <v>29.09.2014</v>
      </c>
      <c r="C376" s="1">
        <f>'Исходные данные'!B626</f>
        <v>189.81</v>
      </c>
      <c r="D376" s="5" t="str">
        <f>'Исходные данные'!A378</f>
        <v>29.09.2015</v>
      </c>
      <c r="E376" s="1">
        <f>'Исходные данные'!B378</f>
        <v>229.87</v>
      </c>
      <c r="F376" s="12">
        <f t="shared" si="45"/>
        <v>1.2110531584215796</v>
      </c>
      <c r="G376" s="12">
        <f t="shared" si="46"/>
        <v>0.35158257714465657</v>
      </c>
      <c r="H376" s="12">
        <f t="shared" si="47"/>
        <v>1.0128462782470278E-3</v>
      </c>
      <c r="I376" s="12">
        <f t="shared" si="51"/>
        <v>0.19149035990942312</v>
      </c>
      <c r="J376" s="18">
        <f t="shared" si="48"/>
        <v>1.9395029835444306E-4</v>
      </c>
      <c r="K376" s="12">
        <f t="shared" si="52"/>
        <v>1.0435765079420745</v>
      </c>
      <c r="L376" s="12">
        <f t="shared" si="49"/>
        <v>4.2653763431126597E-2</v>
      </c>
      <c r="M376" s="12">
        <f t="shared" si="53"/>
        <v>1.8193435348385263E-3</v>
      </c>
      <c r="N376" s="18">
        <f t="shared" si="50"/>
        <v>1.8427153281139931E-6</v>
      </c>
    </row>
    <row r="377" spans="1:14" x14ac:dyDescent="0.2">
      <c r="A377" s="4">
        <v>375</v>
      </c>
      <c r="B377" s="1" t="str">
        <f>'Исходные данные'!A627</f>
        <v>26.09.2014</v>
      </c>
      <c r="C377" s="1">
        <f>'Исходные данные'!B627</f>
        <v>190.31</v>
      </c>
      <c r="D377" s="5" t="str">
        <f>'Исходные данные'!A379</f>
        <v>28.09.2015</v>
      </c>
      <c r="E377" s="1">
        <f>'Исходные данные'!B379</f>
        <v>231.16</v>
      </c>
      <c r="F377" s="12">
        <f t="shared" si="45"/>
        <v>1.2146497819347379</v>
      </c>
      <c r="G377" s="12">
        <f t="shared" si="46"/>
        <v>0.35060129397195999</v>
      </c>
      <c r="H377" s="12">
        <f t="shared" si="47"/>
        <v>1.010019377615478E-3</v>
      </c>
      <c r="I377" s="12">
        <f t="shared" si="51"/>
        <v>0.19445578992064111</v>
      </c>
      <c r="J377" s="18">
        <f t="shared" si="48"/>
        <v>1.9640411590937206E-4</v>
      </c>
      <c r="K377" s="12">
        <f t="shared" si="52"/>
        <v>1.0466757540652887</v>
      </c>
      <c r="L377" s="12">
        <f t="shared" si="49"/>
        <v>4.5619193442344795E-2</v>
      </c>
      <c r="M377" s="12">
        <f t="shared" si="53"/>
        <v>2.0811108103300888E-3</v>
      </c>
      <c r="N377" s="18">
        <f t="shared" si="50"/>
        <v>2.1019622453984393E-6</v>
      </c>
    </row>
    <row r="378" spans="1:14" x14ac:dyDescent="0.2">
      <c r="A378" s="4">
        <v>376</v>
      </c>
      <c r="B378" s="1" t="str">
        <f>'Исходные данные'!A628</f>
        <v>25.09.2014</v>
      </c>
      <c r="C378" s="1">
        <f>'Исходные данные'!B628</f>
        <v>191.51</v>
      </c>
      <c r="D378" s="5" t="str">
        <f>'Исходные данные'!A380</f>
        <v>25.09.2015</v>
      </c>
      <c r="E378" s="1">
        <f>'Исходные данные'!B380</f>
        <v>234.15</v>
      </c>
      <c r="F378" s="12">
        <f t="shared" si="45"/>
        <v>1.2226515586653439</v>
      </c>
      <c r="G378" s="12">
        <f t="shared" si="46"/>
        <v>0.34962274960581313</v>
      </c>
      <c r="H378" s="12">
        <f t="shared" si="47"/>
        <v>1.0072003669938463E-3</v>
      </c>
      <c r="I378" s="12">
        <f t="shared" si="51"/>
        <v>0.20102190905108261</v>
      </c>
      <c r="J378" s="18">
        <f t="shared" si="48"/>
        <v>2.02469340570054E-4</v>
      </c>
      <c r="K378" s="12">
        <f t="shared" si="52"/>
        <v>1.0535709643702942</v>
      </c>
      <c r="L378" s="12">
        <f t="shared" si="49"/>
        <v>5.2185312572786274E-2</v>
      </c>
      <c r="M378" s="12">
        <f t="shared" si="53"/>
        <v>2.7233068483194216E-3</v>
      </c>
      <c r="N378" s="18">
        <f t="shared" si="50"/>
        <v>2.7429156570641763E-6</v>
      </c>
    </row>
    <row r="379" spans="1:14" x14ac:dyDescent="0.2">
      <c r="A379" s="4">
        <v>377</v>
      </c>
      <c r="B379" s="1" t="str">
        <f>'Исходные данные'!A629</f>
        <v>24.09.2014</v>
      </c>
      <c r="C379" s="1">
        <f>'Исходные данные'!B629</f>
        <v>190</v>
      </c>
      <c r="D379" s="5" t="str">
        <f>'Исходные данные'!A381</f>
        <v>24.09.2015</v>
      </c>
      <c r="E379" s="1">
        <f>'Исходные данные'!B381</f>
        <v>234.4</v>
      </c>
      <c r="F379" s="12">
        <f t="shared" si="45"/>
        <v>1.2336842105263157</v>
      </c>
      <c r="G379" s="12">
        <f t="shared" si="46"/>
        <v>0.34864693640208055</v>
      </c>
      <c r="H379" s="12">
        <f t="shared" si="47"/>
        <v>1.004389224360751E-3</v>
      </c>
      <c r="I379" s="12">
        <f t="shared" si="51"/>
        <v>0.21000498554237135</v>
      </c>
      <c r="J379" s="18">
        <f t="shared" si="48"/>
        <v>2.1092674454079307E-4</v>
      </c>
      <c r="K379" s="12">
        <f t="shared" si="52"/>
        <v>1.0630779098105914</v>
      </c>
      <c r="L379" s="12">
        <f t="shared" si="49"/>
        <v>6.1168389064074985E-2</v>
      </c>
      <c r="M379" s="12">
        <f t="shared" si="53"/>
        <v>3.7415718206940678E-3</v>
      </c>
      <c r="N379" s="18">
        <f t="shared" si="50"/>
        <v>3.7579944188769575E-6</v>
      </c>
    </row>
    <row r="380" spans="1:14" x14ac:dyDescent="0.2">
      <c r="A380" s="4">
        <v>378</v>
      </c>
      <c r="B380" s="1" t="str">
        <f>'Исходные данные'!A630</f>
        <v>23.09.2014</v>
      </c>
      <c r="C380" s="1">
        <f>'Исходные данные'!B630</f>
        <v>187.47</v>
      </c>
      <c r="D380" s="5" t="str">
        <f>'Исходные данные'!A382</f>
        <v>23.09.2015</v>
      </c>
      <c r="E380" s="1">
        <f>'Исходные данные'!B382</f>
        <v>236.28</v>
      </c>
      <c r="F380" s="12">
        <f t="shared" si="45"/>
        <v>1.2603616578652586</v>
      </c>
      <c r="G380" s="12">
        <f t="shared" si="46"/>
        <v>0.34767384673796226</v>
      </c>
      <c r="H380" s="12">
        <f t="shared" si="47"/>
        <v>1.0015859277562741E-3</v>
      </c>
      <c r="I380" s="12">
        <f t="shared" si="51"/>
        <v>0.23139870982993457</v>
      </c>
      <c r="J380" s="18">
        <f t="shared" si="48"/>
        <v>2.3176569146661987E-4</v>
      </c>
      <c r="K380" s="12">
        <f t="shared" si="52"/>
        <v>1.0860661305515105</v>
      </c>
      <c r="L380" s="12">
        <f t="shared" si="49"/>
        <v>8.2562113351638197E-2</v>
      </c>
      <c r="M380" s="12">
        <f t="shared" si="53"/>
        <v>6.8165025610887817E-3</v>
      </c>
      <c r="N380" s="18">
        <f t="shared" si="50"/>
        <v>6.8273130417011256E-6</v>
      </c>
    </row>
    <row r="381" spans="1:14" x14ac:dyDescent="0.2">
      <c r="A381" s="4">
        <v>379</v>
      </c>
      <c r="B381" s="1" t="str">
        <f>'Исходные данные'!A631</f>
        <v>22.09.2014</v>
      </c>
      <c r="C381" s="1">
        <f>'Исходные данные'!B631</f>
        <v>187.57</v>
      </c>
      <c r="D381" s="5" t="str">
        <f>'Исходные данные'!A383</f>
        <v>22.09.2015</v>
      </c>
      <c r="E381" s="1">
        <f>'Исходные данные'!B383</f>
        <v>240.15</v>
      </c>
      <c r="F381" s="12">
        <f t="shared" si="45"/>
        <v>1.2803220131151039</v>
      </c>
      <c r="G381" s="12">
        <f t="shared" si="46"/>
        <v>0.34670347301193349</v>
      </c>
      <c r="H381" s="12">
        <f t="shared" si="47"/>
        <v>9.9879045528178758E-4</v>
      </c>
      <c r="I381" s="12">
        <f t="shared" si="51"/>
        <v>0.24711161903858361</v>
      </c>
      <c r="J381" s="18">
        <f t="shared" si="48"/>
        <v>2.4681272648496659E-4</v>
      </c>
      <c r="K381" s="12">
        <f t="shared" si="52"/>
        <v>1.1032661664740175</v>
      </c>
      <c r="L381" s="12">
        <f t="shared" si="49"/>
        <v>9.8275022560287251E-2</v>
      </c>
      <c r="M381" s="12">
        <f t="shared" si="53"/>
        <v>9.6579800592250017E-3</v>
      </c>
      <c r="N381" s="18">
        <f t="shared" si="50"/>
        <v>9.6462983004557652E-6</v>
      </c>
    </row>
    <row r="382" spans="1:14" x14ac:dyDescent="0.2">
      <c r="A382" s="4">
        <v>380</v>
      </c>
      <c r="B382" s="1" t="str">
        <f>'Исходные данные'!A632</f>
        <v>19.09.2014</v>
      </c>
      <c r="C382" s="1">
        <f>'Исходные данные'!B632</f>
        <v>188.14</v>
      </c>
      <c r="D382" s="5" t="str">
        <f>'Исходные данные'!A384</f>
        <v>21.09.2015</v>
      </c>
      <c r="E382" s="1">
        <f>'Исходные данные'!B384</f>
        <v>242.14</v>
      </c>
      <c r="F382" s="12">
        <f t="shared" si="45"/>
        <v>1.2870203040289148</v>
      </c>
      <c r="G382" s="12">
        <f t="shared" si="46"/>
        <v>0.34573580764368606</v>
      </c>
      <c r="H382" s="12">
        <f t="shared" si="47"/>
        <v>9.960027850997844E-4</v>
      </c>
      <c r="I382" s="12">
        <f t="shared" si="51"/>
        <v>0.25232970473578897</v>
      </c>
      <c r="J382" s="18">
        <f t="shared" si="48"/>
        <v>2.5132108868025209E-4</v>
      </c>
      <c r="K382" s="12">
        <f t="shared" si="52"/>
        <v>1.1090381501333686</v>
      </c>
      <c r="L382" s="12">
        <f t="shared" si="49"/>
        <v>0.10349310825749254</v>
      </c>
      <c r="M382" s="12">
        <f t="shared" si="53"/>
        <v>1.0710823456797105E-2</v>
      </c>
      <c r="N382" s="18">
        <f t="shared" si="50"/>
        <v>1.0668009993682016E-5</v>
      </c>
    </row>
    <row r="383" spans="1:14" x14ac:dyDescent="0.2">
      <c r="A383" s="4">
        <v>381</v>
      </c>
      <c r="B383" s="1" t="str">
        <f>'Исходные данные'!A633</f>
        <v>18.09.2014</v>
      </c>
      <c r="C383" s="1">
        <f>'Исходные данные'!B633</f>
        <v>189.89</v>
      </c>
      <c r="D383" s="5" t="str">
        <f>'Исходные данные'!A385</f>
        <v>18.09.2015</v>
      </c>
      <c r="E383" s="1">
        <f>'Исходные данные'!B385</f>
        <v>243.85</v>
      </c>
      <c r="F383" s="12">
        <f t="shared" si="45"/>
        <v>1.2841645162989099</v>
      </c>
      <c r="G383" s="12">
        <f t="shared" si="46"/>
        <v>0.34477084307406852</v>
      </c>
      <c r="H383" s="12">
        <f t="shared" si="47"/>
        <v>9.9322289543370677E-4</v>
      </c>
      <c r="I383" s="12">
        <f t="shared" si="51"/>
        <v>0.2501083250187362</v>
      </c>
      <c r="J383" s="18">
        <f t="shared" si="48"/>
        <v>2.4841331474718378E-4</v>
      </c>
      <c r="K383" s="12">
        <f t="shared" si="52"/>
        <v>1.1065772895460542</v>
      </c>
      <c r="L383" s="12">
        <f t="shared" si="49"/>
        <v>0.10127172854043975</v>
      </c>
      <c r="M383" s="12">
        <f t="shared" si="53"/>
        <v>1.0255963001568554E-2</v>
      </c>
      <c r="N383" s="18">
        <f t="shared" si="50"/>
        <v>1.018645726787889E-5</v>
      </c>
    </row>
    <row r="384" spans="1:14" x14ac:dyDescent="0.2">
      <c r="A384" s="4">
        <v>382</v>
      </c>
      <c r="B384" s="1" t="str">
        <f>'Исходные данные'!A634</f>
        <v>17.09.2014</v>
      </c>
      <c r="C384" s="1">
        <f>'Исходные данные'!B634</f>
        <v>188.98</v>
      </c>
      <c r="D384" s="5" t="str">
        <f>'Исходные данные'!A386</f>
        <v>17.09.2015</v>
      </c>
      <c r="E384" s="1">
        <f>'Исходные данные'!B386</f>
        <v>244.58</v>
      </c>
      <c r="F384" s="12">
        <f t="shared" si="45"/>
        <v>1.2942110276219707</v>
      </c>
      <c r="G384" s="12">
        <f t="shared" si="46"/>
        <v>0.3438085717650276</v>
      </c>
      <c r="H384" s="12">
        <f t="shared" si="47"/>
        <v>9.9045076456777664E-4</v>
      </c>
      <c r="I384" s="12">
        <f t="shared" si="51"/>
        <v>0.25790126440674405</v>
      </c>
      <c r="J384" s="18">
        <f t="shared" si="48"/>
        <v>2.5543850451465594E-4</v>
      </c>
      <c r="K384" s="12">
        <f t="shared" si="52"/>
        <v>1.1152344679123489</v>
      </c>
      <c r="L384" s="12">
        <f t="shared" si="49"/>
        <v>0.10906466792844756</v>
      </c>
      <c r="M384" s="12">
        <f t="shared" si="53"/>
        <v>1.1895101790342574E-2</v>
      </c>
      <c r="N384" s="18">
        <f t="shared" si="50"/>
        <v>1.1781512662856331E-5</v>
      </c>
    </row>
    <row r="385" spans="1:14" x14ac:dyDescent="0.2">
      <c r="A385" s="4">
        <v>383</v>
      </c>
      <c r="B385" s="1" t="str">
        <f>'Исходные данные'!A635</f>
        <v>16.09.2014</v>
      </c>
      <c r="C385" s="1">
        <f>'Исходные данные'!B635</f>
        <v>191.41</v>
      </c>
      <c r="D385" s="5" t="str">
        <f>'Исходные данные'!A387</f>
        <v>16.09.2015</v>
      </c>
      <c r="E385" s="1">
        <f>'Исходные данные'!B387</f>
        <v>243.86</v>
      </c>
      <c r="F385" s="12">
        <f t="shared" si="45"/>
        <v>1.2740191212580325</v>
      </c>
      <c r="G385" s="12">
        <f t="shared" si="46"/>
        <v>0.34284898619954879</v>
      </c>
      <c r="H385" s="12">
        <f t="shared" si="47"/>
        <v>9.8768637084682459E-4</v>
      </c>
      <c r="I385" s="12">
        <f t="shared" si="51"/>
        <v>0.24217656587410036</v>
      </c>
      <c r="J385" s="18">
        <f t="shared" si="48"/>
        <v>2.3919449345233712E-4</v>
      </c>
      <c r="K385" s="12">
        <f t="shared" si="52"/>
        <v>1.0978349021001961</v>
      </c>
      <c r="L385" s="12">
        <f t="shared" si="49"/>
        <v>9.3339969395803954E-2</v>
      </c>
      <c r="M385" s="12">
        <f t="shared" si="53"/>
        <v>8.7123498868096495E-3</v>
      </c>
      <c r="N385" s="18">
        <f t="shared" si="50"/>
        <v>8.6050692412507655E-6</v>
      </c>
    </row>
    <row r="386" spans="1:14" x14ac:dyDescent="0.2">
      <c r="A386" s="4">
        <v>384</v>
      </c>
      <c r="B386" s="1" t="str">
        <f>'Исходные данные'!A636</f>
        <v>15.09.2014</v>
      </c>
      <c r="C386" s="1">
        <f>'Исходные данные'!B636</f>
        <v>189.36</v>
      </c>
      <c r="D386" s="5" t="str">
        <f>'Исходные данные'!A388</f>
        <v>15.09.2015</v>
      </c>
      <c r="E386" s="1">
        <f>'Исходные данные'!B388</f>
        <v>243.89</v>
      </c>
      <c r="F386" s="12">
        <f t="shared" ref="F386:F449" si="54">E386/C386</f>
        <v>1.2879700042247568</v>
      </c>
      <c r="G386" s="12">
        <f t="shared" ref="G386:G449" si="55">1/POWER(2,A386/248)</f>
        <v>0.34189207888159806</v>
      </c>
      <c r="H386" s="12">
        <f t="shared" ref="H386:H449" si="56">G386/SUM(G$2:G$1242)</f>
        <v>9.849296926761229E-4</v>
      </c>
      <c r="I386" s="12">
        <f t="shared" si="51"/>
        <v>0.253067338765602</v>
      </c>
      <c r="J386" s="18">
        <f t="shared" ref="J386:J449" si="57">H386*I386</f>
        <v>2.4925353619676869E-4</v>
      </c>
      <c r="K386" s="12">
        <f t="shared" si="52"/>
        <v>1.1098565162034926</v>
      </c>
      <c r="L386" s="12">
        <f t="shared" ref="L386:L449" si="58">LN(K386)</f>
        <v>0.10423074228730556</v>
      </c>
      <c r="M386" s="12">
        <f t="shared" si="53"/>
        <v>1.0864047637762742E-2</v>
      </c>
      <c r="N386" s="18">
        <f t="shared" ref="N386:N449" si="59">M386*H386</f>
        <v>1.0700323101080417E-5</v>
      </c>
    </row>
    <row r="387" spans="1:14" x14ac:dyDescent="0.2">
      <c r="A387" s="4">
        <v>385</v>
      </c>
      <c r="B387" s="1" t="str">
        <f>'Исходные данные'!A637</f>
        <v>12.09.2014</v>
      </c>
      <c r="C387" s="1">
        <f>'Исходные данные'!B637</f>
        <v>190.43</v>
      </c>
      <c r="D387" s="5" t="str">
        <f>'Исходные данные'!A389</f>
        <v>14.09.2015</v>
      </c>
      <c r="E387" s="1">
        <f>'Исходные данные'!B389</f>
        <v>245.45</v>
      </c>
      <c r="F387" s="12">
        <f t="shared" si="54"/>
        <v>1.2889250643280994</v>
      </c>
      <c r="G387" s="12">
        <f t="shared" si="55"/>
        <v>0.34093784233606322</v>
      </c>
      <c r="H387" s="12">
        <f t="shared" si="56"/>
        <v>9.8218070852121525E-4</v>
      </c>
      <c r="I387" s="12">
        <f t="shared" ref="I387:I450" si="60">LN(F387)</f>
        <v>0.25380858753333607</v>
      </c>
      <c r="J387" s="18">
        <f t="shared" si="57"/>
        <v>2.4928589833226092E-4</v>
      </c>
      <c r="K387" s="12">
        <f t="shared" ref="K387:K450" si="61">F387/GEOMEAN(F$2:F$1242)</f>
        <v>1.1106795009590256</v>
      </c>
      <c r="L387" s="12">
        <f t="shared" si="58"/>
        <v>0.1049719910550396</v>
      </c>
      <c r="M387" s="12">
        <f t="shared" ref="M387:M450" si="62">POWER(L387-AVERAGE(L$2:L$1242),2)</f>
        <v>1.1019118906059349E-2</v>
      </c>
      <c r="N387" s="18">
        <f t="shared" si="59"/>
        <v>1.082276601443289E-5</v>
      </c>
    </row>
    <row r="388" spans="1:14" x14ac:dyDescent="0.2">
      <c r="A388" s="4">
        <v>386</v>
      </c>
      <c r="B388" s="1" t="str">
        <f>'Исходные данные'!A638</f>
        <v>11.09.2014</v>
      </c>
      <c r="C388" s="1">
        <f>'Исходные данные'!B638</f>
        <v>190.74</v>
      </c>
      <c r="D388" s="5" t="str">
        <f>'Исходные данные'!A390</f>
        <v>11.09.2015</v>
      </c>
      <c r="E388" s="1">
        <f>'Исходные данные'!B390</f>
        <v>244.06</v>
      </c>
      <c r="F388" s="12">
        <f t="shared" si="54"/>
        <v>1.2795428331760512</v>
      </c>
      <c r="G388" s="12">
        <f t="shared" si="55"/>
        <v>0.33998626910869539</v>
      </c>
      <c r="H388" s="12">
        <f t="shared" si="56"/>
        <v>9.7943939690774899E-4</v>
      </c>
      <c r="I388" s="12">
        <f t="shared" si="60"/>
        <v>0.24650285255292717</v>
      </c>
      <c r="J388" s="18">
        <f t="shared" si="57"/>
        <v>2.4143460524047875E-4</v>
      </c>
      <c r="K388" s="12">
        <f t="shared" si="61"/>
        <v>1.1025947393989957</v>
      </c>
      <c r="L388" s="12">
        <f t="shared" si="58"/>
        <v>9.7666256074630836E-2</v>
      </c>
      <c r="M388" s="12">
        <f t="shared" si="62"/>
        <v>9.5386975756353975E-3</v>
      </c>
      <c r="N388" s="18">
        <f t="shared" si="59"/>
        <v>9.3425762007657417E-6</v>
      </c>
    </row>
    <row r="389" spans="1:14" x14ac:dyDescent="0.2">
      <c r="A389" s="4">
        <v>387</v>
      </c>
      <c r="B389" s="1" t="str">
        <f>'Исходные данные'!A639</f>
        <v>10.09.2014</v>
      </c>
      <c r="C389" s="1">
        <f>'Исходные данные'!B639</f>
        <v>190.78</v>
      </c>
      <c r="D389" s="5" t="str">
        <f>'Исходные данные'!A391</f>
        <v>10.09.2015</v>
      </c>
      <c r="E389" s="1">
        <f>'Исходные данные'!B391</f>
        <v>245.06</v>
      </c>
      <c r="F389" s="12">
        <f t="shared" si="54"/>
        <v>1.2845161966663172</v>
      </c>
      <c r="G389" s="12">
        <f t="shared" si="55"/>
        <v>0.33903735176605077</v>
      </c>
      <c r="H389" s="12">
        <f t="shared" si="56"/>
        <v>9.7670573642130742E-4</v>
      </c>
      <c r="I389" s="12">
        <f t="shared" si="60"/>
        <v>0.25038214680423848</v>
      </c>
      <c r="J389" s="18">
        <f t="shared" si="57"/>
        <v>2.4454967908118163E-4</v>
      </c>
      <c r="K389" s="12">
        <f t="shared" si="61"/>
        <v>1.1068803360037416</v>
      </c>
      <c r="L389" s="12">
        <f t="shared" si="58"/>
        <v>0.10154555032594209</v>
      </c>
      <c r="M389" s="12">
        <f t="shared" si="62"/>
        <v>1.0311498790998472E-2</v>
      </c>
      <c r="N389" s="18">
        <f t="shared" si="59"/>
        <v>1.0071300020269584E-5</v>
      </c>
    </row>
    <row r="390" spans="1:14" x14ac:dyDescent="0.2">
      <c r="A390" s="4">
        <v>388</v>
      </c>
      <c r="B390" s="1" t="str">
        <f>'Исходные данные'!A640</f>
        <v>09.09.2014</v>
      </c>
      <c r="C390" s="1">
        <f>'Исходные данные'!B640</f>
        <v>192.02</v>
      </c>
      <c r="D390" s="5" t="str">
        <f>'Исходные данные'!A392</f>
        <v>09.09.2015</v>
      </c>
      <c r="E390" s="1">
        <f>'Исходные данные'!B392</f>
        <v>245.82</v>
      </c>
      <c r="F390" s="12">
        <f t="shared" si="54"/>
        <v>1.2801791480054161</v>
      </c>
      <c r="G390" s="12">
        <f t="shared" si="55"/>
        <v>0.33809108289543288</v>
      </c>
      <c r="H390" s="12">
        <f t="shared" si="56"/>
        <v>9.7397970570724279E-4</v>
      </c>
      <c r="I390" s="12">
        <f t="shared" si="60"/>
        <v>0.24700002751735697</v>
      </c>
      <c r="J390" s="18">
        <f t="shared" si="57"/>
        <v>2.4057301411103621E-4</v>
      </c>
      <c r="K390" s="12">
        <f t="shared" si="61"/>
        <v>1.1031430581932307</v>
      </c>
      <c r="L390" s="12">
        <f t="shared" si="58"/>
        <v>9.8163431039060542E-2</v>
      </c>
      <c r="M390" s="12">
        <f t="shared" si="62"/>
        <v>9.6360591933604273E-3</v>
      </c>
      <c r="N390" s="18">
        <f t="shared" si="59"/>
        <v>9.3853260973267598E-6</v>
      </c>
    </row>
    <row r="391" spans="1:14" x14ac:dyDescent="0.2">
      <c r="A391" s="4">
        <v>389</v>
      </c>
      <c r="B391" s="1" t="str">
        <f>'Исходные данные'!A641</f>
        <v>08.09.2014</v>
      </c>
      <c r="C391" s="1">
        <f>'Исходные данные'!B641</f>
        <v>191.98</v>
      </c>
      <c r="D391" s="5" t="str">
        <f>'Исходные данные'!A393</f>
        <v>08.09.2015</v>
      </c>
      <c r="E391" s="1">
        <f>'Исходные данные'!B393</f>
        <v>245.71</v>
      </c>
      <c r="F391" s="12">
        <f t="shared" si="54"/>
        <v>1.2798729034274405</v>
      </c>
      <c r="G391" s="12">
        <f t="shared" si="55"/>
        <v>0.33714745510483407</v>
      </c>
      <c r="H391" s="12">
        <f t="shared" si="56"/>
        <v>9.712612834705082E-4</v>
      </c>
      <c r="I391" s="12">
        <f t="shared" si="60"/>
        <v>0.24676077880421857</v>
      </c>
      <c r="J391" s="18">
        <f t="shared" si="57"/>
        <v>2.396691907315675E-4</v>
      </c>
      <c r="K391" s="12">
        <f t="shared" si="61"/>
        <v>1.1028791642055575</v>
      </c>
      <c r="L391" s="12">
        <f t="shared" si="58"/>
        <v>9.7924182325922066E-2</v>
      </c>
      <c r="M391" s="12">
        <f t="shared" si="62"/>
        <v>9.5891454842004595E-3</v>
      </c>
      <c r="N391" s="18">
        <f t="shared" si="59"/>
        <v>9.3135657503699668E-6</v>
      </c>
    </row>
    <row r="392" spans="1:14" x14ac:dyDescent="0.2">
      <c r="A392" s="4">
        <v>390</v>
      </c>
      <c r="B392" s="1" t="str">
        <f>'Исходные данные'!A642</f>
        <v>05.09.2014</v>
      </c>
      <c r="C392" s="1">
        <f>'Исходные данные'!B642</f>
        <v>191.55</v>
      </c>
      <c r="D392" s="5" t="str">
        <f>'Исходные данные'!A394</f>
        <v>07.09.2015</v>
      </c>
      <c r="E392" s="1">
        <f>'Исходные данные'!B394</f>
        <v>243.7</v>
      </c>
      <c r="F392" s="12">
        <f t="shared" si="54"/>
        <v>1.2722526755416339</v>
      </c>
      <c r="G392" s="12">
        <f t="shared" si="55"/>
        <v>0.33620646102287843</v>
      </c>
      <c r="H392" s="12">
        <f t="shared" si="56"/>
        <v>9.6855044847549338E-4</v>
      </c>
      <c r="I392" s="12">
        <f t="shared" si="60"/>
        <v>0.24078908948450245</v>
      </c>
      <c r="J392" s="18">
        <f t="shared" si="57"/>
        <v>2.3321638060822054E-4</v>
      </c>
      <c r="K392" s="12">
        <f t="shared" si="61"/>
        <v>1.0963127383211997</v>
      </c>
      <c r="L392" s="12">
        <f t="shared" si="58"/>
        <v>9.1952493006206046E-2</v>
      </c>
      <c r="M392" s="12">
        <f t="shared" si="62"/>
        <v>8.4552609700564024E-3</v>
      </c>
      <c r="N392" s="18">
        <f t="shared" si="59"/>
        <v>8.1893468045254633E-6</v>
      </c>
    </row>
    <row r="393" spans="1:14" x14ac:dyDescent="0.2">
      <c r="A393" s="4">
        <v>391</v>
      </c>
      <c r="B393" s="1" t="str">
        <f>'Исходные данные'!A643</f>
        <v>04.09.2014</v>
      </c>
      <c r="C393" s="1">
        <f>'Исходные данные'!B643</f>
        <v>189.37</v>
      </c>
      <c r="D393" s="5" t="str">
        <f>'Исходные данные'!A395</f>
        <v>04.09.2015</v>
      </c>
      <c r="E393" s="1">
        <f>'Исходные данные'!B395</f>
        <v>243.87</v>
      </c>
      <c r="F393" s="12">
        <f t="shared" si="54"/>
        <v>1.2877963774621113</v>
      </c>
      <c r="G393" s="12">
        <f t="shared" si="55"/>
        <v>0.33526809329876373</v>
      </c>
      <c r="H393" s="12">
        <f t="shared" si="56"/>
        <v>9.6584717954585674E-4</v>
      </c>
      <c r="I393" s="12">
        <f t="shared" si="60"/>
        <v>0.252932523151777</v>
      </c>
      <c r="J393" s="18">
        <f t="shared" si="57"/>
        <v>2.4429416410156094E-4</v>
      </c>
      <c r="K393" s="12">
        <f t="shared" si="61"/>
        <v>1.1097069003015094</v>
      </c>
      <c r="L393" s="12">
        <f t="shared" si="58"/>
        <v>0.10409592667348061</v>
      </c>
      <c r="M393" s="12">
        <f t="shared" si="62"/>
        <v>1.0835961950010686E-2</v>
      </c>
      <c r="N393" s="18">
        <f t="shared" si="59"/>
        <v>1.0465883287084043E-5</v>
      </c>
    </row>
    <row r="394" spans="1:14" x14ac:dyDescent="0.2">
      <c r="A394" s="4">
        <v>392</v>
      </c>
      <c r="B394" s="1" t="str">
        <f>'Исходные данные'!A644</f>
        <v>03.09.2014</v>
      </c>
      <c r="C394" s="1">
        <f>'Исходные данные'!B644</f>
        <v>187.01</v>
      </c>
      <c r="D394" s="5" t="str">
        <f>'Исходные данные'!A396</f>
        <v>03.09.2015</v>
      </c>
      <c r="E394" s="1">
        <f>'Исходные данные'!B396</f>
        <v>244.79</v>
      </c>
      <c r="F394" s="12">
        <f t="shared" si="54"/>
        <v>1.3089674348965297</v>
      </c>
      <c r="G394" s="12">
        <f t="shared" si="55"/>
        <v>0.33433234460220429</v>
      </c>
      <c r="H394" s="12">
        <f t="shared" si="56"/>
        <v>9.6315145556436161E-4</v>
      </c>
      <c r="I394" s="12">
        <f t="shared" si="60"/>
        <v>0.26923860876996919</v>
      </c>
      <c r="J394" s="18">
        <f t="shared" si="57"/>
        <v>2.5931755793091952E-4</v>
      </c>
      <c r="K394" s="12">
        <f t="shared" si="61"/>
        <v>1.1279502102943151</v>
      </c>
      <c r="L394" s="12">
        <f t="shared" si="58"/>
        <v>0.12040201229167272</v>
      </c>
      <c r="M394" s="12">
        <f t="shared" si="62"/>
        <v>1.4496644563884147E-2</v>
      </c>
      <c r="N394" s="18">
        <f t="shared" si="59"/>
        <v>1.3962464312504207E-5</v>
      </c>
    </row>
    <row r="395" spans="1:14" x14ac:dyDescent="0.2">
      <c r="A395" s="4">
        <v>393</v>
      </c>
      <c r="B395" s="1" t="str">
        <f>'Исходные данные'!A645</f>
        <v>02.09.2014</v>
      </c>
      <c r="C395" s="1">
        <f>'Исходные данные'!B645</f>
        <v>181.32</v>
      </c>
      <c r="D395" s="5" t="str">
        <f>'Исходные данные'!A397</f>
        <v>02.09.2015</v>
      </c>
      <c r="E395" s="1">
        <f>'Исходные данные'!B397</f>
        <v>243.74</v>
      </c>
      <c r="F395" s="12">
        <f t="shared" si="54"/>
        <v>1.3442532539157293</v>
      </c>
      <c r="G395" s="12">
        <f t="shared" si="55"/>
        <v>0.33339920762337344</v>
      </c>
      <c r="H395" s="12">
        <f t="shared" si="56"/>
        <v>9.6046325547270955E-4</v>
      </c>
      <c r="I395" s="12">
        <f t="shared" si="60"/>
        <v>0.29583865732270787</v>
      </c>
      <c r="J395" s="18">
        <f t="shared" si="57"/>
        <v>2.8414215990684333E-4</v>
      </c>
      <c r="K395" s="12">
        <f t="shared" si="61"/>
        <v>1.1583563502196064</v>
      </c>
      <c r="L395" s="12">
        <f t="shared" si="58"/>
        <v>0.1470020608444115</v>
      </c>
      <c r="M395" s="12">
        <f t="shared" si="62"/>
        <v>2.1609605892504109E-2</v>
      </c>
      <c r="N395" s="18">
        <f t="shared" si="59"/>
        <v>2.0755232424996743E-5</v>
      </c>
    </row>
    <row r="396" spans="1:14" x14ac:dyDescent="0.2">
      <c r="A396" s="4">
        <v>394</v>
      </c>
      <c r="B396" s="1" t="str">
        <f>'Исходные данные'!A646</f>
        <v>01.09.2014</v>
      </c>
      <c r="C396" s="1">
        <f>'Исходные данные'!B646</f>
        <v>183.08</v>
      </c>
      <c r="D396" s="5" t="str">
        <f>'Исходные данные'!A398</f>
        <v>01.09.2015</v>
      </c>
      <c r="E396" s="1">
        <f>'Исходные данные'!B398</f>
        <v>243.5</v>
      </c>
      <c r="F396" s="12">
        <f t="shared" si="54"/>
        <v>1.3300196635350665</v>
      </c>
      <c r="G396" s="12">
        <f t="shared" si="55"/>
        <v>0.33246867507284666</v>
      </c>
      <c r="H396" s="12">
        <f t="shared" si="56"/>
        <v>9.577825582713776E-4</v>
      </c>
      <c r="I396" s="12">
        <f t="shared" si="60"/>
        <v>0.28519372673720306</v>
      </c>
      <c r="J396" s="18">
        <f t="shared" si="57"/>
        <v>2.7315357719730654E-4</v>
      </c>
      <c r="K396" s="12">
        <f t="shared" si="61"/>
        <v>1.1460911243361367</v>
      </c>
      <c r="L396" s="12">
        <f t="shared" si="58"/>
        <v>0.13635713025890656</v>
      </c>
      <c r="M396" s="12">
        <f t="shared" si="62"/>
        <v>1.8593266972444455E-2</v>
      </c>
      <c r="N396" s="18">
        <f t="shared" si="59"/>
        <v>1.7808306807490563E-5</v>
      </c>
    </row>
    <row r="397" spans="1:14" x14ac:dyDescent="0.2">
      <c r="A397" s="4">
        <v>395</v>
      </c>
      <c r="B397" s="1" t="str">
        <f>'Исходные данные'!A647</f>
        <v>29.08.2014</v>
      </c>
      <c r="C397" s="1">
        <f>'Исходные данные'!B647</f>
        <v>184.95</v>
      </c>
      <c r="D397" s="5" t="str">
        <f>'Исходные данные'!A399</f>
        <v>31.08.2015</v>
      </c>
      <c r="E397" s="1">
        <f>'Исходные данные'!B399</f>
        <v>245.24</v>
      </c>
      <c r="F397" s="12">
        <f t="shared" si="54"/>
        <v>1.3259799945931334</v>
      </c>
      <c r="G397" s="12">
        <f t="shared" si="55"/>
        <v>0.33154073968154463</v>
      </c>
      <c r="H397" s="12">
        <f t="shared" si="56"/>
        <v>9.5510934301945322E-4</v>
      </c>
      <c r="I397" s="12">
        <f t="shared" si="60"/>
        <v>0.28215180461602429</v>
      </c>
      <c r="J397" s="18">
        <f t="shared" si="57"/>
        <v>2.6948582473856409E-4</v>
      </c>
      <c r="K397" s="12">
        <f t="shared" si="61"/>
        <v>1.1426101015764429</v>
      </c>
      <c r="L397" s="12">
        <f t="shared" si="58"/>
        <v>0.13331520813772785</v>
      </c>
      <c r="M397" s="12">
        <f t="shared" si="62"/>
        <v>1.777294472080574E-2</v>
      </c>
      <c r="N397" s="18">
        <f t="shared" si="59"/>
        <v>1.697510555580983E-5</v>
      </c>
    </row>
    <row r="398" spans="1:14" x14ac:dyDescent="0.2">
      <c r="A398" s="4">
        <v>396</v>
      </c>
      <c r="B398" s="1" t="str">
        <f>'Исходные данные'!A648</f>
        <v>28.08.2014</v>
      </c>
      <c r="C398" s="1">
        <f>'Исходные данные'!B648</f>
        <v>186.66</v>
      </c>
      <c r="D398" s="5" t="str">
        <f>'Исходные данные'!A400</f>
        <v>28.08.2015</v>
      </c>
      <c r="E398" s="1">
        <f>'Исходные данные'!B400</f>
        <v>241.67</v>
      </c>
      <c r="F398" s="12">
        <f t="shared" si="54"/>
        <v>1.2947069538197793</v>
      </c>
      <c r="G398" s="12">
        <f t="shared" si="55"/>
        <v>0.33061539420067626</v>
      </c>
      <c r="H398" s="12">
        <f t="shared" si="56"/>
        <v>9.5244358883447096E-4</v>
      </c>
      <c r="I398" s="12">
        <f t="shared" si="60"/>
        <v>0.25828437905728874</v>
      </c>
      <c r="J398" s="18">
        <f t="shared" si="57"/>
        <v>2.4600130092920693E-4</v>
      </c>
      <c r="K398" s="12">
        <f t="shared" si="61"/>
        <v>1.1156618124315447</v>
      </c>
      <c r="L398" s="12">
        <f t="shared" si="58"/>
        <v>0.10944778257899236</v>
      </c>
      <c r="M398" s="12">
        <f t="shared" si="62"/>
        <v>1.197881711145842E-2</v>
      </c>
      <c r="N398" s="18">
        <f t="shared" si="59"/>
        <v>1.1409147559629228E-5</v>
      </c>
    </row>
    <row r="399" spans="1:14" x14ac:dyDescent="0.2">
      <c r="A399" s="4">
        <v>397</v>
      </c>
      <c r="B399" s="1" t="str">
        <f>'Исходные данные'!A649</f>
        <v>27.08.2014</v>
      </c>
      <c r="C399" s="1">
        <f>'Исходные данные'!B649</f>
        <v>190.2</v>
      </c>
      <c r="D399" s="5" t="str">
        <f>'Исходные данные'!A401</f>
        <v>27.08.2015</v>
      </c>
      <c r="E399" s="1">
        <f>'Исходные данные'!B401</f>
        <v>238.09</v>
      </c>
      <c r="F399" s="12">
        <f t="shared" si="54"/>
        <v>1.2517875920084123</v>
      </c>
      <c r="G399" s="12">
        <f t="shared" si="55"/>
        <v>0.3296926314016822</v>
      </c>
      <c r="H399" s="12">
        <f t="shared" si="56"/>
        <v>9.4978527489224913E-4</v>
      </c>
      <c r="I399" s="12">
        <f t="shared" si="60"/>
        <v>0.224572603339521</v>
      </c>
      <c r="J399" s="18">
        <f t="shared" si="57"/>
        <v>2.1329575179609498E-4</v>
      </c>
      <c r="K399" s="12">
        <f t="shared" si="61"/>
        <v>1.078677773035136</v>
      </c>
      <c r="L399" s="12">
        <f t="shared" si="58"/>
        <v>7.5736006861224572E-2</v>
      </c>
      <c r="M399" s="12">
        <f t="shared" si="62"/>
        <v>5.7359427352834808E-3</v>
      </c>
      <c r="N399" s="18">
        <f t="shared" si="59"/>
        <v>5.4479139475974198E-6</v>
      </c>
    </row>
    <row r="400" spans="1:14" x14ac:dyDescent="0.2">
      <c r="A400" s="4">
        <v>398</v>
      </c>
      <c r="B400" s="1" t="str">
        <f>'Исходные данные'!A650</f>
        <v>26.08.2014</v>
      </c>
      <c r="C400" s="1">
        <f>'Исходные данные'!B650</f>
        <v>190.57</v>
      </c>
      <c r="D400" s="5" t="str">
        <f>'Исходные данные'!A402</f>
        <v>26.08.2015</v>
      </c>
      <c r="E400" s="1">
        <f>'Исходные данные'!B402</f>
        <v>236.94</v>
      </c>
      <c r="F400" s="12">
        <f t="shared" si="54"/>
        <v>1.2433226635881829</v>
      </c>
      <c r="G400" s="12">
        <f t="shared" si="55"/>
        <v>0.32877244407617834</v>
      </c>
      <c r="H400" s="12">
        <f t="shared" si="56"/>
        <v>9.471343804267272E-4</v>
      </c>
      <c r="I400" s="12">
        <f t="shared" si="60"/>
        <v>0.21778736338632848</v>
      </c>
      <c r="J400" s="18">
        <f t="shared" si="57"/>
        <v>2.0627389948568072E-4</v>
      </c>
      <c r="K400" s="12">
        <f t="shared" si="61"/>
        <v>1.0713834603294279</v>
      </c>
      <c r="L400" s="12">
        <f t="shared" si="58"/>
        <v>6.8950766908032132E-2</v>
      </c>
      <c r="M400" s="12">
        <f t="shared" si="62"/>
        <v>4.754208257205802E-3</v>
      </c>
      <c r="N400" s="18">
        <f t="shared" si="59"/>
        <v>4.5028740921082476E-6</v>
      </c>
    </row>
    <row r="401" spans="1:14" x14ac:dyDescent="0.2">
      <c r="A401" s="4">
        <v>399</v>
      </c>
      <c r="B401" s="1" t="str">
        <f>'Исходные данные'!A651</f>
        <v>25.08.2014</v>
      </c>
      <c r="C401" s="1">
        <f>'Исходные данные'!B651</f>
        <v>190.92</v>
      </c>
      <c r="D401" s="5" t="str">
        <f>'Исходные данные'!A403</f>
        <v>25.08.2015</v>
      </c>
      <c r="E401" s="1">
        <f>'Исходные данные'!B403</f>
        <v>239.07</v>
      </c>
      <c r="F401" s="12">
        <f t="shared" si="54"/>
        <v>1.2521998742928977</v>
      </c>
      <c r="G401" s="12">
        <f t="shared" si="55"/>
        <v>0.32785482503589936</v>
      </c>
      <c r="H401" s="12">
        <f t="shared" si="56"/>
        <v>9.4449088472980372E-4</v>
      </c>
      <c r="I401" s="12">
        <f t="shared" si="60"/>
        <v>0.22490190394007076</v>
      </c>
      <c r="J401" s="18">
        <f t="shared" si="57"/>
        <v>2.1241779822977477E-4</v>
      </c>
      <c r="K401" s="12">
        <f t="shared" si="61"/>
        <v>1.0790330407653241</v>
      </c>
      <c r="L401" s="12">
        <f t="shared" si="58"/>
        <v>7.6065307461774256E-2</v>
      </c>
      <c r="M401" s="12">
        <f t="shared" si="62"/>
        <v>5.7859309992542756E-3</v>
      </c>
      <c r="N401" s="18">
        <f t="shared" si="59"/>
        <v>5.4647590884712684E-6</v>
      </c>
    </row>
    <row r="402" spans="1:14" x14ac:dyDescent="0.2">
      <c r="A402" s="4">
        <v>400</v>
      </c>
      <c r="B402" s="1" t="str">
        <f>'Исходные данные'!A652</f>
        <v>22.08.2014</v>
      </c>
      <c r="C402" s="1">
        <f>'Исходные данные'!B652</f>
        <v>189.58</v>
      </c>
      <c r="D402" s="5" t="str">
        <f>'Исходные данные'!A404</f>
        <v>24.08.2015</v>
      </c>
      <c r="E402" s="1">
        <f>'Исходные данные'!B404</f>
        <v>238.78</v>
      </c>
      <c r="F402" s="12">
        <f t="shared" si="54"/>
        <v>1.2595210465238948</v>
      </c>
      <c r="G402" s="12">
        <f t="shared" si="55"/>
        <v>0.32693976711264305</v>
      </c>
      <c r="H402" s="12">
        <f t="shared" si="56"/>
        <v>9.4185476715117505E-4</v>
      </c>
      <c r="I402" s="12">
        <f t="shared" si="60"/>
        <v>0.23073152689234663</v>
      </c>
      <c r="J402" s="18">
        <f t="shared" si="57"/>
        <v>2.1731558853562623E-4</v>
      </c>
      <c r="K402" s="12">
        <f t="shared" si="61"/>
        <v>1.0853417674283423</v>
      </c>
      <c r="L402" s="12">
        <f t="shared" si="58"/>
        <v>8.1894930414050202E-2</v>
      </c>
      <c r="M402" s="12">
        <f t="shared" si="62"/>
        <v>6.7067796275221518E-3</v>
      </c>
      <c r="N402" s="18">
        <f t="shared" si="59"/>
        <v>6.316812364414121E-6</v>
      </c>
    </row>
    <row r="403" spans="1:14" x14ac:dyDescent="0.2">
      <c r="A403" s="4">
        <v>401</v>
      </c>
      <c r="B403" s="1" t="str">
        <f>'Исходные данные'!A653</f>
        <v>21.08.2014</v>
      </c>
      <c r="C403" s="1">
        <f>'Исходные данные'!B653</f>
        <v>191.66</v>
      </c>
      <c r="D403" s="5" t="str">
        <f>'Исходные данные'!A405</f>
        <v>21.08.2015</v>
      </c>
      <c r="E403" s="1">
        <f>'Исходные данные'!B405</f>
        <v>243.98</v>
      </c>
      <c r="F403" s="12">
        <f t="shared" si="54"/>
        <v>1.2729834081185432</v>
      </c>
      <c r="G403" s="12">
        <f t="shared" si="55"/>
        <v>0.32602726315821362</v>
      </c>
      <c r="H403" s="12">
        <f t="shared" si="56"/>
        <v>9.3922600709817256E-4</v>
      </c>
      <c r="I403" s="12">
        <f t="shared" si="60"/>
        <v>0.24136328580497532</v>
      </c>
      <c r="J403" s="18">
        <f t="shared" si="57"/>
        <v>2.2669467518670201E-4</v>
      </c>
      <c r="K403" s="12">
        <f t="shared" si="61"/>
        <v>1.0969424178241576</v>
      </c>
      <c r="L403" s="12">
        <f t="shared" si="58"/>
        <v>9.2526689326678915E-2</v>
      </c>
      <c r="M403" s="12">
        <f t="shared" si="62"/>
        <v>8.5611882377557881E-3</v>
      </c>
      <c r="N403" s="18">
        <f t="shared" si="59"/>
        <v>8.0408906445632099E-6</v>
      </c>
    </row>
    <row r="404" spans="1:14" x14ac:dyDescent="0.2">
      <c r="A404" s="4">
        <v>402</v>
      </c>
      <c r="B404" s="1" t="str">
        <f>'Исходные данные'!A654</f>
        <v>20.08.2014</v>
      </c>
      <c r="C404" s="1">
        <f>'Исходные данные'!B654</f>
        <v>189.1</v>
      </c>
      <c r="D404" s="5" t="str">
        <f>'Исходные данные'!A406</f>
        <v>20.08.2015</v>
      </c>
      <c r="E404" s="1">
        <f>'Исходные данные'!B406</f>
        <v>244.77</v>
      </c>
      <c r="F404" s="12">
        <f t="shared" si="54"/>
        <v>1.2943945002644104</v>
      </c>
      <c r="G404" s="12">
        <f t="shared" si="55"/>
        <v>0.32511730604436662</v>
      </c>
      <c r="H404" s="12">
        <f t="shared" si="56"/>
        <v>9.3660458403560379E-4</v>
      </c>
      <c r="I404" s="12">
        <f t="shared" si="60"/>
        <v>0.25804301844440675</v>
      </c>
      <c r="J404" s="18">
        <f t="shared" si="57"/>
        <v>2.4168427395341522E-4</v>
      </c>
      <c r="K404" s="12">
        <f t="shared" si="61"/>
        <v>1.1153925681065218</v>
      </c>
      <c r="L404" s="12">
        <f t="shared" si="58"/>
        <v>0.10920642196611022</v>
      </c>
      <c r="M404" s="12">
        <f t="shared" si="62"/>
        <v>1.1926042598640156E-2</v>
      </c>
      <c r="N404" s="18">
        <f t="shared" si="59"/>
        <v>1.1169986167290255E-5</v>
      </c>
    </row>
    <row r="405" spans="1:14" x14ac:dyDescent="0.2">
      <c r="A405" s="4">
        <v>403</v>
      </c>
      <c r="B405" s="1" t="str">
        <f>'Исходные данные'!A655</f>
        <v>19.08.2014</v>
      </c>
      <c r="C405" s="1">
        <f>'Исходные данные'!B655</f>
        <v>188.51</v>
      </c>
      <c r="D405" s="5" t="str">
        <f>'Исходные данные'!A407</f>
        <v>19.08.2015</v>
      </c>
      <c r="E405" s="1">
        <f>'Исходные данные'!B407</f>
        <v>242.83</v>
      </c>
      <c r="F405" s="12">
        <f t="shared" si="54"/>
        <v>1.2881544745636837</v>
      </c>
      <c r="G405" s="12">
        <f t="shared" si="55"/>
        <v>0.32420988866275241</v>
      </c>
      <c r="H405" s="12">
        <f t="shared" si="56"/>
        <v>9.3399047748558991E-4</v>
      </c>
      <c r="I405" s="12">
        <f t="shared" si="60"/>
        <v>0.25321055415815086</v>
      </c>
      <c r="J405" s="18">
        <f t="shared" si="57"/>
        <v>2.3649624638256213E-4</v>
      </c>
      <c r="K405" s="12">
        <f t="shared" si="61"/>
        <v>1.1100154761226155</v>
      </c>
      <c r="L405" s="12">
        <f t="shared" si="58"/>
        <v>0.10437395767985445</v>
      </c>
      <c r="M405" s="12">
        <f t="shared" si="62"/>
        <v>1.0893923041756083E-2</v>
      </c>
      <c r="N405" s="18">
        <f t="shared" si="59"/>
        <v>1.0174820383461034E-5</v>
      </c>
    </row>
    <row r="406" spans="1:14" x14ac:dyDescent="0.2">
      <c r="A406" s="4">
        <v>404</v>
      </c>
      <c r="B406" s="1" t="str">
        <f>'Исходные данные'!A656</f>
        <v>18.08.2014</v>
      </c>
      <c r="C406" s="1">
        <f>'Исходные данные'!B656</f>
        <v>187.62</v>
      </c>
      <c r="D406" s="5" t="str">
        <f>'Исходные данные'!A408</f>
        <v>18.08.2015</v>
      </c>
      <c r="E406" s="1">
        <f>'Исходные данные'!B408</f>
        <v>243.89</v>
      </c>
      <c r="F406" s="12">
        <f t="shared" si="54"/>
        <v>1.2999147212450697</v>
      </c>
      <c r="G406" s="12">
        <f t="shared" si="55"/>
        <v>0.32330500392486144</v>
      </c>
      <c r="H406" s="12">
        <f t="shared" si="56"/>
        <v>9.3138366702740763E-4</v>
      </c>
      <c r="I406" s="12">
        <f t="shared" si="60"/>
        <v>0.26229866327352569</v>
      </c>
      <c r="J406" s="18">
        <f t="shared" si="57"/>
        <v>2.4430069085608358E-4</v>
      </c>
      <c r="K406" s="12">
        <f t="shared" si="61"/>
        <v>1.1201493972300043</v>
      </c>
      <c r="L406" s="12">
        <f t="shared" si="58"/>
        <v>0.11346206679522937</v>
      </c>
      <c r="M406" s="12">
        <f t="shared" si="62"/>
        <v>1.2873640601445129E-2</v>
      </c>
      <c r="N406" s="18">
        <f t="shared" si="59"/>
        <v>1.1990298591366885E-5</v>
      </c>
    </row>
    <row r="407" spans="1:14" x14ac:dyDescent="0.2">
      <c r="A407" s="4">
        <v>405</v>
      </c>
      <c r="B407" s="1" t="str">
        <f>'Исходные данные'!A657</f>
        <v>15.08.2014</v>
      </c>
      <c r="C407" s="1">
        <f>'Исходные данные'!B657</f>
        <v>187.16</v>
      </c>
      <c r="D407" s="5" t="str">
        <f>'Исходные данные'!A409</f>
        <v>17.08.2015</v>
      </c>
      <c r="E407" s="1">
        <f>'Исходные данные'!B409</f>
        <v>245.11</v>
      </c>
      <c r="F407" s="12">
        <f t="shared" si="54"/>
        <v>1.3096281256678779</v>
      </c>
      <c r="G407" s="12">
        <f t="shared" si="55"/>
        <v>0.32240264476196834</v>
      </c>
      <c r="H407" s="12">
        <f t="shared" si="56"/>
        <v>9.2878413229732803E-4</v>
      </c>
      <c r="I407" s="12">
        <f t="shared" si="60"/>
        <v>0.26974322337737006</v>
      </c>
      <c r="J407" s="18">
        <f t="shared" si="57"/>
        <v>2.5053322566763496E-4</v>
      </c>
      <c r="K407" s="12">
        <f t="shared" si="61"/>
        <v>1.1285195340793188</v>
      </c>
      <c r="L407" s="12">
        <f t="shared" si="58"/>
        <v>0.12090662689907365</v>
      </c>
      <c r="M407" s="12">
        <f t="shared" si="62"/>
        <v>1.461841242811184E-2</v>
      </c>
      <c r="N407" s="18">
        <f t="shared" si="59"/>
        <v>1.3577349502608331E-5</v>
      </c>
    </row>
    <row r="408" spans="1:14" x14ac:dyDescent="0.2">
      <c r="A408" s="4">
        <v>406</v>
      </c>
      <c r="B408" s="1" t="str">
        <f>'Исходные данные'!A658</f>
        <v>14.08.2014</v>
      </c>
      <c r="C408" s="1">
        <f>'Исходные данные'!B658</f>
        <v>186.42</v>
      </c>
      <c r="D408" s="5" t="str">
        <f>'Исходные данные'!A410</f>
        <v>14.08.2015</v>
      </c>
      <c r="E408" s="1">
        <f>'Исходные данные'!B410</f>
        <v>246.32</v>
      </c>
      <c r="F408" s="12">
        <f t="shared" si="54"/>
        <v>1.3213174552086686</v>
      </c>
      <c r="G408" s="12">
        <f t="shared" si="55"/>
        <v>0.32150280412507687</v>
      </c>
      <c r="H408" s="12">
        <f t="shared" si="56"/>
        <v>9.2619185298845898E-4</v>
      </c>
      <c r="I408" s="12">
        <f t="shared" si="60"/>
        <v>0.2786293109832339</v>
      </c>
      <c r="J408" s="18">
        <f t="shared" si="57"/>
        <v>2.5806419783645898E-4</v>
      </c>
      <c r="K408" s="12">
        <f t="shared" si="61"/>
        <v>1.1385923451838798</v>
      </c>
      <c r="L408" s="12">
        <f t="shared" si="58"/>
        <v>0.12979271450493751</v>
      </c>
      <c r="M408" s="12">
        <f t="shared" si="62"/>
        <v>1.684614873856026E-2</v>
      </c>
      <c r="N408" s="18">
        <f t="shared" si="59"/>
        <v>1.5602765715886318E-5</v>
      </c>
    </row>
    <row r="409" spans="1:14" x14ac:dyDescent="0.2">
      <c r="A409" s="4">
        <v>407</v>
      </c>
      <c r="B409" s="1" t="str">
        <f>'Исходные данные'!A659</f>
        <v>13.08.2014</v>
      </c>
      <c r="C409" s="1">
        <f>'Исходные данные'!B659</f>
        <v>184.56</v>
      </c>
      <c r="D409" s="5" t="str">
        <f>'Исходные данные'!A411</f>
        <v>13.08.2015</v>
      </c>
      <c r="E409" s="1">
        <f>'Исходные данные'!B411</f>
        <v>245.31</v>
      </c>
      <c r="F409" s="12">
        <f t="shared" si="54"/>
        <v>1.3291612483745123</v>
      </c>
      <c r="G409" s="12">
        <f t="shared" si="55"/>
        <v>0.32060547498486502</v>
      </c>
      <c r="H409" s="12">
        <f t="shared" si="56"/>
        <v>9.2360680885058579E-4</v>
      </c>
      <c r="I409" s="12">
        <f t="shared" si="60"/>
        <v>0.28454810297649735</v>
      </c>
      <c r="J409" s="18">
        <f t="shared" si="57"/>
        <v>2.6281056535461061E-4</v>
      </c>
      <c r="K409" s="12">
        <f t="shared" si="61"/>
        <v>1.1453514194855394</v>
      </c>
      <c r="L409" s="12">
        <f t="shared" si="58"/>
        <v>0.13571150649820093</v>
      </c>
      <c r="M409" s="12">
        <f t="shared" si="62"/>
        <v>1.841761299601128E-2</v>
      </c>
      <c r="N409" s="18">
        <f t="shared" si="59"/>
        <v>1.7010632765891054E-5</v>
      </c>
    </row>
    <row r="410" spans="1:14" x14ac:dyDescent="0.2">
      <c r="A410" s="4">
        <v>408</v>
      </c>
      <c r="B410" s="1" t="str">
        <f>'Исходные данные'!A660</f>
        <v>12.08.2014</v>
      </c>
      <c r="C410" s="1">
        <f>'Исходные данные'!B660</f>
        <v>182.07</v>
      </c>
      <c r="D410" s="5" t="str">
        <f>'Исходные данные'!A412</f>
        <v>12.08.2015</v>
      </c>
      <c r="E410" s="1">
        <f>'Исходные данные'!B412</f>
        <v>245.3</v>
      </c>
      <c r="F410" s="12">
        <f t="shared" si="54"/>
        <v>1.3472840116438733</v>
      </c>
      <c r="G410" s="12">
        <f t="shared" si="55"/>
        <v>0.31971065033162971</v>
      </c>
      <c r="H410" s="12">
        <f t="shared" si="56"/>
        <v>9.2102897969001223E-4</v>
      </c>
      <c r="I410" s="12">
        <f t="shared" si="60"/>
        <v>0.29809072274857024</v>
      </c>
      <c r="J410" s="18">
        <f t="shared" si="57"/>
        <v>2.7455019422817394E-4</v>
      </c>
      <c r="K410" s="12">
        <f t="shared" si="61"/>
        <v>1.1609679841882401</v>
      </c>
      <c r="L410" s="12">
        <f t="shared" si="58"/>
        <v>0.14925412627027376</v>
      </c>
      <c r="M410" s="12">
        <f t="shared" si="62"/>
        <v>2.2276794208702873E-2</v>
      </c>
      <c r="N410" s="18">
        <f t="shared" si="59"/>
        <v>2.0517573040805979E-5</v>
      </c>
    </row>
    <row r="411" spans="1:14" x14ac:dyDescent="0.2">
      <c r="A411" s="4">
        <v>409</v>
      </c>
      <c r="B411" s="1" t="str">
        <f>'Исходные данные'!A661</f>
        <v>11.08.2014</v>
      </c>
      <c r="C411" s="1">
        <f>'Исходные данные'!B661</f>
        <v>181.22</v>
      </c>
      <c r="D411" s="5" t="str">
        <f>'Исходные данные'!A413</f>
        <v>11.08.2015</v>
      </c>
      <c r="E411" s="1">
        <f>'Исходные данные'!B413</f>
        <v>246.62</v>
      </c>
      <c r="F411" s="12">
        <f t="shared" si="54"/>
        <v>1.3608873192804327</v>
      </c>
      <c r="G411" s="12">
        <f t="shared" si="55"/>
        <v>0.31881832317523257</v>
      </c>
      <c r="H411" s="12">
        <f t="shared" si="56"/>
        <v>9.1845834536940498E-4</v>
      </c>
      <c r="I411" s="12">
        <f t="shared" si="60"/>
        <v>0.30813692764846989</v>
      </c>
      <c r="J411" s="18">
        <f t="shared" si="57"/>
        <v>2.8301093271522574E-4</v>
      </c>
      <c r="K411" s="12">
        <f t="shared" si="61"/>
        <v>1.1726900891851213</v>
      </c>
      <c r="L411" s="12">
        <f t="shared" si="58"/>
        <v>0.15930033117017342</v>
      </c>
      <c r="M411" s="12">
        <f t="shared" si="62"/>
        <v>2.537659551092698E-2</v>
      </c>
      <c r="N411" s="18">
        <f t="shared" si="59"/>
        <v>2.3307345924074662E-5</v>
      </c>
    </row>
    <row r="412" spans="1:14" x14ac:dyDescent="0.2">
      <c r="A412" s="4">
        <v>410</v>
      </c>
      <c r="B412" s="1" t="str">
        <f>'Исходные данные'!A662</f>
        <v>08.08.2014</v>
      </c>
      <c r="C412" s="1">
        <f>'Исходные данные'!B662</f>
        <v>177.23</v>
      </c>
      <c r="D412" s="5" t="str">
        <f>'Исходные данные'!A414</f>
        <v>10.08.2015</v>
      </c>
      <c r="E412" s="1">
        <f>'Исходные данные'!B414</f>
        <v>243.84</v>
      </c>
      <c r="F412" s="12">
        <f t="shared" si="54"/>
        <v>1.3758393048580941</v>
      </c>
      <c r="G412" s="12">
        <f t="shared" si="55"/>
        <v>0.31792848654504463</v>
      </c>
      <c r="H412" s="12">
        <f t="shared" si="56"/>
        <v>9.1589488580763351E-4</v>
      </c>
      <c r="I412" s="12">
        <f t="shared" si="60"/>
        <v>0.31906394843123326</v>
      </c>
      <c r="J412" s="18">
        <f t="shared" si="57"/>
        <v>2.9222903861375707E-4</v>
      </c>
      <c r="K412" s="12">
        <f t="shared" si="61"/>
        <v>1.1855743633290186</v>
      </c>
      <c r="L412" s="12">
        <f t="shared" si="58"/>
        <v>0.17022735195293684</v>
      </c>
      <c r="M412" s="12">
        <f t="shared" si="62"/>
        <v>2.8977351352909086E-2</v>
      </c>
      <c r="N412" s="18">
        <f t="shared" si="59"/>
        <v>2.6540207908380341E-5</v>
      </c>
    </row>
    <row r="413" spans="1:14" x14ac:dyDescent="0.2">
      <c r="A413" s="4">
        <v>411</v>
      </c>
      <c r="B413" s="1" t="str">
        <f>'Исходные данные'!A663</f>
        <v>07.08.2014</v>
      </c>
      <c r="C413" s="1">
        <f>'Исходные данные'!B663</f>
        <v>174.52</v>
      </c>
      <c r="D413" s="5" t="str">
        <f>'Исходные данные'!A415</f>
        <v>07.08.2015</v>
      </c>
      <c r="E413" s="1">
        <f>'Исходные данные'!B415</f>
        <v>242.85</v>
      </c>
      <c r="F413" s="12">
        <f t="shared" si="54"/>
        <v>1.3915310566124226</v>
      </c>
      <c r="G413" s="12">
        <f t="shared" si="55"/>
        <v>0.3170411334898926</v>
      </c>
      <c r="H413" s="12">
        <f t="shared" si="56"/>
        <v>9.1333858097961563E-4</v>
      </c>
      <c r="I413" s="12">
        <f t="shared" si="60"/>
        <v>0.33040462053634495</v>
      </c>
      <c r="J413" s="18">
        <f t="shared" si="57"/>
        <v>3.0177128726977366E-4</v>
      </c>
      <c r="K413" s="12">
        <f t="shared" si="61"/>
        <v>1.1990961013183064</v>
      </c>
      <c r="L413" s="12">
        <f t="shared" si="58"/>
        <v>0.18156802405804856</v>
      </c>
      <c r="M413" s="12">
        <f t="shared" si="62"/>
        <v>3.2966947360344161E-2</v>
      </c>
      <c r="N413" s="18">
        <f t="shared" si="59"/>
        <v>3.0109984921326421E-5</v>
      </c>
    </row>
    <row r="414" spans="1:14" x14ac:dyDescent="0.2">
      <c r="A414" s="4">
        <v>412</v>
      </c>
      <c r="B414" s="1" t="str">
        <f>'Исходные данные'!A664</f>
        <v>06.08.2014</v>
      </c>
      <c r="C414" s="1">
        <f>'Исходные данные'!B664</f>
        <v>178.28</v>
      </c>
      <c r="D414" s="5" t="str">
        <f>'Исходные данные'!A416</f>
        <v>06.08.2015</v>
      </c>
      <c r="E414" s="1">
        <f>'Исходные данные'!B416</f>
        <v>241.86</v>
      </c>
      <c r="F414" s="12">
        <f t="shared" si="54"/>
        <v>1.3566300201929549</v>
      </c>
      <c r="G414" s="12">
        <f t="shared" si="55"/>
        <v>0.31615625707800404</v>
      </c>
      <c r="H414" s="12">
        <f t="shared" si="56"/>
        <v>9.1078941091615945E-4</v>
      </c>
      <c r="I414" s="12">
        <f t="shared" si="60"/>
        <v>0.30500369827877433</v>
      </c>
      <c r="J414" s="18">
        <f t="shared" si="57"/>
        <v>2.7779413868257491E-4</v>
      </c>
      <c r="K414" s="12">
        <f t="shared" si="61"/>
        <v>1.1690215323723341</v>
      </c>
      <c r="L414" s="12">
        <f t="shared" si="58"/>
        <v>0.15616710180047796</v>
      </c>
      <c r="M414" s="12">
        <f t="shared" si="62"/>
        <v>2.4388163684760898E-2</v>
      </c>
      <c r="N414" s="18">
        <f t="shared" si="59"/>
        <v>2.2212481235770251E-5</v>
      </c>
    </row>
    <row r="415" spans="1:14" x14ac:dyDescent="0.2">
      <c r="A415" s="4">
        <v>413</v>
      </c>
      <c r="B415" s="1" t="str">
        <f>'Исходные данные'!A665</f>
        <v>05.08.2014</v>
      </c>
      <c r="C415" s="1">
        <f>'Исходные данные'!B665</f>
        <v>181.01</v>
      </c>
      <c r="D415" s="5" t="str">
        <f>'Исходные данные'!A417</f>
        <v>05.08.2015</v>
      </c>
      <c r="E415" s="1">
        <f>'Исходные данные'!B417</f>
        <v>240.56</v>
      </c>
      <c r="F415" s="12">
        <f t="shared" si="54"/>
        <v>1.3289873487652617</v>
      </c>
      <c r="G415" s="12">
        <f t="shared" si="55"/>
        <v>0.31527385039695366</v>
      </c>
      <c r="H415" s="12">
        <f t="shared" si="56"/>
        <v>9.0824735570380901E-4</v>
      </c>
      <c r="I415" s="12">
        <f t="shared" si="60"/>
        <v>0.28441726032181214</v>
      </c>
      <c r="J415" s="18">
        <f t="shared" si="57"/>
        <v>2.5832122460380777E-4</v>
      </c>
      <c r="K415" s="12">
        <f t="shared" si="61"/>
        <v>1.1452015684689327</v>
      </c>
      <c r="L415" s="12">
        <f t="shared" si="58"/>
        <v>0.13558066384351578</v>
      </c>
      <c r="M415" s="12">
        <f t="shared" si="62"/>
        <v>1.838211640824847E-2</v>
      </c>
      <c r="N415" s="18">
        <f t="shared" si="59"/>
        <v>1.6695508620031273E-5</v>
      </c>
    </row>
    <row r="416" spans="1:14" x14ac:dyDescent="0.2">
      <c r="A416" s="4">
        <v>414</v>
      </c>
      <c r="B416" s="1" t="str">
        <f>'Исходные данные'!A666</f>
        <v>04.08.2014</v>
      </c>
      <c r="C416" s="1">
        <f>'Исходные данные'!B666</f>
        <v>182.95</v>
      </c>
      <c r="D416" s="5" t="str">
        <f>'Исходные данные'!A418</f>
        <v>04.08.2015</v>
      </c>
      <c r="E416" s="1">
        <f>'Исходные данные'!B418</f>
        <v>240.03</v>
      </c>
      <c r="F416" s="12">
        <f t="shared" si="54"/>
        <v>1.3119978136102761</v>
      </c>
      <c r="G416" s="12">
        <f t="shared" si="55"/>
        <v>0.31439390655360877</v>
      </c>
      <c r="H416" s="12">
        <f t="shared" si="56"/>
        <v>9.0571239548468659E-4</v>
      </c>
      <c r="I416" s="12">
        <f t="shared" si="60"/>
        <v>0.27155102406492654</v>
      </c>
      <c r="J416" s="18">
        <f t="shared" si="57"/>
        <v>2.4594712850216442E-4</v>
      </c>
      <c r="K416" s="12">
        <f t="shared" si="61"/>
        <v>1.1305615176624866</v>
      </c>
      <c r="L416" s="12">
        <f t="shared" si="58"/>
        <v>0.12271442758663012</v>
      </c>
      <c r="M416" s="12">
        <f t="shared" si="62"/>
        <v>1.5058830737914329E-2</v>
      </c>
      <c r="N416" s="18">
        <f t="shared" si="59"/>
        <v>1.3638969660834817E-5</v>
      </c>
    </row>
    <row r="417" spans="1:14" x14ac:dyDescent="0.2">
      <c r="A417" s="4">
        <v>415</v>
      </c>
      <c r="B417" s="1" t="str">
        <f>'Исходные данные'!A667</f>
        <v>01.08.2014</v>
      </c>
      <c r="C417" s="1">
        <f>'Исходные данные'!B667</f>
        <v>181.57</v>
      </c>
      <c r="D417" s="5" t="str">
        <f>'Исходные данные'!A419</f>
        <v>03.08.2015</v>
      </c>
      <c r="E417" s="1">
        <f>'Исходные данные'!B419</f>
        <v>238.8</v>
      </c>
      <c r="F417" s="12">
        <f t="shared" si="54"/>
        <v>1.3151952415046539</v>
      </c>
      <c r="G417" s="12">
        <f t="shared" si="55"/>
        <v>0.31351641867407581</v>
      </c>
      <c r="H417" s="12">
        <f t="shared" si="56"/>
        <v>9.03184510456339E-4</v>
      </c>
      <c r="I417" s="12">
        <f t="shared" si="60"/>
        <v>0.27398512723587148</v>
      </c>
      <c r="J417" s="18">
        <f t="shared" si="57"/>
        <v>2.4745912301484837E-4</v>
      </c>
      <c r="K417" s="12">
        <f t="shared" si="61"/>
        <v>1.1333167729650369</v>
      </c>
      <c r="L417" s="12">
        <f t="shared" si="58"/>
        <v>0.12514853075757504</v>
      </c>
      <c r="M417" s="12">
        <f t="shared" si="62"/>
        <v>1.5662154750779748E-2</v>
      </c>
      <c r="N417" s="18">
        <f t="shared" si="59"/>
        <v>1.4145815571274431E-5</v>
      </c>
    </row>
    <row r="418" spans="1:14" x14ac:dyDescent="0.2">
      <c r="A418" s="4">
        <v>416</v>
      </c>
      <c r="B418" s="1" t="str">
        <f>'Исходные данные'!A668</f>
        <v>31.07.2014</v>
      </c>
      <c r="C418" s="1">
        <f>'Исходные данные'!B668</f>
        <v>183.83</v>
      </c>
      <c r="D418" s="5" t="str">
        <f>'Исходные данные'!A420</f>
        <v>31.07.2015</v>
      </c>
      <c r="E418" s="1">
        <f>'Исходные данные'!B420</f>
        <v>234.76</v>
      </c>
      <c r="F418" s="12">
        <f t="shared" si="54"/>
        <v>1.2770494478594352</v>
      </c>
      <c r="G418" s="12">
        <f t="shared" si="55"/>
        <v>0.31264137990364671</v>
      </c>
      <c r="H418" s="12">
        <f t="shared" si="56"/>
        <v>9.0066368087158308E-4</v>
      </c>
      <c r="I418" s="12">
        <f t="shared" si="60"/>
        <v>0.24455229819535329</v>
      </c>
      <c r="J418" s="18">
        <f t="shared" si="57"/>
        <v>2.202593730582319E-4</v>
      </c>
      <c r="K418" s="12">
        <f t="shared" si="61"/>
        <v>1.1004461645626444</v>
      </c>
      <c r="L418" s="12">
        <f t="shared" si="58"/>
        <v>9.5715701717056914E-2</v>
      </c>
      <c r="M418" s="12">
        <f t="shared" si="62"/>
        <v>9.1614955551886437E-3</v>
      </c>
      <c r="N418" s="18">
        <f t="shared" si="59"/>
        <v>8.251426309024851E-6</v>
      </c>
    </row>
    <row r="419" spans="1:14" x14ac:dyDescent="0.2">
      <c r="A419" s="4">
        <v>417</v>
      </c>
      <c r="B419" s="1" t="str">
        <f>'Исходные данные'!A669</f>
        <v>30.07.2014</v>
      </c>
      <c r="C419" s="1">
        <f>'Исходные данные'!B669</f>
        <v>182.46</v>
      </c>
      <c r="D419" s="5" t="str">
        <f>'Исходные данные'!A421</f>
        <v>30.07.2015</v>
      </c>
      <c r="E419" s="1">
        <f>'Исходные данные'!B421</f>
        <v>232.62</v>
      </c>
      <c r="F419" s="12">
        <f t="shared" si="54"/>
        <v>1.2749095692206511</v>
      </c>
      <c r="G419" s="12">
        <f t="shared" si="55"/>
        <v>0.31176878340674508</v>
      </c>
      <c r="H419" s="12">
        <f t="shared" si="56"/>
        <v>8.9814988703835065E-4</v>
      </c>
      <c r="I419" s="12">
        <f t="shared" si="60"/>
        <v>0.2428752499935645</v>
      </c>
      <c r="J419" s="18">
        <f t="shared" si="57"/>
        <v>2.1813837834613114E-4</v>
      </c>
      <c r="K419" s="12">
        <f t="shared" si="61"/>
        <v>1.098602209933772</v>
      </c>
      <c r="L419" s="12">
        <f t="shared" si="58"/>
        <v>9.4038653515268161E-2</v>
      </c>
      <c r="M419" s="12">
        <f t="shared" si="62"/>
        <v>8.8432683549646875E-3</v>
      </c>
      <c r="N419" s="18">
        <f t="shared" si="59"/>
        <v>7.9425804740613549E-6</v>
      </c>
    </row>
    <row r="420" spans="1:14" x14ac:dyDescent="0.2">
      <c r="A420" s="4">
        <v>418</v>
      </c>
      <c r="B420" s="1" t="str">
        <f>'Исходные данные'!A670</f>
        <v>29.07.2014</v>
      </c>
      <c r="C420" s="1">
        <f>'Исходные данные'!B670</f>
        <v>178.46</v>
      </c>
      <c r="D420" s="5" t="str">
        <f>'Исходные данные'!A422</f>
        <v>29.07.2015</v>
      </c>
      <c r="E420" s="1">
        <f>'Исходные данные'!B422</f>
        <v>230.33</v>
      </c>
      <c r="F420" s="12">
        <f t="shared" si="54"/>
        <v>1.2906533677014458</v>
      </c>
      <c r="G420" s="12">
        <f t="shared" si="55"/>
        <v>0.31089862236687299</v>
      </c>
      <c r="H420" s="12">
        <f t="shared" si="56"/>
        <v>8.9564310931953498E-4</v>
      </c>
      <c r="I420" s="12">
        <f t="shared" si="60"/>
        <v>0.25514857674280872</v>
      </c>
      <c r="J420" s="18">
        <f t="shared" si="57"/>
        <v>2.285220646123832E-4</v>
      </c>
      <c r="K420" s="12">
        <f t="shared" si="61"/>
        <v>1.1121687971030298</v>
      </c>
      <c r="L420" s="12">
        <f t="shared" si="58"/>
        <v>0.10631198026451237</v>
      </c>
      <c r="M420" s="12">
        <f t="shared" si="62"/>
        <v>1.1302237147762103E-2</v>
      </c>
      <c r="N420" s="18">
        <f t="shared" si="59"/>
        <v>1.0122770821288403E-5</v>
      </c>
    </row>
    <row r="421" spans="1:14" x14ac:dyDescent="0.2">
      <c r="A421" s="4">
        <v>419</v>
      </c>
      <c r="B421" s="1" t="str">
        <f>'Исходные данные'!A671</f>
        <v>28.07.2014</v>
      </c>
      <c r="C421" s="1">
        <f>'Исходные данные'!B671</f>
        <v>178.2</v>
      </c>
      <c r="D421" s="5" t="str">
        <f>'Исходные данные'!A423</f>
        <v>28.07.2015</v>
      </c>
      <c r="E421" s="1">
        <f>'Исходные данные'!B423</f>
        <v>230.05</v>
      </c>
      <c r="F421" s="12">
        <f t="shared" si="54"/>
        <v>1.2909652076318745</v>
      </c>
      <c r="G421" s="12">
        <f t="shared" si="55"/>
        <v>0.31003088998655765</v>
      </c>
      <c r="H421" s="12">
        <f t="shared" si="56"/>
        <v>8.9314332813283752E-4</v>
      </c>
      <c r="I421" s="12">
        <f t="shared" si="60"/>
        <v>0.25539016156476885</v>
      </c>
      <c r="J421" s="18">
        <f t="shared" si="57"/>
        <v>2.2810001887234074E-4</v>
      </c>
      <c r="K421" s="12">
        <f t="shared" si="61"/>
        <v>1.1124375126613608</v>
      </c>
      <c r="L421" s="12">
        <f t="shared" si="58"/>
        <v>0.10655356508647248</v>
      </c>
      <c r="M421" s="12">
        <f t="shared" si="62"/>
        <v>1.1353662232637163E-2</v>
      </c>
      <c r="N421" s="18">
        <f t="shared" si="59"/>
        <v>1.0140447672953659E-5</v>
      </c>
    </row>
    <row r="422" spans="1:14" x14ac:dyDescent="0.2">
      <c r="A422" s="4">
        <v>420</v>
      </c>
      <c r="B422" s="1" t="str">
        <f>'Исходные данные'!A672</f>
        <v>25.07.2014</v>
      </c>
      <c r="C422" s="1">
        <f>'Исходные данные'!B672</f>
        <v>182.03</v>
      </c>
      <c r="D422" s="5" t="str">
        <f>'Исходные данные'!A424</f>
        <v>27.07.2015</v>
      </c>
      <c r="E422" s="1">
        <f>'Исходные данные'!B424</f>
        <v>227.86</v>
      </c>
      <c r="F422" s="12">
        <f t="shared" si="54"/>
        <v>1.2517716859858266</v>
      </c>
      <c r="G422" s="12">
        <f t="shared" si="55"/>
        <v>0.30916557948729823</v>
      </c>
      <c r="H422" s="12">
        <f t="shared" si="56"/>
        <v>8.9065052395061433E-4</v>
      </c>
      <c r="I422" s="12">
        <f t="shared" si="60"/>
        <v>0.2245598966121623</v>
      </c>
      <c r="J422" s="18">
        <f t="shared" si="57"/>
        <v>2.0000438957591815E-4</v>
      </c>
      <c r="K422" s="12">
        <f t="shared" si="61"/>
        <v>1.078664066657848</v>
      </c>
      <c r="L422" s="12">
        <f t="shared" si="58"/>
        <v>7.5723300133865898E-2</v>
      </c>
      <c r="M422" s="12">
        <f t="shared" si="62"/>
        <v>5.7340181831635603E-3</v>
      </c>
      <c r="N422" s="18">
        <f t="shared" si="59"/>
        <v>5.1070062991769745E-6</v>
      </c>
    </row>
    <row r="423" spans="1:14" x14ac:dyDescent="0.2">
      <c r="A423" s="4">
        <v>421</v>
      </c>
      <c r="B423" s="1" t="str">
        <f>'Исходные данные'!A673</f>
        <v>24.07.2014</v>
      </c>
      <c r="C423" s="1">
        <f>'Исходные данные'!B673</f>
        <v>183.75</v>
      </c>
      <c r="D423" s="5" t="str">
        <f>'Исходные данные'!A425</f>
        <v>24.07.2015</v>
      </c>
      <c r="E423" s="1">
        <f>'Исходные данные'!B425</f>
        <v>228.68</v>
      </c>
      <c r="F423" s="12">
        <f t="shared" si="54"/>
        <v>1.2445170068027211</v>
      </c>
      <c r="G423" s="12">
        <f t="shared" si="55"/>
        <v>0.30830268410951317</v>
      </c>
      <c r="H423" s="12">
        <f t="shared" si="56"/>
        <v>8.8816467729972487E-4</v>
      </c>
      <c r="I423" s="12">
        <f t="shared" si="60"/>
        <v>0.21874750830282452</v>
      </c>
      <c r="J423" s="18">
        <f t="shared" si="57"/>
        <v>1.9428381012189704E-4</v>
      </c>
      <c r="K423" s="12">
        <f t="shared" si="61"/>
        <v>1.0724126377131329</v>
      </c>
      <c r="L423" s="12">
        <f t="shared" si="58"/>
        <v>6.9910911824528063E-2</v>
      </c>
      <c r="M423" s="12">
        <f t="shared" si="62"/>
        <v>4.8875355921369611E-3</v>
      </c>
      <c r="N423" s="18">
        <f t="shared" si="59"/>
        <v>4.3409364719812437E-6</v>
      </c>
    </row>
    <row r="424" spans="1:14" x14ac:dyDescent="0.2">
      <c r="A424" s="4">
        <v>422</v>
      </c>
      <c r="B424" s="1" t="str">
        <f>'Исходные данные'!A674</f>
        <v>23.07.2014</v>
      </c>
      <c r="C424" s="1">
        <f>'Исходные данные'!B674</f>
        <v>184.02</v>
      </c>
      <c r="D424" s="5" t="str">
        <f>'Исходные данные'!A426</f>
        <v>23.07.2015</v>
      </c>
      <c r="E424" s="1">
        <f>'Исходные данные'!B426</f>
        <v>228.4</v>
      </c>
      <c r="F424" s="12">
        <f t="shared" si="54"/>
        <v>1.2411694381045537</v>
      </c>
      <c r="G424" s="12">
        <f t="shared" si="55"/>
        <v>0.30744219711248727</v>
      </c>
      <c r="H424" s="12">
        <f t="shared" si="56"/>
        <v>8.8568576876137865E-4</v>
      </c>
      <c r="I424" s="12">
        <f t="shared" si="60"/>
        <v>0.21605403042763988</v>
      </c>
      <c r="J424" s="18">
        <f t="shared" si="57"/>
        <v>1.9135598003329851E-4</v>
      </c>
      <c r="K424" s="12">
        <f t="shared" si="61"/>
        <v>1.0695280045920874</v>
      </c>
      <c r="L424" s="12">
        <f t="shared" si="58"/>
        <v>6.7217433949343527E-2</v>
      </c>
      <c r="M424" s="12">
        <f t="shared" si="62"/>
        <v>4.5181834267343825E-3</v>
      </c>
      <c r="N424" s="18">
        <f t="shared" si="59"/>
        <v>4.0016907617121616E-6</v>
      </c>
    </row>
    <row r="425" spans="1:14" x14ac:dyDescent="0.2">
      <c r="A425" s="4">
        <v>423</v>
      </c>
      <c r="B425" s="1" t="str">
        <f>'Исходные данные'!A675</f>
        <v>22.07.2014</v>
      </c>
      <c r="C425" s="1">
        <f>'Исходные данные'!B675</f>
        <v>181.3</v>
      </c>
      <c r="D425" s="5" t="str">
        <f>'Исходные данные'!A427</f>
        <v>22.07.2015</v>
      </c>
      <c r="E425" s="1">
        <f>'Исходные данные'!B427</f>
        <v>228.7</v>
      </c>
      <c r="F425" s="12">
        <f t="shared" si="54"/>
        <v>1.2614451185879756</v>
      </c>
      <c r="G425" s="12">
        <f t="shared" si="55"/>
        <v>0.30658411177431877</v>
      </c>
      <c r="H425" s="12">
        <f t="shared" si="56"/>
        <v>8.8321377897098373E-4</v>
      </c>
      <c r="I425" s="12">
        <f t="shared" si="60"/>
        <v>0.23225798326792998</v>
      </c>
      <c r="J425" s="18">
        <f t="shared" si="57"/>
        <v>2.0513345109824795E-4</v>
      </c>
      <c r="K425" s="12">
        <f t="shared" si="61"/>
        <v>1.0869997593931866</v>
      </c>
      <c r="L425" s="12">
        <f t="shared" si="58"/>
        <v>8.3421386789633539E-2</v>
      </c>
      <c r="M425" s="12">
        <f t="shared" si="62"/>
        <v>6.9591277739056729E-3</v>
      </c>
      <c r="N425" s="18">
        <f t="shared" si="59"/>
        <v>6.1463975395331587E-6</v>
      </c>
    </row>
    <row r="426" spans="1:14" x14ac:dyDescent="0.2">
      <c r="A426" s="4">
        <v>424</v>
      </c>
      <c r="B426" s="1" t="str">
        <f>'Исходные данные'!A676</f>
        <v>21.07.2014</v>
      </c>
      <c r="C426" s="1">
        <f>'Исходные данные'!B676</f>
        <v>178.99</v>
      </c>
      <c r="D426" s="5" t="str">
        <f>'Исходные данные'!A428</f>
        <v>21.07.2015</v>
      </c>
      <c r="E426" s="1">
        <f>'Исходные данные'!B428</f>
        <v>228.46</v>
      </c>
      <c r="F426" s="12">
        <f t="shared" si="54"/>
        <v>1.2763841555394155</v>
      </c>
      <c r="G426" s="12">
        <f t="shared" si="55"/>
        <v>0.30572842139186707</v>
      </c>
      <c r="H426" s="12">
        <f t="shared" si="56"/>
        <v>8.8074868861799573E-4</v>
      </c>
      <c r="I426" s="12">
        <f t="shared" si="60"/>
        <v>0.24403120194739242</v>
      </c>
      <c r="J426" s="18">
        <f t="shared" si="57"/>
        <v>2.1493016109703917E-4</v>
      </c>
      <c r="K426" s="12">
        <f t="shared" si="61"/>
        <v>1.09987287557755</v>
      </c>
      <c r="L426" s="12">
        <f t="shared" si="58"/>
        <v>9.5194605469095916E-2</v>
      </c>
      <c r="M426" s="12">
        <f t="shared" si="62"/>
        <v>9.0620129104168577E-3</v>
      </c>
      <c r="N426" s="18">
        <f t="shared" si="59"/>
        <v>7.9813559870889944E-6</v>
      </c>
    </row>
    <row r="427" spans="1:14" x14ac:dyDescent="0.2">
      <c r="A427" s="4">
        <v>425</v>
      </c>
      <c r="B427" s="1" t="str">
        <f>'Исходные данные'!A677</f>
        <v>18.07.2014</v>
      </c>
      <c r="C427" s="1">
        <f>'Исходные данные'!B677</f>
        <v>181.8</v>
      </c>
      <c r="D427" s="5" t="str">
        <f>'Исходные данные'!A429</f>
        <v>20.07.2015</v>
      </c>
      <c r="E427" s="1">
        <f>'Исходные данные'!B429</f>
        <v>229.5</v>
      </c>
      <c r="F427" s="12">
        <f t="shared" si="54"/>
        <v>1.2623762376237624</v>
      </c>
      <c r="G427" s="12">
        <f t="shared" si="55"/>
        <v>0.30487511928070049</v>
      </c>
      <c r="H427" s="12">
        <f t="shared" si="56"/>
        <v>8.7829047844576694E-4</v>
      </c>
      <c r="I427" s="12">
        <f t="shared" si="60"/>
        <v>0.2329958477572214</v>
      </c>
      <c r="J427" s="18">
        <f t="shared" si="57"/>
        <v>2.0463803460256706E-4</v>
      </c>
      <c r="K427" s="12">
        <f t="shared" si="61"/>
        <v>1.087802113893555</v>
      </c>
      <c r="L427" s="12">
        <f t="shared" si="58"/>
        <v>8.415925127892504E-2</v>
      </c>
      <c r="M427" s="12">
        <f t="shared" si="62"/>
        <v>7.082779575829274E-3</v>
      </c>
      <c r="N427" s="18">
        <f t="shared" si="59"/>
        <v>6.2207378623809996E-6</v>
      </c>
    </row>
    <row r="428" spans="1:14" x14ac:dyDescent="0.2">
      <c r="A428" s="4">
        <v>426</v>
      </c>
      <c r="B428" s="1" t="str">
        <f>'Исходные данные'!A678</f>
        <v>17.07.2014</v>
      </c>
      <c r="C428" s="1">
        <f>'Исходные данные'!B678</f>
        <v>183.59</v>
      </c>
      <c r="D428" s="5" t="str">
        <f>'Исходные данные'!A430</f>
        <v>17.07.2015</v>
      </c>
      <c r="E428" s="1">
        <f>'Исходные данные'!B430</f>
        <v>231.03</v>
      </c>
      <c r="F428" s="12">
        <f t="shared" si="54"/>
        <v>1.2584018737403997</v>
      </c>
      <c r="G428" s="12">
        <f t="shared" si="55"/>
        <v>0.30402419877504377</v>
      </c>
      <c r="H428" s="12">
        <f t="shared" si="56"/>
        <v>8.7583912925139583E-4</v>
      </c>
      <c r="I428" s="12">
        <f t="shared" si="60"/>
        <v>0.22984256174715409</v>
      </c>
      <c r="J428" s="18">
        <f t="shared" si="57"/>
        <v>2.0130510914553762E-4</v>
      </c>
      <c r="K428" s="12">
        <f t="shared" si="61"/>
        <v>1.0843773651499933</v>
      </c>
      <c r="L428" s="12">
        <f t="shared" si="58"/>
        <v>8.1005965268857741E-2</v>
      </c>
      <c r="M428" s="12">
        <f t="shared" si="62"/>
        <v>6.5619664091394131E-3</v>
      </c>
      <c r="N428" s="18">
        <f t="shared" si="59"/>
        <v>5.747226945957572E-6</v>
      </c>
    </row>
    <row r="429" spans="1:14" x14ac:dyDescent="0.2">
      <c r="A429" s="4">
        <v>427</v>
      </c>
      <c r="B429" s="1" t="str">
        <f>'Исходные данные'!A679</f>
        <v>16.07.2014</v>
      </c>
      <c r="C429" s="1">
        <f>'Исходные данные'!B679</f>
        <v>186.98</v>
      </c>
      <c r="D429" s="5" t="str">
        <f>'Исходные данные'!A431</f>
        <v>16.07.2015</v>
      </c>
      <c r="E429" s="1">
        <f>'Исходные данные'!B431</f>
        <v>230.45</v>
      </c>
      <c r="F429" s="12">
        <f t="shared" si="54"/>
        <v>1.2324847577280993</v>
      </c>
      <c r="G429" s="12">
        <f t="shared" si="55"/>
        <v>0.30317565322772638</v>
      </c>
      <c r="H429" s="12">
        <f t="shared" si="56"/>
        <v>8.7339462188557742E-4</v>
      </c>
      <c r="I429" s="12">
        <f t="shared" si="60"/>
        <v>0.2090322599033477</v>
      </c>
      <c r="J429" s="18">
        <f t="shared" si="57"/>
        <v>1.8256765160017211E-4</v>
      </c>
      <c r="K429" s="12">
        <f t="shared" si="61"/>
        <v>1.0620443294479955</v>
      </c>
      <c r="L429" s="12">
        <f t="shared" si="58"/>
        <v>6.0195663425051213E-2</v>
      </c>
      <c r="M429" s="12">
        <f t="shared" si="62"/>
        <v>3.6235178951820675E-3</v>
      </c>
      <c r="N429" s="18">
        <f t="shared" si="59"/>
        <v>3.1647610419581651E-6</v>
      </c>
    </row>
    <row r="430" spans="1:14" x14ac:dyDescent="0.2">
      <c r="A430" s="4">
        <v>428</v>
      </c>
      <c r="B430" s="1" t="str">
        <f>'Исходные данные'!A680</f>
        <v>15.07.2014</v>
      </c>
      <c r="C430" s="1">
        <f>'Исходные данные'!B680</f>
        <v>186.54</v>
      </c>
      <c r="D430" s="5" t="str">
        <f>'Исходные данные'!A432</f>
        <v>15.07.2015</v>
      </c>
      <c r="E430" s="1">
        <f>'Исходные данные'!B432</f>
        <v>227.29</v>
      </c>
      <c r="F430" s="12">
        <f t="shared" si="54"/>
        <v>1.2184518065830385</v>
      </c>
      <c r="G430" s="12">
        <f t="shared" si="55"/>
        <v>0.30232947601012988</v>
      </c>
      <c r="H430" s="12">
        <f t="shared" si="56"/>
        <v>8.7095693725245239E-4</v>
      </c>
      <c r="I430" s="12">
        <f t="shared" si="60"/>
        <v>0.19758104187135048</v>
      </c>
      <c r="J430" s="18">
        <f t="shared" si="57"/>
        <v>1.7208457908741997E-4</v>
      </c>
      <c r="K430" s="12">
        <f t="shared" si="61"/>
        <v>1.0499519963821449</v>
      </c>
      <c r="L430" s="12">
        <f t="shared" si="58"/>
        <v>4.8744445393054073E-2</v>
      </c>
      <c r="M430" s="12">
        <f t="shared" si="62"/>
        <v>2.3760209566764459E-3</v>
      </c>
      <c r="N430" s="18">
        <f t="shared" si="59"/>
        <v>2.0694119352745592E-6</v>
      </c>
    </row>
    <row r="431" spans="1:14" x14ac:dyDescent="0.2">
      <c r="A431" s="4">
        <v>429</v>
      </c>
      <c r="B431" s="1" t="str">
        <f>'Исходные данные'!A681</f>
        <v>14.07.2014</v>
      </c>
      <c r="C431" s="1">
        <f>'Исходные данные'!B681</f>
        <v>187.92</v>
      </c>
      <c r="D431" s="5" t="str">
        <f>'Исходные данные'!A433</f>
        <v>14.07.2015</v>
      </c>
      <c r="E431" s="1">
        <f>'Исходные данные'!B433</f>
        <v>225.5</v>
      </c>
      <c r="F431" s="12">
        <f t="shared" si="54"/>
        <v>1.1999787143465306</v>
      </c>
      <c r="G431" s="12">
        <f t="shared" si="55"/>
        <v>0.30148566051213715</v>
      </c>
      <c r="H431" s="12">
        <f t="shared" si="56"/>
        <v>8.6852605630946002E-4</v>
      </c>
      <c r="I431" s="12">
        <f t="shared" si="60"/>
        <v>0.18230381859207581</v>
      </c>
      <c r="J431" s="18">
        <f t="shared" si="57"/>
        <v>1.5833561661193082E-4</v>
      </c>
      <c r="K431" s="12">
        <f t="shared" si="61"/>
        <v>1.0340335497367534</v>
      </c>
      <c r="L431" s="12">
        <f t="shared" si="58"/>
        <v>3.3467222113779491E-2</v>
      </c>
      <c r="M431" s="12">
        <f t="shared" si="62"/>
        <v>1.1200549560130616E-3</v>
      </c>
      <c r="N431" s="18">
        <f t="shared" si="59"/>
        <v>9.727969137958901E-7</v>
      </c>
    </row>
    <row r="432" spans="1:14" x14ac:dyDescent="0.2">
      <c r="A432" s="4">
        <v>430</v>
      </c>
      <c r="B432" s="1" t="str">
        <f>'Исходные данные'!A682</f>
        <v>11.07.2014</v>
      </c>
      <c r="C432" s="1">
        <f>'Исходные данные'!B682</f>
        <v>187.59</v>
      </c>
      <c r="D432" s="5" t="str">
        <f>'Исходные данные'!A434</f>
        <v>13.07.2015</v>
      </c>
      <c r="E432" s="1">
        <f>'Исходные данные'!B434</f>
        <v>223.15</v>
      </c>
      <c r="F432" s="12">
        <f t="shared" si="54"/>
        <v>1.1895623434084972</v>
      </c>
      <c r="G432" s="12">
        <f t="shared" si="55"/>
        <v>0.30064420014207982</v>
      </c>
      <c r="H432" s="12">
        <f t="shared" si="56"/>
        <v>8.6610196006718719E-4</v>
      </c>
      <c r="I432" s="12">
        <f t="shared" si="60"/>
        <v>0.17358546082796264</v>
      </c>
      <c r="J432" s="18">
        <f t="shared" si="57"/>
        <v>1.5034270786226439E-4</v>
      </c>
      <c r="K432" s="12">
        <f t="shared" si="61"/>
        <v>1.025057659674991</v>
      </c>
      <c r="L432" s="12">
        <f t="shared" si="58"/>
        <v>2.4748864349666218E-2</v>
      </c>
      <c r="M432" s="12">
        <f t="shared" si="62"/>
        <v>6.1250628659818753E-4</v>
      </c>
      <c r="N432" s="18">
        <f t="shared" si="59"/>
        <v>5.3049289537616458E-7</v>
      </c>
    </row>
    <row r="433" spans="1:14" x14ac:dyDescent="0.2">
      <c r="A433" s="4">
        <v>431</v>
      </c>
      <c r="B433" s="1" t="str">
        <f>'Исходные данные'!A683</f>
        <v>10.07.2014</v>
      </c>
      <c r="C433" s="1">
        <f>'Исходные данные'!B683</f>
        <v>187.84</v>
      </c>
      <c r="D433" s="5" t="str">
        <f>'Исходные данные'!A435</f>
        <v>10.07.2015</v>
      </c>
      <c r="E433" s="1">
        <f>'Исходные данные'!B435</f>
        <v>220.27</v>
      </c>
      <c r="F433" s="12">
        <f t="shared" si="54"/>
        <v>1.172646933560477</v>
      </c>
      <c r="G433" s="12">
        <f t="shared" si="55"/>
        <v>0.29980508832668723</v>
      </c>
      <c r="H433" s="12">
        <f t="shared" si="56"/>
        <v>8.6368462958922156E-4</v>
      </c>
      <c r="I433" s="12">
        <f t="shared" si="60"/>
        <v>0.15926352995633453</v>
      </c>
      <c r="J433" s="18">
        <f t="shared" si="57"/>
        <v>1.3755346287740869E-4</v>
      </c>
      <c r="K433" s="12">
        <f t="shared" si="61"/>
        <v>1.0104814833801261</v>
      </c>
      <c r="L433" s="12">
        <f t="shared" si="58"/>
        <v>1.0426933478038174E-2</v>
      </c>
      <c r="M433" s="12">
        <f t="shared" si="62"/>
        <v>1.0872094175543666E-4</v>
      </c>
      <c r="N433" s="18">
        <f t="shared" si="59"/>
        <v>9.3900606308635647E-8</v>
      </c>
    </row>
    <row r="434" spans="1:14" x14ac:dyDescent="0.2">
      <c r="A434" s="4">
        <v>432</v>
      </c>
      <c r="B434" s="1" t="str">
        <f>'Исходные данные'!A684</f>
        <v>09.07.2014</v>
      </c>
      <c r="C434" s="1">
        <f>'Исходные данные'!B684</f>
        <v>188.98</v>
      </c>
      <c r="D434" s="5" t="str">
        <f>'Исходные данные'!A436</f>
        <v>09.07.2015</v>
      </c>
      <c r="E434" s="1">
        <f>'Исходные данные'!B436</f>
        <v>219.77</v>
      </c>
      <c r="F434" s="12">
        <f t="shared" si="54"/>
        <v>1.1629272938935338</v>
      </c>
      <c r="G434" s="12">
        <f t="shared" si="55"/>
        <v>0.29896831851103528</v>
      </c>
      <c r="H434" s="12">
        <f t="shared" si="56"/>
        <v>8.6127404599200359E-4</v>
      </c>
      <c r="I434" s="12">
        <f t="shared" si="60"/>
        <v>0.15094035558363969</v>
      </c>
      <c r="J434" s="18">
        <f t="shared" si="57"/>
        <v>1.3000101075699307E-4</v>
      </c>
      <c r="K434" s="12">
        <f t="shared" si="61"/>
        <v>1.0021059735591502</v>
      </c>
      <c r="L434" s="12">
        <f t="shared" si="58"/>
        <v>2.1037591053433796E-3</v>
      </c>
      <c r="M434" s="12">
        <f t="shared" si="62"/>
        <v>4.4258023733158612E-6</v>
      </c>
      <c r="N434" s="18">
        <f t="shared" si="59"/>
        <v>3.8118287168267641E-9</v>
      </c>
    </row>
    <row r="435" spans="1:14" x14ac:dyDescent="0.2">
      <c r="A435" s="4">
        <v>433</v>
      </c>
      <c r="B435" s="1" t="str">
        <f>'Исходные данные'!A685</f>
        <v>08.07.2014</v>
      </c>
      <c r="C435" s="1">
        <f>'Исходные данные'!B685</f>
        <v>190.71</v>
      </c>
      <c r="D435" s="5" t="str">
        <f>'Исходные данные'!A437</f>
        <v>08.07.2015</v>
      </c>
      <c r="E435" s="1">
        <f>'Исходные данные'!B437</f>
        <v>216.23</v>
      </c>
      <c r="F435" s="12">
        <f t="shared" si="54"/>
        <v>1.1338157411777043</v>
      </c>
      <c r="G435" s="12">
        <f t="shared" si="55"/>
        <v>0.29813388415849468</v>
      </c>
      <c r="H435" s="12">
        <f t="shared" si="56"/>
        <v>8.5887019044467801E-4</v>
      </c>
      <c r="I435" s="12">
        <f t="shared" si="60"/>
        <v>0.12558870636937652</v>
      </c>
      <c r="J435" s="18">
        <f t="shared" si="57"/>
        <v>1.0786439615716717E-4</v>
      </c>
      <c r="K435" s="12">
        <f t="shared" si="61"/>
        <v>0.97702026009339882</v>
      </c>
      <c r="L435" s="12">
        <f t="shared" si="58"/>
        <v>-2.3247890108919835E-2</v>
      </c>
      <c r="M435" s="12">
        <f t="shared" si="62"/>
        <v>5.4046439451640516E-4</v>
      </c>
      <c r="N435" s="18">
        <f t="shared" si="59"/>
        <v>4.6418875744687247E-7</v>
      </c>
    </row>
    <row r="436" spans="1:14" x14ac:dyDescent="0.2">
      <c r="A436" s="4">
        <v>434</v>
      </c>
      <c r="B436" s="1" t="str">
        <f>'Исходные данные'!A686</f>
        <v>07.07.2014</v>
      </c>
      <c r="C436" s="1">
        <f>'Исходные данные'!B686</f>
        <v>188.7</v>
      </c>
      <c r="D436" s="5" t="str">
        <f>'Исходные данные'!A438</f>
        <v>07.07.2015</v>
      </c>
      <c r="E436" s="1">
        <f>'Исходные данные'!B438</f>
        <v>219.25</v>
      </c>
      <c r="F436" s="12">
        <f t="shared" si="54"/>
        <v>1.1618971913089562</v>
      </c>
      <c r="G436" s="12">
        <f t="shared" si="55"/>
        <v>0.29730177875068026</v>
      </c>
      <c r="H436" s="12">
        <f t="shared" si="56"/>
        <v>8.5647304416894743E-4</v>
      </c>
      <c r="I436" s="12">
        <f t="shared" si="60"/>
        <v>0.15005417887778805</v>
      </c>
      <c r="J436" s="18">
        <f t="shared" si="57"/>
        <v>1.2851735937373089E-4</v>
      </c>
      <c r="K436" s="12">
        <f t="shared" si="61"/>
        <v>1.0012183239538788</v>
      </c>
      <c r="L436" s="12">
        <f t="shared" si="58"/>
        <v>1.2175823994916826E-3</v>
      </c>
      <c r="M436" s="12">
        <f t="shared" si="62"/>
        <v>1.4825068995523194E-6</v>
      </c>
      <c r="N436" s="18">
        <f t="shared" si="59"/>
        <v>1.2697271972610429E-9</v>
      </c>
    </row>
    <row r="437" spans="1:14" x14ac:dyDescent="0.2">
      <c r="A437" s="4">
        <v>435</v>
      </c>
      <c r="B437" s="1" t="str">
        <f>'Исходные данные'!A687</f>
        <v>04.07.2014</v>
      </c>
      <c r="C437" s="1">
        <f>'Исходные данные'!B687</f>
        <v>188.12</v>
      </c>
      <c r="D437" s="5" t="str">
        <f>'Исходные данные'!A439</f>
        <v>06.07.2015</v>
      </c>
      <c r="E437" s="1">
        <f>'Исходные данные'!B439</f>
        <v>217.02</v>
      </c>
      <c r="F437" s="12">
        <f t="shared" si="54"/>
        <v>1.1536253455241336</v>
      </c>
      <c r="G437" s="12">
        <f t="shared" si="55"/>
        <v>0.29647199578740002</v>
      </c>
      <c r="H437" s="12">
        <f t="shared" si="56"/>
        <v>8.5408258843892588E-4</v>
      </c>
      <c r="I437" s="12">
        <f t="shared" si="60"/>
        <v>0.14290945811521444</v>
      </c>
      <c r="J437" s="18">
        <f t="shared" si="57"/>
        <v>1.2205647989944661E-4</v>
      </c>
      <c r="K437" s="12">
        <f t="shared" si="61"/>
        <v>0.99409039246851649</v>
      </c>
      <c r="L437" s="12">
        <f t="shared" si="58"/>
        <v>-5.9271383630820204E-3</v>
      </c>
      <c r="M437" s="12">
        <f t="shared" si="62"/>
        <v>3.5130969175116677E-5</v>
      </c>
      <c r="N437" s="18">
        <f t="shared" si="59"/>
        <v>3.000474908745177E-8</v>
      </c>
    </row>
    <row r="438" spans="1:14" x14ac:dyDescent="0.2">
      <c r="A438" s="4">
        <v>436</v>
      </c>
      <c r="B438" s="1" t="str">
        <f>'Исходные данные'!A688</f>
        <v>03.07.2014</v>
      </c>
      <c r="C438" s="1">
        <f>'Исходные данные'!B688</f>
        <v>191.33</v>
      </c>
      <c r="D438" s="5" t="str">
        <f>'Исходные данные'!A440</f>
        <v>03.07.2015</v>
      </c>
      <c r="E438" s="1">
        <f>'Исходные данные'!B440</f>
        <v>215.96</v>
      </c>
      <c r="F438" s="12">
        <f t="shared" si="54"/>
        <v>1.1287304656875554</v>
      </c>
      <c r="G438" s="12">
        <f t="shared" si="55"/>
        <v>0.29564452878660424</v>
      </c>
      <c r="H438" s="12">
        <f t="shared" si="56"/>
        <v>8.5169880458099202E-4</v>
      </c>
      <c r="I438" s="12">
        <f t="shared" si="60"/>
        <v>0.12109351945317474</v>
      </c>
      <c r="J438" s="18">
        <f t="shared" si="57"/>
        <v>1.0313520576077403E-4</v>
      </c>
      <c r="K438" s="12">
        <f t="shared" si="61"/>
        <v>0.97263822780932485</v>
      </c>
      <c r="L438" s="12">
        <f t="shared" si="58"/>
        <v>-2.7743077025121687E-2</v>
      </c>
      <c r="M438" s="12">
        <f t="shared" si="62"/>
        <v>7.6967832282182579E-4</v>
      </c>
      <c r="N438" s="18">
        <f t="shared" si="59"/>
        <v>6.5553410745925191E-7</v>
      </c>
    </row>
    <row r="439" spans="1:14" x14ac:dyDescent="0.2">
      <c r="A439" s="4">
        <v>437</v>
      </c>
      <c r="B439" s="1" t="str">
        <f>'Исходные данные'!A689</f>
        <v>02.07.2014</v>
      </c>
      <c r="C439" s="1">
        <f>'Исходные данные'!B689</f>
        <v>189.91</v>
      </c>
      <c r="D439" s="5" t="str">
        <f>'Исходные данные'!A441</f>
        <v>02.07.2015</v>
      </c>
      <c r="E439" s="1">
        <f>'Исходные данные'!B441</f>
        <v>216.31</v>
      </c>
      <c r="F439" s="12">
        <f t="shared" si="54"/>
        <v>1.1390132167868992</v>
      </c>
      <c r="G439" s="12">
        <f t="shared" si="55"/>
        <v>0.29481937128433494</v>
      </c>
      <c r="H439" s="12">
        <f t="shared" si="56"/>
        <v>8.4932167397364338E-4</v>
      </c>
      <c r="I439" s="12">
        <f t="shared" si="60"/>
        <v>0.1301622882492566</v>
      </c>
      <c r="J439" s="18">
        <f t="shared" si="57"/>
        <v>1.1054965254409851E-4</v>
      </c>
      <c r="K439" s="12">
        <f t="shared" si="61"/>
        <v>0.98149897633193861</v>
      </c>
      <c r="L439" s="12">
        <f t="shared" si="58"/>
        <v>-1.8674308229039753E-2</v>
      </c>
      <c r="M439" s="12">
        <f t="shared" si="62"/>
        <v>3.4872978783317575E-4</v>
      </c>
      <c r="N439" s="18">
        <f t="shared" si="59"/>
        <v>2.9618376716694633E-7</v>
      </c>
    </row>
    <row r="440" spans="1:14" x14ac:dyDescent="0.2">
      <c r="A440" s="4">
        <v>438</v>
      </c>
      <c r="B440" s="1" t="str">
        <f>'Исходные данные'!A690</f>
        <v>01.07.2014</v>
      </c>
      <c r="C440" s="1">
        <f>'Исходные данные'!B690</f>
        <v>186.73</v>
      </c>
      <c r="D440" s="5" t="str">
        <f>'Исходные данные'!A442</f>
        <v>01.07.2015</v>
      </c>
      <c r="E440" s="1">
        <f>'Исходные данные'!B442</f>
        <v>215.83</v>
      </c>
      <c r="F440" s="12">
        <f t="shared" si="54"/>
        <v>1.1558399828629573</v>
      </c>
      <c r="G440" s="12">
        <f t="shared" si="55"/>
        <v>0.29399651683467531</v>
      </c>
      <c r="H440" s="12">
        <f t="shared" si="56"/>
        <v>8.4695117804735104E-4</v>
      </c>
      <c r="I440" s="12">
        <f t="shared" si="60"/>
        <v>0.14482733753989055</v>
      </c>
      <c r="J440" s="18">
        <f t="shared" si="57"/>
        <v>1.2266168414287165E-4</v>
      </c>
      <c r="K440" s="12">
        <f t="shared" si="61"/>
        <v>0.9959987674100591</v>
      </c>
      <c r="L440" s="12">
        <f t="shared" si="58"/>
        <v>-4.009258938405872E-3</v>
      </c>
      <c r="M440" s="12">
        <f t="shared" si="62"/>
        <v>1.6074157235186072E-5</v>
      </c>
      <c r="N440" s="18">
        <f t="shared" si="59"/>
        <v>1.3614026406459194E-8</v>
      </c>
    </row>
    <row r="441" spans="1:14" x14ac:dyDescent="0.2">
      <c r="A441" s="4">
        <v>439</v>
      </c>
      <c r="B441" s="1" t="str">
        <f>'Исходные данные'!A691</f>
        <v>30.06.2014</v>
      </c>
      <c r="C441" s="1">
        <f>'Исходные данные'!B691</f>
        <v>185.56</v>
      </c>
      <c r="D441" s="5" t="str">
        <f>'Исходные данные'!A443</f>
        <v>30.06.2015</v>
      </c>
      <c r="E441" s="1">
        <f>'Исходные данные'!B443</f>
        <v>214.53</v>
      </c>
      <c r="F441" s="12">
        <f t="shared" si="54"/>
        <v>1.1561220090536755</v>
      </c>
      <c r="G441" s="12">
        <f t="shared" si="55"/>
        <v>0.29317595900969934</v>
      </c>
      <c r="H441" s="12">
        <f t="shared" si="56"/>
        <v>8.4458729828441436E-4</v>
      </c>
      <c r="I441" s="12">
        <f t="shared" si="60"/>
        <v>0.14507130884487143</v>
      </c>
      <c r="J441" s="18">
        <f t="shared" si="57"/>
        <v>1.2252538479587383E-4</v>
      </c>
      <c r="K441" s="12">
        <f t="shared" si="61"/>
        <v>0.99624179217343234</v>
      </c>
      <c r="L441" s="12">
        <f t="shared" si="58"/>
        <v>-3.7652876334250264E-3</v>
      </c>
      <c r="M441" s="12">
        <f t="shared" si="62"/>
        <v>1.4177390962422211E-5</v>
      </c>
      <c r="N441" s="18">
        <f t="shared" si="59"/>
        <v>1.1974044329674048E-8</v>
      </c>
    </row>
    <row r="442" spans="1:14" x14ac:dyDescent="0.2">
      <c r="A442" s="4">
        <v>440</v>
      </c>
      <c r="B442" s="1" t="str">
        <f>'Исходные данные'!A692</f>
        <v>27.06.2014</v>
      </c>
      <c r="C442" s="1">
        <f>'Исходные данные'!B692</f>
        <v>186.86</v>
      </c>
      <c r="D442" s="5" t="str">
        <f>'Исходные данные'!A444</f>
        <v>29.06.2015</v>
      </c>
      <c r="E442" s="1">
        <f>'Исходные данные'!B444</f>
        <v>214.75</v>
      </c>
      <c r="F442" s="12">
        <f t="shared" si="54"/>
        <v>1.1492561275821469</v>
      </c>
      <c r="G442" s="12">
        <f t="shared" si="55"/>
        <v>0.29235769139942175</v>
      </c>
      <c r="H442" s="12">
        <f t="shared" si="56"/>
        <v>8.4223001621881656E-4</v>
      </c>
      <c r="I442" s="12">
        <f t="shared" si="60"/>
        <v>0.13911488749955503</v>
      </c>
      <c r="J442" s="18">
        <f t="shared" si="57"/>
        <v>1.1716673395502907E-4</v>
      </c>
      <c r="K442" s="12">
        <f t="shared" si="61"/>
        <v>0.9903253940697021</v>
      </c>
      <c r="L442" s="12">
        <f t="shared" si="58"/>
        <v>-9.7217089787414064E-3</v>
      </c>
      <c r="M442" s="12">
        <f t="shared" si="62"/>
        <v>9.4511625467338109E-5</v>
      </c>
      <c r="N442" s="18">
        <f t="shared" si="59"/>
        <v>7.9600527850222891E-8</v>
      </c>
    </row>
    <row r="443" spans="1:14" x14ac:dyDescent="0.2">
      <c r="A443" s="4">
        <v>441</v>
      </c>
      <c r="B443" s="1" t="str">
        <f>'Исходные данные'!A693</f>
        <v>26.06.2014</v>
      </c>
      <c r="C443" s="1">
        <f>'Исходные данные'!B693</f>
        <v>185.85</v>
      </c>
      <c r="D443" s="5" t="str">
        <f>'Исходные данные'!A445</f>
        <v>26.06.2015</v>
      </c>
      <c r="E443" s="1">
        <f>'Исходные данные'!B445</f>
        <v>215.03</v>
      </c>
      <c r="F443" s="12">
        <f t="shared" si="54"/>
        <v>1.1570083400591875</v>
      </c>
      <c r="G443" s="12">
        <f t="shared" si="55"/>
        <v>0.2915417076117478</v>
      </c>
      <c r="H443" s="12">
        <f t="shared" si="56"/>
        <v>8.3987931343608045E-4</v>
      </c>
      <c r="I443" s="12">
        <f t="shared" si="60"/>
        <v>0.14583765653403619</v>
      </c>
      <c r="J443" s="18">
        <f t="shared" si="57"/>
        <v>1.2248603084293323E-4</v>
      </c>
      <c r="K443" s="12">
        <f t="shared" si="61"/>
        <v>0.99700555238427113</v>
      </c>
      <c r="L443" s="12">
        <f t="shared" si="58"/>
        <v>-2.9989399442602854E-3</v>
      </c>
      <c r="M443" s="12">
        <f t="shared" si="62"/>
        <v>8.9936407892789078E-6</v>
      </c>
      <c r="N443" s="18">
        <f t="shared" si="59"/>
        <v>7.5535728513902984E-9</v>
      </c>
    </row>
    <row r="444" spans="1:14" x14ac:dyDescent="0.2">
      <c r="A444" s="4">
        <v>442</v>
      </c>
      <c r="B444" s="1" t="str">
        <f>'Исходные данные'!A694</f>
        <v>25.06.2014</v>
      </c>
      <c r="C444" s="1">
        <f>'Исходные данные'!B694</f>
        <v>188.01</v>
      </c>
      <c r="D444" s="5" t="str">
        <f>'Исходные данные'!A446</f>
        <v>25.06.2015</v>
      </c>
      <c r="E444" s="1">
        <f>'Исходные данные'!B446</f>
        <v>215.45</v>
      </c>
      <c r="F444" s="12">
        <f t="shared" si="54"/>
        <v>1.1459496835274718</v>
      </c>
      <c r="G444" s="12">
        <f t="shared" si="55"/>
        <v>0.29072800127242338</v>
      </c>
      <c r="H444" s="12">
        <f t="shared" si="56"/>
        <v>8.3753517157312445E-4</v>
      </c>
      <c r="I444" s="12">
        <f t="shared" si="60"/>
        <v>0.13623371115715313</v>
      </c>
      <c r="J444" s="18">
        <f t="shared" si="57"/>
        <v>1.1410052464804973E-4</v>
      </c>
      <c r="K444" s="12">
        <f t="shared" si="61"/>
        <v>0.98747619846149215</v>
      </c>
      <c r="L444" s="12">
        <f t="shared" si="58"/>
        <v>-1.2602885321143261E-2</v>
      </c>
      <c r="M444" s="12">
        <f t="shared" si="62"/>
        <v>1.5883271841788416E-4</v>
      </c>
      <c r="N444" s="18">
        <f t="shared" si="59"/>
        <v>1.3302798807154837E-7</v>
      </c>
    </row>
    <row r="445" spans="1:14" x14ac:dyDescent="0.2">
      <c r="A445" s="4">
        <v>443</v>
      </c>
      <c r="B445" s="1" t="str">
        <f>'Исходные данные'!A695</f>
        <v>24.06.2014</v>
      </c>
      <c r="C445" s="1">
        <f>'Исходные данные'!B695</f>
        <v>188.72</v>
      </c>
      <c r="D445" s="5" t="str">
        <f>'Исходные данные'!A447</f>
        <v>24.06.2015</v>
      </c>
      <c r="E445" s="1">
        <f>'Исходные данные'!B447</f>
        <v>216.34</v>
      </c>
      <c r="F445" s="12">
        <f t="shared" si="54"/>
        <v>1.1463543874523103</v>
      </c>
      <c r="G445" s="12">
        <f t="shared" si="55"/>
        <v>0.28991656602498517</v>
      </c>
      <c r="H445" s="12">
        <f t="shared" si="56"/>
        <v>8.3519757231811898E-4</v>
      </c>
      <c r="I445" s="12">
        <f t="shared" si="60"/>
        <v>0.13658680910272394</v>
      </c>
      <c r="J445" s="18">
        <f t="shared" si="57"/>
        <v>1.140769713732734E-4</v>
      </c>
      <c r="K445" s="12">
        <f t="shared" si="61"/>
        <v>0.98782493584407227</v>
      </c>
      <c r="L445" s="12">
        <f t="shared" si="58"/>
        <v>-1.2249787375572495E-2</v>
      </c>
      <c r="M445" s="12">
        <f t="shared" si="62"/>
        <v>1.5005729074673129E-4</v>
      </c>
      <c r="N445" s="18">
        <f t="shared" si="59"/>
        <v>1.2532748494030412E-7</v>
      </c>
    </row>
    <row r="446" spans="1:14" x14ac:dyDescent="0.2">
      <c r="A446" s="4">
        <v>444</v>
      </c>
      <c r="B446" s="1" t="str">
        <f>'Исходные данные'!A696</f>
        <v>23.06.2014</v>
      </c>
      <c r="C446" s="1">
        <f>'Исходные данные'!B696</f>
        <v>187.06</v>
      </c>
      <c r="D446" s="5" t="str">
        <f>'Исходные данные'!A448</f>
        <v>23.06.2015</v>
      </c>
      <c r="E446" s="1">
        <f>'Исходные данные'!B448</f>
        <v>218.38</v>
      </c>
      <c r="F446" s="12">
        <f t="shared" si="54"/>
        <v>1.1674329092269859</v>
      </c>
      <c r="G446" s="12">
        <f t="shared" si="55"/>
        <v>0.28910739553071113</v>
      </c>
      <c r="H446" s="12">
        <f t="shared" si="56"/>
        <v>8.3286649741034407E-4</v>
      </c>
      <c r="I446" s="12">
        <f t="shared" si="60"/>
        <v>0.15480724357951522</v>
      </c>
      <c r="J446" s="18">
        <f t="shared" si="57"/>
        <v>1.2893376673382082E-4</v>
      </c>
      <c r="K446" s="12">
        <f t="shared" si="61"/>
        <v>1.0059885069418653</v>
      </c>
      <c r="L446" s="12">
        <f t="shared" si="58"/>
        <v>5.9706471012189073E-3</v>
      </c>
      <c r="M446" s="12">
        <f t="shared" si="62"/>
        <v>3.5648626807295691E-5</v>
      </c>
      <c r="N446" s="18">
        <f t="shared" si="59"/>
        <v>2.9690546946480861E-8</v>
      </c>
    </row>
    <row r="447" spans="1:14" x14ac:dyDescent="0.2">
      <c r="A447" s="4">
        <v>445</v>
      </c>
      <c r="B447" s="1" t="str">
        <f>'Исходные данные'!A697</f>
        <v>20.06.2014</v>
      </c>
      <c r="C447" s="1">
        <f>'Исходные данные'!B697</f>
        <v>187.59</v>
      </c>
      <c r="D447" s="5" t="str">
        <f>'Исходные данные'!A449</f>
        <v>22.06.2015</v>
      </c>
      <c r="E447" s="1">
        <f>'Исходные данные'!B449</f>
        <v>218.52</v>
      </c>
      <c r="F447" s="12">
        <f t="shared" si="54"/>
        <v>1.1648808571885496</v>
      </c>
      <c r="G447" s="12">
        <f t="shared" si="55"/>
        <v>0.28830048346857085</v>
      </c>
      <c r="H447" s="12">
        <f t="shared" si="56"/>
        <v>8.3054192864004579E-4</v>
      </c>
      <c r="I447" s="12">
        <f t="shared" si="60"/>
        <v>0.15261881328020074</v>
      </c>
      <c r="J447" s="18">
        <f t="shared" si="57"/>
        <v>1.2675632352849295E-4</v>
      </c>
      <c r="K447" s="12">
        <f t="shared" si="61"/>
        <v>1.0037893784099443</v>
      </c>
      <c r="L447" s="12">
        <f t="shared" si="58"/>
        <v>3.7822168019044154E-3</v>
      </c>
      <c r="M447" s="12">
        <f t="shared" si="62"/>
        <v>1.4305163936609294E-5</v>
      </c>
      <c r="N447" s="18">
        <f t="shared" si="59"/>
        <v>1.1881038445423513E-8</v>
      </c>
    </row>
    <row r="448" spans="1:14" x14ac:dyDescent="0.2">
      <c r="A448" s="4">
        <v>446</v>
      </c>
      <c r="B448" s="1" t="str">
        <f>'Исходные данные'!A698</f>
        <v>19.06.2014</v>
      </c>
      <c r="C448" s="1">
        <f>'Исходные данные'!B698</f>
        <v>188.98</v>
      </c>
      <c r="D448" s="5" t="str">
        <f>'Исходные данные'!A450</f>
        <v>19.06.2015</v>
      </c>
      <c r="E448" s="1">
        <f>'Исходные данные'!B450</f>
        <v>217.13</v>
      </c>
      <c r="F448" s="12">
        <f t="shared" si="54"/>
        <v>1.1489575616467351</v>
      </c>
      <c r="G448" s="12">
        <f t="shared" si="55"/>
        <v>0.28749582353517605</v>
      </c>
      <c r="H448" s="12">
        <f t="shared" si="56"/>
        <v>8.2822384784829461E-4</v>
      </c>
      <c r="I448" s="12">
        <f t="shared" si="60"/>
        <v>0.13885506315120072</v>
      </c>
      <c r="J448" s="18">
        <f t="shared" si="57"/>
        <v>1.150030746963054E-4</v>
      </c>
      <c r="K448" s="12">
        <f t="shared" si="61"/>
        <v>0.99006811684442031</v>
      </c>
      <c r="L448" s="12">
        <f t="shared" si="58"/>
        <v>-9.9815333270956968E-3</v>
      </c>
      <c r="M448" s="12">
        <f t="shared" si="62"/>
        <v>9.9631007559918832E-5</v>
      </c>
      <c r="N448" s="18">
        <f t="shared" si="59"/>
        <v>8.2516776446278504E-8</v>
      </c>
    </row>
    <row r="449" spans="1:14" x14ac:dyDescent="0.2">
      <c r="A449" s="4">
        <v>447</v>
      </c>
      <c r="B449" s="1" t="str">
        <f>'Исходные данные'!A699</f>
        <v>18.06.2014</v>
      </c>
      <c r="C449" s="1">
        <f>'Исходные данные'!B699</f>
        <v>187.69</v>
      </c>
      <c r="D449" s="5" t="str">
        <f>'Исходные данные'!A451</f>
        <v>18.06.2015</v>
      </c>
      <c r="E449" s="1">
        <f>'Исходные данные'!B451</f>
        <v>216.93</v>
      </c>
      <c r="F449" s="12">
        <f t="shared" si="54"/>
        <v>1.1557888006819756</v>
      </c>
      <c r="G449" s="12">
        <f t="shared" si="55"/>
        <v>0.28669340944473165</v>
      </c>
      <c r="H449" s="12">
        <f t="shared" si="56"/>
        <v>8.2591223692684331E-4</v>
      </c>
      <c r="I449" s="12">
        <f t="shared" si="60"/>
        <v>0.14478305518681175</v>
      </c>
      <c r="J449" s="18">
        <f t="shared" si="57"/>
        <v>1.195780969784423E-4</v>
      </c>
      <c r="K449" s="12">
        <f t="shared" si="61"/>
        <v>0.99595466321750048</v>
      </c>
      <c r="L449" s="12">
        <f t="shared" si="58"/>
        <v>-4.0535412914847156E-3</v>
      </c>
      <c r="M449" s="12">
        <f t="shared" si="62"/>
        <v>1.6431197001770253E-5</v>
      </c>
      <c r="N449" s="18">
        <f t="shared" si="59"/>
        <v>1.357072667111771E-8</v>
      </c>
    </row>
    <row r="450" spans="1:14" x14ac:dyDescent="0.2">
      <c r="A450" s="4">
        <v>448</v>
      </c>
      <c r="B450" s="1" t="str">
        <f>'Исходные данные'!A700</f>
        <v>17.06.2014</v>
      </c>
      <c r="C450" s="1">
        <f>'Исходные данные'!B700</f>
        <v>186.94</v>
      </c>
      <c r="D450" s="5" t="str">
        <f>'Исходные данные'!A452</f>
        <v>17.06.2015</v>
      </c>
      <c r="E450" s="1">
        <f>'Исходные данные'!B452</f>
        <v>217.85</v>
      </c>
      <c r="F450" s="12">
        <f t="shared" ref="F450:F513" si="63">E450/C450</f>
        <v>1.1653471702150422</v>
      </c>
      <c r="G450" s="12">
        <f t="shared" ref="G450:G513" si="64">1/POWER(2,A450/248)</f>
        <v>0.28589323492898666</v>
      </c>
      <c r="H450" s="12">
        <f t="shared" ref="H450:H513" si="65">G450/SUM(G$2:G$1242)</f>
        <v>8.2360707781798628E-4</v>
      </c>
      <c r="I450" s="12">
        <f t="shared" si="60"/>
        <v>0.15301904280901371</v>
      </c>
      <c r="J450" s="18">
        <f t="shared" ref="J450:J513" si="66">H450*I450</f>
        <v>1.2602756669843714E-4</v>
      </c>
      <c r="K450" s="12">
        <f t="shared" si="61"/>
        <v>1.0041912049659554</v>
      </c>
      <c r="L450" s="12">
        <f t="shared" ref="L450:L513" si="67">LN(K450)</f>
        <v>4.1824463307172238E-3</v>
      </c>
      <c r="M450" s="12">
        <f t="shared" si="62"/>
        <v>1.7492857309331332E-5</v>
      </c>
      <c r="N450" s="18">
        <f t="shared" ref="N450:N513" si="68">M450*H450</f>
        <v>1.4407241091225381E-8</v>
      </c>
    </row>
    <row r="451" spans="1:14" x14ac:dyDescent="0.2">
      <c r="A451" s="4">
        <v>449</v>
      </c>
      <c r="B451" s="1" t="str">
        <f>'Исходные данные'!A701</f>
        <v>16.06.2014</v>
      </c>
      <c r="C451" s="1">
        <f>'Исходные данные'!B701</f>
        <v>187.65</v>
      </c>
      <c r="D451" s="5" t="str">
        <f>'Исходные данные'!A453</f>
        <v>16.06.2015</v>
      </c>
      <c r="E451" s="1">
        <f>'Исходные данные'!B453</f>
        <v>215.96</v>
      </c>
      <c r="F451" s="12">
        <f t="shared" si="63"/>
        <v>1.1508659738875566</v>
      </c>
      <c r="G451" s="12">
        <f t="shared" si="64"/>
        <v>0.28509529373718473</v>
      </c>
      <c r="H451" s="12">
        <f t="shared" si="65"/>
        <v>8.2130835251441683E-4</v>
      </c>
      <c r="I451" s="12">
        <f t="shared" ref="I451:I514" si="69">LN(F451)</f>
        <v>0.14051467976905641</v>
      </c>
      <c r="J451" s="18">
        <f t="shared" si="66"/>
        <v>1.1540588014521457E-4</v>
      </c>
      <c r="K451" s="12">
        <f t="shared" ref="K451:K514" si="70">F451/GEOMEAN(F$2:F$1242)</f>
        <v>0.99171261458437598</v>
      </c>
      <c r="L451" s="12">
        <f t="shared" si="67"/>
        <v>-8.3219167092399779E-3</v>
      </c>
      <c r="M451" s="12">
        <f t="shared" ref="M451:M514" si="71">POWER(L451-AVERAGE(L$2:L$1242),2)</f>
        <v>6.9254297715524825E-5</v>
      </c>
      <c r="N451" s="18">
        <f t="shared" si="68"/>
        <v>5.6879133161280634E-8</v>
      </c>
    </row>
    <row r="452" spans="1:14" x14ac:dyDescent="0.2">
      <c r="A452" s="4">
        <v>450</v>
      </c>
      <c r="B452" s="1" t="str">
        <f>'Исходные данные'!A702</f>
        <v>11.06.2014</v>
      </c>
      <c r="C452" s="1">
        <f>'Исходные данные'!B702</f>
        <v>187.84</v>
      </c>
      <c r="D452" s="5" t="str">
        <f>'Исходные данные'!A454</f>
        <v>15.06.2015</v>
      </c>
      <c r="E452" s="1">
        <f>'Исходные данные'!B454</f>
        <v>214.47</v>
      </c>
      <c r="F452" s="12">
        <f t="shared" si="63"/>
        <v>1.141769591141397</v>
      </c>
      <c r="G452" s="12">
        <f t="shared" si="64"/>
        <v>0.28429957963601599</v>
      </c>
      <c r="H452" s="12">
        <f t="shared" si="65"/>
        <v>8.1901604305908841E-4</v>
      </c>
      <c r="I452" s="12">
        <f t="shared" si="69"/>
        <v>0.13257933180713855</v>
      </c>
      <c r="J452" s="18">
        <f t="shared" si="66"/>
        <v>1.0858459972810056E-4</v>
      </c>
      <c r="K452" s="12">
        <f t="shared" si="70"/>
        <v>0.98387417142840894</v>
      </c>
      <c r="L452" s="12">
        <f t="shared" si="67"/>
        <v>-1.6257264671157894E-2</v>
      </c>
      <c r="M452" s="12">
        <f t="shared" si="71"/>
        <v>2.6429865458807325E-4</v>
      </c>
      <c r="N452" s="18">
        <f t="shared" si="68"/>
        <v>2.1646483826656455E-7</v>
      </c>
    </row>
    <row r="453" spans="1:14" x14ac:dyDescent="0.2">
      <c r="A453" s="4">
        <v>451</v>
      </c>
      <c r="B453" s="1" t="str">
        <f>'Исходные данные'!A703</f>
        <v>10.06.2014</v>
      </c>
      <c r="C453" s="1">
        <f>'Исходные данные'!B703</f>
        <v>186.93</v>
      </c>
      <c r="D453" s="5" t="str">
        <f>'Исходные данные'!A455</f>
        <v>11.06.2015</v>
      </c>
      <c r="E453" s="1">
        <f>'Исходные данные'!B455</f>
        <v>214.86</v>
      </c>
      <c r="F453" s="12">
        <f t="shared" si="63"/>
        <v>1.1494142192264485</v>
      </c>
      <c r="G453" s="12">
        <f t="shared" si="64"/>
        <v>0.28350608640956765</v>
      </c>
      <c r="H453" s="12">
        <f t="shared" si="65"/>
        <v>8.1673013154507225E-4</v>
      </c>
      <c r="I453" s="12">
        <f t="shared" si="69"/>
        <v>0.1392524380141561</v>
      </c>
      <c r="J453" s="18">
        <f t="shared" si="66"/>
        <v>1.1373166201727374E-4</v>
      </c>
      <c r="K453" s="12">
        <f t="shared" si="70"/>
        <v>0.99046162320625808</v>
      </c>
      <c r="L453" s="12">
        <f t="shared" si="67"/>
        <v>-9.5841584641402824E-3</v>
      </c>
      <c r="M453" s="12">
        <f t="shared" si="71"/>
        <v>9.1856093465748686E-5</v>
      </c>
      <c r="N453" s="18">
        <f t="shared" si="68"/>
        <v>7.5021639299497373E-8</v>
      </c>
    </row>
    <row r="454" spans="1:14" x14ac:dyDescent="0.2">
      <c r="A454" s="4">
        <v>452</v>
      </c>
      <c r="B454" s="1" t="str">
        <f>'Исходные данные'!A704</f>
        <v>09.06.2014</v>
      </c>
      <c r="C454" s="1">
        <f>'Исходные данные'!B704</f>
        <v>187.85</v>
      </c>
      <c r="D454" s="5" t="str">
        <f>'Исходные данные'!A456</f>
        <v>10.06.2015</v>
      </c>
      <c r="E454" s="1">
        <f>'Исходные данные'!B456</f>
        <v>216.49</v>
      </c>
      <c r="F454" s="12">
        <f t="shared" si="63"/>
        <v>1.1524620708011712</v>
      </c>
      <c r="G454" s="12">
        <f t="shared" si="64"/>
        <v>0.28271480785927616</v>
      </c>
      <c r="H454" s="12">
        <f t="shared" si="65"/>
        <v>8.1445060011541991E-4</v>
      </c>
      <c r="I454" s="12">
        <f t="shared" si="69"/>
        <v>0.1419005849793612</v>
      </c>
      <c r="J454" s="18">
        <f t="shared" si="66"/>
        <v>1.1557101659316987E-4</v>
      </c>
      <c r="K454" s="12">
        <f t="shared" si="70"/>
        <v>0.99308798711188584</v>
      </c>
      <c r="L454" s="12">
        <f t="shared" si="67"/>
        <v>-6.9360114989351612E-3</v>
      </c>
      <c r="M454" s="12">
        <f t="shared" si="71"/>
        <v>4.8108255513358519E-5</v>
      </c>
      <c r="N454" s="18">
        <f t="shared" si="68"/>
        <v>3.9181797573360802E-8</v>
      </c>
    </row>
    <row r="455" spans="1:14" x14ac:dyDescent="0.2">
      <c r="A455" s="4">
        <v>453</v>
      </c>
      <c r="B455" s="1" t="str">
        <f>'Исходные данные'!A705</f>
        <v>06.06.2014</v>
      </c>
      <c r="C455" s="1">
        <f>'Исходные данные'!B705</f>
        <v>186.02</v>
      </c>
      <c r="D455" s="5" t="str">
        <f>'Исходные данные'!A457</f>
        <v>09.06.2015</v>
      </c>
      <c r="E455" s="1">
        <f>'Исходные данные'!B457</f>
        <v>219.27</v>
      </c>
      <c r="F455" s="12">
        <f t="shared" si="63"/>
        <v>1.1787442210514998</v>
      </c>
      <c r="G455" s="12">
        <f t="shared" si="64"/>
        <v>0.28192573780387831</v>
      </c>
      <c r="H455" s="12">
        <f t="shared" si="65"/>
        <v>8.1217743096302164E-4</v>
      </c>
      <c r="I455" s="12">
        <f t="shared" si="69"/>
        <v>0.16444965234608908</v>
      </c>
      <c r="J455" s="18">
        <f t="shared" si="66"/>
        <v>1.3356229616520867E-4</v>
      </c>
      <c r="K455" s="12">
        <f t="shared" si="70"/>
        <v>1.0157355764342193</v>
      </c>
      <c r="L455" s="12">
        <f t="shared" si="67"/>
        <v>1.5613055867792713E-2</v>
      </c>
      <c r="M455" s="12">
        <f t="shared" si="71"/>
        <v>2.4376751353082156E-4</v>
      </c>
      <c r="N455" s="18">
        <f t="shared" si="68"/>
        <v>1.9798247289170628E-7</v>
      </c>
    </row>
    <row r="456" spans="1:14" x14ac:dyDescent="0.2">
      <c r="A456" s="4">
        <v>454</v>
      </c>
      <c r="B456" s="1" t="str">
        <f>'Исходные данные'!A706</f>
        <v>05.06.2014</v>
      </c>
      <c r="C456" s="1">
        <f>'Исходные данные'!B706</f>
        <v>185.22</v>
      </c>
      <c r="D456" s="5" t="str">
        <f>'Исходные данные'!A458</f>
        <v>08.06.2015</v>
      </c>
      <c r="E456" s="1">
        <f>'Исходные данные'!B458</f>
        <v>220.85</v>
      </c>
      <c r="F456" s="12">
        <f t="shared" si="63"/>
        <v>1.192365835222978</v>
      </c>
      <c r="G456" s="12">
        <f t="shared" si="64"/>
        <v>0.28113887007936317</v>
      </c>
      <c r="H456" s="12">
        <f t="shared" si="65"/>
        <v>8.0991060633046896E-4</v>
      </c>
      <c r="I456" s="12">
        <f t="shared" si="69"/>
        <v>0.17593943030041248</v>
      </c>
      <c r="J456" s="18">
        <f t="shared" si="66"/>
        <v>1.4249521067204437E-4</v>
      </c>
      <c r="K456" s="12">
        <f t="shared" si="70"/>
        <v>1.0274734563536547</v>
      </c>
      <c r="L456" s="12">
        <f t="shared" si="67"/>
        <v>2.7102833822116101E-2</v>
      </c>
      <c r="M456" s="12">
        <f t="shared" si="71"/>
        <v>7.3456360118924924E-4</v>
      </c>
      <c r="N456" s="18">
        <f t="shared" si="68"/>
        <v>5.9493085162747768E-7</v>
      </c>
    </row>
    <row r="457" spans="1:14" x14ac:dyDescent="0.2">
      <c r="A457" s="4">
        <v>455</v>
      </c>
      <c r="B457" s="1" t="str">
        <f>'Исходные данные'!A707</f>
        <v>04.06.2014</v>
      </c>
      <c r="C457" s="1">
        <f>'Исходные данные'!B707</f>
        <v>184.17</v>
      </c>
      <c r="D457" s="5" t="str">
        <f>'Исходные данные'!A459</f>
        <v>05.06.2015</v>
      </c>
      <c r="E457" s="1">
        <f>'Исходные данные'!B459</f>
        <v>219.57</v>
      </c>
      <c r="F457" s="12">
        <f t="shared" si="63"/>
        <v>1.1922137155888581</v>
      </c>
      <c r="G457" s="12">
        <f t="shared" si="64"/>
        <v>0.28035419853892363</v>
      </c>
      <c r="H457" s="12">
        <f t="shared" si="65"/>
        <v>8.0765010850991409E-4</v>
      </c>
      <c r="I457" s="12">
        <f t="shared" si="69"/>
        <v>0.17581184417373077</v>
      </c>
      <c r="J457" s="18">
        <f t="shared" si="66"/>
        <v>1.4199445502424178E-4</v>
      </c>
      <c r="K457" s="12">
        <f t="shared" si="70"/>
        <v>1.027342373357454</v>
      </c>
      <c r="L457" s="12">
        <f t="shared" si="67"/>
        <v>2.6975247695434443E-2</v>
      </c>
      <c r="M457" s="12">
        <f t="shared" si="71"/>
        <v>7.2766398823005001E-4</v>
      </c>
      <c r="N457" s="18">
        <f t="shared" si="68"/>
        <v>5.8769789905275671E-7</v>
      </c>
    </row>
    <row r="458" spans="1:14" x14ac:dyDescent="0.2">
      <c r="A458" s="4">
        <v>456</v>
      </c>
      <c r="B458" s="1" t="str">
        <f>'Исходные данные'!A708</f>
        <v>03.06.2014</v>
      </c>
      <c r="C458" s="1">
        <f>'Исходные данные'!B708</f>
        <v>182.8</v>
      </c>
      <c r="D458" s="5" t="str">
        <f>'Исходные данные'!A460</f>
        <v>04.06.2015</v>
      </c>
      <c r="E458" s="1">
        <f>'Исходные данные'!B460</f>
        <v>218.38</v>
      </c>
      <c r="F458" s="12">
        <f t="shared" si="63"/>
        <v>1.1946389496717724</v>
      </c>
      <c r="G458" s="12">
        <f t="shared" si="64"/>
        <v>0.27957171705290884</v>
      </c>
      <c r="H458" s="12">
        <f t="shared" si="65"/>
        <v>8.0539591984293368E-4</v>
      </c>
      <c r="I458" s="12">
        <f t="shared" si="69"/>
        <v>0.17784400556587054</v>
      </c>
      <c r="J458" s="18">
        <f t="shared" si="66"/>
        <v>1.4323483645127611E-4</v>
      </c>
      <c r="K458" s="12">
        <f t="shared" si="70"/>
        <v>1.0294322216003573</v>
      </c>
      <c r="L458" s="12">
        <f t="shared" si="67"/>
        <v>2.9007409087574192E-2</v>
      </c>
      <c r="M458" s="12">
        <f t="shared" si="71"/>
        <v>8.4142978197389133E-4</v>
      </c>
      <c r="N458" s="18">
        <f t="shared" si="68"/>
        <v>6.7768411323610139E-7</v>
      </c>
    </row>
    <row r="459" spans="1:14" x14ac:dyDescent="0.2">
      <c r="A459" s="4">
        <v>457</v>
      </c>
      <c r="B459" s="1" t="str">
        <f>'Исходные данные'!A709</f>
        <v>02.06.2014</v>
      </c>
      <c r="C459" s="1">
        <f>'Исходные данные'!B709</f>
        <v>183.53</v>
      </c>
      <c r="D459" s="5" t="str">
        <f>'Исходные данные'!A461</f>
        <v>03.06.2015</v>
      </c>
      <c r="E459" s="1">
        <f>'Исходные данные'!B461</f>
        <v>218.5</v>
      </c>
      <c r="F459" s="12">
        <f t="shared" si="63"/>
        <v>1.190541055958154</v>
      </c>
      <c r="G459" s="12">
        <f t="shared" si="64"/>
        <v>0.2787914195087759</v>
      </c>
      <c r="H459" s="12">
        <f t="shared" si="65"/>
        <v>8.0314802272038889E-4</v>
      </c>
      <c r="I459" s="12">
        <f t="shared" si="69"/>
        <v>0.17440787266526414</v>
      </c>
      <c r="J459" s="18">
        <f t="shared" si="66"/>
        <v>1.4007533807797626E-4</v>
      </c>
      <c r="K459" s="12">
        <f t="shared" si="70"/>
        <v>1.0259010259779047</v>
      </c>
      <c r="L459" s="12">
        <f t="shared" si="67"/>
        <v>2.5571276186967813E-2</v>
      </c>
      <c r="M459" s="12">
        <f t="shared" si="71"/>
        <v>6.5389016583019546E-4</v>
      </c>
      <c r="N459" s="18">
        <f t="shared" si="68"/>
        <v>5.2517059376282868E-7</v>
      </c>
    </row>
    <row r="460" spans="1:14" x14ac:dyDescent="0.2">
      <c r="A460" s="4">
        <v>458</v>
      </c>
      <c r="B460" s="1" t="str">
        <f>'Исходные данные'!A710</f>
        <v>30.05.2014</v>
      </c>
      <c r="C460" s="1">
        <f>'Исходные данные'!B710</f>
        <v>180.73</v>
      </c>
      <c r="D460" s="5" t="str">
        <f>'Исходные данные'!A462</f>
        <v>02.06.2015</v>
      </c>
      <c r="E460" s="1">
        <f>'Исходные данные'!B462</f>
        <v>219.34</v>
      </c>
      <c r="F460" s="12">
        <f t="shared" si="63"/>
        <v>1.213633597078515</v>
      </c>
      <c r="G460" s="12">
        <f t="shared" si="64"/>
        <v>0.27801329981104239</v>
      </c>
      <c r="H460" s="12">
        <f t="shared" si="65"/>
        <v>8.0090639958228945E-4</v>
      </c>
      <c r="I460" s="12">
        <f t="shared" si="69"/>
        <v>0.19361883248451567</v>
      </c>
      <c r="J460" s="18">
        <f t="shared" si="66"/>
        <v>1.5507056201649987E-4</v>
      </c>
      <c r="K460" s="12">
        <f t="shared" si="70"/>
        <v>1.0458000975044628</v>
      </c>
      <c r="L460" s="12">
        <f t="shared" si="67"/>
        <v>4.4782236006219292E-2</v>
      </c>
      <c r="M460" s="12">
        <f t="shared" si="71"/>
        <v>2.0054486617167378E-3</v>
      </c>
      <c r="N460" s="18">
        <f t="shared" si="68"/>
        <v>1.6061766672026733E-6</v>
      </c>
    </row>
    <row r="461" spans="1:14" x14ac:dyDescent="0.2">
      <c r="A461" s="4">
        <v>459</v>
      </c>
      <c r="B461" s="1" t="str">
        <f>'Исходные данные'!A711</f>
        <v>29.05.2014</v>
      </c>
      <c r="C461" s="1">
        <f>'Исходные данные'!B711</f>
        <v>180.46</v>
      </c>
      <c r="D461" s="5" t="str">
        <f>'Исходные данные'!A463</f>
        <v>01.06.2015</v>
      </c>
      <c r="E461" s="1">
        <f>'Исходные данные'!B463</f>
        <v>218.97</v>
      </c>
      <c r="F461" s="12">
        <f t="shared" si="63"/>
        <v>1.2133990912113488</v>
      </c>
      <c r="G461" s="12">
        <f t="shared" si="64"/>
        <v>0.27723735188123882</v>
      </c>
      <c r="H461" s="12">
        <f t="shared" si="65"/>
        <v>7.9867103291765616E-4</v>
      </c>
      <c r="I461" s="12">
        <f t="shared" si="69"/>
        <v>0.19342558756529601</v>
      </c>
      <c r="J461" s="18">
        <f t="shared" si="66"/>
        <v>1.5448341381347951E-4</v>
      </c>
      <c r="K461" s="12">
        <f t="shared" si="70"/>
        <v>1.0455980214748124</v>
      </c>
      <c r="L461" s="12">
        <f t="shared" si="67"/>
        <v>4.4588991086999541E-2</v>
      </c>
      <c r="M461" s="12">
        <f t="shared" si="71"/>
        <v>1.9881781261565389E-3</v>
      </c>
      <c r="N461" s="18">
        <f t="shared" si="68"/>
        <v>1.587900277641733E-6</v>
      </c>
    </row>
    <row r="462" spans="1:14" x14ac:dyDescent="0.2">
      <c r="A462" s="4">
        <v>460</v>
      </c>
      <c r="B462" s="1" t="str">
        <f>'Исходные данные'!A712</f>
        <v>28.05.2014</v>
      </c>
      <c r="C462" s="1">
        <f>'Исходные данные'!B712</f>
        <v>177.26</v>
      </c>
      <c r="D462" s="5" t="str">
        <f>'Исходные данные'!A464</f>
        <v>29.05.2015</v>
      </c>
      <c r="E462" s="1">
        <f>'Исходные данные'!B464</f>
        <v>220.25</v>
      </c>
      <c r="F462" s="12">
        <f t="shared" si="63"/>
        <v>1.2425251043664673</v>
      </c>
      <c r="G462" s="12">
        <f t="shared" si="64"/>
        <v>0.27646356965786067</v>
      </c>
      <c r="H462" s="12">
        <f t="shared" si="65"/>
        <v>7.9644190526438282E-4</v>
      </c>
      <c r="I462" s="12">
        <f t="shared" si="69"/>
        <v>0.217145683506037</v>
      </c>
      <c r="J462" s="18">
        <f t="shared" si="66"/>
        <v>1.7294392189148478E-4</v>
      </c>
      <c r="K462" s="12">
        <f t="shared" si="70"/>
        <v>1.0706961956443997</v>
      </c>
      <c r="L462" s="12">
        <f t="shared" si="67"/>
        <v>6.830908702774055E-2</v>
      </c>
      <c r="M462" s="12">
        <f t="shared" si="71"/>
        <v>4.6661313705634554E-3</v>
      </c>
      <c r="N462" s="18">
        <f t="shared" si="68"/>
        <v>3.7163025589854645E-6</v>
      </c>
    </row>
    <row r="463" spans="1:14" x14ac:dyDescent="0.2">
      <c r="A463" s="4">
        <v>461</v>
      </c>
      <c r="B463" s="1" t="str">
        <f>'Исходные данные'!A713</f>
        <v>27.05.2014</v>
      </c>
      <c r="C463" s="1">
        <f>'Исходные данные'!B713</f>
        <v>176.32</v>
      </c>
      <c r="D463" s="5" t="str">
        <f>'Исходные данные'!A465</f>
        <v>28.05.2015</v>
      </c>
      <c r="E463" s="1">
        <f>'Исходные данные'!B465</f>
        <v>220.39</v>
      </c>
      <c r="F463" s="12">
        <f t="shared" si="63"/>
        <v>1.2499432849364791</v>
      </c>
      <c r="G463" s="12">
        <f t="shared" si="64"/>
        <v>0.27569194709632155</v>
      </c>
      <c r="H463" s="12">
        <f t="shared" si="65"/>
        <v>7.9421899920910127E-4</v>
      </c>
      <c r="I463" s="12">
        <f t="shared" si="69"/>
        <v>0.2230981782340504</v>
      </c>
      <c r="J463" s="18">
        <f t="shared" si="66"/>
        <v>1.771888118424212E-4</v>
      </c>
      <c r="K463" s="12">
        <f t="shared" si="70"/>
        <v>1.0770885153544827</v>
      </c>
      <c r="L463" s="12">
        <f t="shared" si="67"/>
        <v>7.4261581755753911E-2</v>
      </c>
      <c r="M463" s="12">
        <f t="shared" si="71"/>
        <v>5.5147825248665471E-3</v>
      </c>
      <c r="N463" s="18">
        <f t="shared" si="68"/>
        <v>4.3799450577553497E-6</v>
      </c>
    </row>
    <row r="464" spans="1:14" x14ac:dyDescent="0.2">
      <c r="A464" s="4">
        <v>462</v>
      </c>
      <c r="B464" s="1" t="str">
        <f>'Исходные данные'!A714</f>
        <v>26.05.2014</v>
      </c>
      <c r="C464" s="1">
        <f>'Исходные данные'!B714</f>
        <v>179.39</v>
      </c>
      <c r="D464" s="5" t="str">
        <f>'Исходные данные'!A466</f>
        <v>27.05.2015</v>
      </c>
      <c r="E464" s="1">
        <f>'Исходные данные'!B466</f>
        <v>218.18</v>
      </c>
      <c r="F464" s="12">
        <f t="shared" si="63"/>
        <v>1.2162327888957023</v>
      </c>
      <c r="G464" s="12">
        <f t="shared" si="64"/>
        <v>0.2749224781689058</v>
      </c>
      <c r="H464" s="12">
        <f t="shared" si="65"/>
        <v>7.9200229738704509E-4</v>
      </c>
      <c r="I464" s="12">
        <f t="shared" si="69"/>
        <v>0.19575820345861164</v>
      </c>
      <c r="J464" s="18">
        <f t="shared" si="66"/>
        <v>1.5504094687158101E-4</v>
      </c>
      <c r="K464" s="12">
        <f t="shared" si="70"/>
        <v>1.0480398468508805</v>
      </c>
      <c r="L464" s="12">
        <f t="shared" si="67"/>
        <v>4.6921606980315202E-2</v>
      </c>
      <c r="M464" s="12">
        <f t="shared" si="71"/>
        <v>2.2016372016151792E-3</v>
      </c>
      <c r="N464" s="18">
        <f t="shared" si="68"/>
        <v>1.743701721692007E-6</v>
      </c>
    </row>
    <row r="465" spans="1:14" x14ac:dyDescent="0.2">
      <c r="A465" s="4">
        <v>463</v>
      </c>
      <c r="B465" s="1" t="str">
        <f>'Исходные данные'!A715</f>
        <v>23.05.2014</v>
      </c>
      <c r="C465" s="1">
        <f>'Исходные данные'!B715</f>
        <v>177.67</v>
      </c>
      <c r="D465" s="5" t="str">
        <f>'Исходные данные'!A467</f>
        <v>26.05.2015</v>
      </c>
      <c r="E465" s="1">
        <f>'Исходные данные'!B467</f>
        <v>216.98</v>
      </c>
      <c r="F465" s="12">
        <f t="shared" si="63"/>
        <v>1.2212528845612654</v>
      </c>
      <c r="G465" s="12">
        <f t="shared" si="64"/>
        <v>0.27415515686472131</v>
      </c>
      <c r="H465" s="12">
        <f t="shared" si="65"/>
        <v>7.8979178248191322E-4</v>
      </c>
      <c r="I465" s="12">
        <f t="shared" si="69"/>
        <v>0.19987728634649002</v>
      </c>
      <c r="J465" s="18">
        <f t="shared" si="66"/>
        <v>1.5786143826124213E-4</v>
      </c>
      <c r="K465" s="12">
        <f t="shared" si="70"/>
        <v>1.0523657130341879</v>
      </c>
      <c r="L465" s="12">
        <f t="shared" si="67"/>
        <v>5.1040689868193691E-2</v>
      </c>
      <c r="M465" s="12">
        <f t="shared" si="71"/>
        <v>2.6051520222211463E-3</v>
      </c>
      <c r="N465" s="18">
        <f t="shared" si="68"/>
        <v>2.0575276592663998E-6</v>
      </c>
    </row>
    <row r="466" spans="1:14" x14ac:dyDescent="0.2">
      <c r="A466" s="4">
        <v>464</v>
      </c>
      <c r="B466" s="1" t="str">
        <f>'Исходные данные'!A716</f>
        <v>22.05.2014</v>
      </c>
      <c r="C466" s="1">
        <f>'Исходные данные'!B716</f>
        <v>177.1</v>
      </c>
      <c r="D466" s="5" t="str">
        <f>'Исходные данные'!A468</f>
        <v>25.05.2015</v>
      </c>
      <c r="E466" s="1">
        <f>'Исходные данные'!B468</f>
        <v>217.73</v>
      </c>
      <c r="F466" s="12">
        <f t="shared" si="63"/>
        <v>1.2294184076792771</v>
      </c>
      <c r="G466" s="12">
        <f t="shared" si="64"/>
        <v>0.27338997718965269</v>
      </c>
      <c r="H466" s="12">
        <f t="shared" si="65"/>
        <v>7.8758743722573562E-4</v>
      </c>
      <c r="I466" s="12">
        <f t="shared" si="69"/>
        <v>0.20654121827543964</v>
      </c>
      <c r="J466" s="18">
        <f t="shared" si="66"/>
        <v>1.6266926878303478E-4</v>
      </c>
      <c r="K466" s="12">
        <f t="shared" si="70"/>
        <v>1.0594020252239196</v>
      </c>
      <c r="L466" s="12">
        <f t="shared" si="67"/>
        <v>5.7704621797143127E-2</v>
      </c>
      <c r="M466" s="12">
        <f t="shared" si="71"/>
        <v>3.3298233767513441E-3</v>
      </c>
      <c r="N466" s="18">
        <f t="shared" si="68"/>
        <v>2.6225270597099363E-6</v>
      </c>
    </row>
    <row r="467" spans="1:14" x14ac:dyDescent="0.2">
      <c r="A467" s="4">
        <v>465</v>
      </c>
      <c r="B467" s="1" t="str">
        <f>'Исходные данные'!A717</f>
        <v>21.05.2014</v>
      </c>
      <c r="C467" s="1">
        <f>'Исходные данные'!B717</f>
        <v>176.39</v>
      </c>
      <c r="D467" s="5" t="str">
        <f>'Исходные данные'!A469</f>
        <v>22.05.2015</v>
      </c>
      <c r="E467" s="1">
        <f>'Исходные данные'!B469</f>
        <v>217.58</v>
      </c>
      <c r="F467" s="12">
        <f t="shared" si="63"/>
        <v>1.2335166392652646</v>
      </c>
      <c r="G467" s="12">
        <f t="shared" si="64"/>
        <v>0.27262693316631442</v>
      </c>
      <c r="H467" s="12">
        <f t="shared" si="65"/>
        <v>7.8538924439873785E-4</v>
      </c>
      <c r="I467" s="12">
        <f t="shared" si="69"/>
        <v>0.20986914636955087</v>
      </c>
      <c r="J467" s="18">
        <f t="shared" si="66"/>
        <v>1.6482897028978968E-4</v>
      </c>
      <c r="K467" s="12">
        <f t="shared" si="70"/>
        <v>1.0629335119943408</v>
      </c>
      <c r="L467" s="12">
        <f t="shared" si="67"/>
        <v>6.1032549891254381E-2</v>
      </c>
      <c r="M467" s="12">
        <f t="shared" si="71"/>
        <v>3.7249721462284746E-3</v>
      </c>
      <c r="N467" s="18">
        <f t="shared" si="68"/>
        <v>2.9255530593327265E-6</v>
      </c>
    </row>
    <row r="468" spans="1:14" x14ac:dyDescent="0.2">
      <c r="A468" s="4">
        <v>466</v>
      </c>
      <c r="B468" s="1" t="str">
        <f>'Исходные данные'!A718</f>
        <v>20.05.2014</v>
      </c>
      <c r="C468" s="1">
        <f>'Исходные данные'!B718</f>
        <v>175.49</v>
      </c>
      <c r="D468" s="5" t="str">
        <f>'Исходные данные'!A470</f>
        <v>21.05.2015</v>
      </c>
      <c r="E468" s="1">
        <f>'Исходные данные'!B470</f>
        <v>218.83</v>
      </c>
      <c r="F468" s="12">
        <f t="shared" si="63"/>
        <v>1.2469656390677533</v>
      </c>
      <c r="G468" s="12">
        <f t="shared" si="64"/>
        <v>0.27186601883400408</v>
      </c>
      <c r="H468" s="12">
        <f t="shared" si="65"/>
        <v>7.831971868292062E-4</v>
      </c>
      <c r="I468" s="12">
        <f t="shared" si="69"/>
        <v>0.2207131114407534</v>
      </c>
      <c r="J468" s="18">
        <f t="shared" si="66"/>
        <v>1.7286188797671916E-4</v>
      </c>
      <c r="K468" s="12">
        <f t="shared" si="70"/>
        <v>1.0745226484014392</v>
      </c>
      <c r="L468" s="12">
        <f t="shared" si="67"/>
        <v>7.1876514962457019E-2</v>
      </c>
      <c r="M468" s="12">
        <f t="shared" si="71"/>
        <v>5.1662334031483317E-3</v>
      </c>
      <c r="N468" s="18">
        <f t="shared" si="68"/>
        <v>4.0461794678488495E-6</v>
      </c>
    </row>
    <row r="469" spans="1:14" x14ac:dyDescent="0.2">
      <c r="A469" s="4">
        <v>467</v>
      </c>
      <c r="B469" s="1" t="str">
        <f>'Исходные данные'!A719</f>
        <v>19.05.2014</v>
      </c>
      <c r="C469" s="1">
        <f>'Исходные данные'!B719</f>
        <v>173.91</v>
      </c>
      <c r="D469" s="5" t="str">
        <f>'Исходные данные'!A471</f>
        <v>20.05.2015</v>
      </c>
      <c r="E469" s="1">
        <f>'Исходные данные'!B471</f>
        <v>216.83</v>
      </c>
      <c r="F469" s="12">
        <f t="shared" si="63"/>
        <v>1.2467943189005808</v>
      </c>
      <c r="G469" s="12">
        <f t="shared" si="64"/>
        <v>0.27110722824865596</v>
      </c>
      <c r="H469" s="12">
        <f t="shared" si="65"/>
        <v>7.8101124739335501E-4</v>
      </c>
      <c r="I469" s="12">
        <f t="shared" si="69"/>
        <v>0.22057571235637513</v>
      </c>
      <c r="J469" s="18">
        <f t="shared" si="66"/>
        <v>1.7227211225213042E-4</v>
      </c>
      <c r="K469" s="12">
        <f t="shared" si="70"/>
        <v>1.074375020115633</v>
      </c>
      <c r="L469" s="12">
        <f t="shared" si="67"/>
        <v>7.1739115878078755E-2</v>
      </c>
      <c r="M469" s="12">
        <f t="shared" si="71"/>
        <v>5.1465007469684351E-3</v>
      </c>
      <c r="N469" s="18">
        <f t="shared" si="68"/>
        <v>4.0194749681006504E-6</v>
      </c>
    </row>
    <row r="470" spans="1:14" x14ac:dyDescent="0.2">
      <c r="A470" s="4">
        <v>468</v>
      </c>
      <c r="B470" s="1" t="str">
        <f>'Исходные данные'!A720</f>
        <v>16.05.2014</v>
      </c>
      <c r="C470" s="1">
        <f>'Исходные данные'!B720</f>
        <v>171.07</v>
      </c>
      <c r="D470" s="5" t="str">
        <f>'Исходные данные'!A472</f>
        <v>19.05.2015</v>
      </c>
      <c r="E470" s="1">
        <f>'Исходные данные'!B472</f>
        <v>218.79</v>
      </c>
      <c r="F470" s="12">
        <f t="shared" si="63"/>
        <v>1.2789501373706669</v>
      </c>
      <c r="G470" s="12">
        <f t="shared" si="64"/>
        <v>0.2703505554827943</v>
      </c>
      <c r="H470" s="12">
        <f t="shared" si="65"/>
        <v>7.7883140901519054E-4</v>
      </c>
      <c r="I470" s="12">
        <f t="shared" si="69"/>
        <v>0.24603953620005078</v>
      </c>
      <c r="J470" s="18">
        <f t="shared" si="66"/>
        <v>1.9162331865212954E-4</v>
      </c>
      <c r="K470" s="12">
        <f t="shared" si="70"/>
        <v>1.1020840075499816</v>
      </c>
      <c r="L470" s="12">
        <f t="shared" si="67"/>
        <v>9.7202939721754394E-2</v>
      </c>
      <c r="M470" s="12">
        <f t="shared" si="71"/>
        <v>9.4484114905510515E-3</v>
      </c>
      <c r="N470" s="18">
        <f t="shared" si="68"/>
        <v>7.3587196341411922E-6</v>
      </c>
    </row>
    <row r="471" spans="1:14" x14ac:dyDescent="0.2">
      <c r="A471" s="4">
        <v>469</v>
      </c>
      <c r="B471" s="1" t="str">
        <f>'Исходные данные'!A721</f>
        <v>15.05.2014</v>
      </c>
      <c r="C471" s="1">
        <f>'Исходные данные'!B721</f>
        <v>172.05</v>
      </c>
      <c r="D471" s="5" t="str">
        <f>'Исходные данные'!A473</f>
        <v>18.05.2015</v>
      </c>
      <c r="E471" s="1">
        <f>'Исходные данные'!B473</f>
        <v>222.32</v>
      </c>
      <c r="F471" s="12">
        <f t="shared" si="63"/>
        <v>1.2921825050857307</v>
      </c>
      <c r="G471" s="12">
        <f t="shared" si="64"/>
        <v>0.26959599462548745</v>
      </c>
      <c r="H471" s="12">
        <f t="shared" si="65"/>
        <v>7.7665765466638028E-4</v>
      </c>
      <c r="I471" s="12">
        <f t="shared" si="69"/>
        <v>0.25633265319075876</v>
      </c>
      <c r="J471" s="18">
        <f t="shared" si="66"/>
        <v>1.9908271724154535E-4</v>
      </c>
      <c r="K471" s="12">
        <f t="shared" si="70"/>
        <v>1.1134864699405587</v>
      </c>
      <c r="L471" s="12">
        <f t="shared" si="67"/>
        <v>0.10749605671246228</v>
      </c>
      <c r="M471" s="12">
        <f t="shared" si="71"/>
        <v>1.1555402208728941E-2</v>
      </c>
      <c r="N471" s="18">
        <f t="shared" si="68"/>
        <v>8.9745915781581294E-6</v>
      </c>
    </row>
    <row r="472" spans="1:14" x14ac:dyDescent="0.2">
      <c r="A472" s="4">
        <v>470</v>
      </c>
      <c r="B472" s="1" t="str">
        <f>'Исходные данные'!A722</f>
        <v>14.05.2014</v>
      </c>
      <c r="C472" s="1">
        <f>'Исходные данные'!B722</f>
        <v>171.39</v>
      </c>
      <c r="D472" s="5" t="str">
        <f>'Исходные данные'!A474</f>
        <v>15.05.2015</v>
      </c>
      <c r="E472" s="1">
        <f>'Исходные данные'!B474</f>
        <v>222.83</v>
      </c>
      <c r="F472" s="12">
        <f t="shared" si="63"/>
        <v>1.3001341968609605</v>
      </c>
      <c r="G472" s="12">
        <f t="shared" si="64"/>
        <v>0.26884353978230124</v>
      </c>
      <c r="H472" s="12">
        <f t="shared" si="65"/>
        <v>7.7448996736611761E-4</v>
      </c>
      <c r="I472" s="12">
        <f t="shared" si="69"/>
        <v>0.26246748749439613</v>
      </c>
      <c r="J472" s="18">
        <f t="shared" si="66"/>
        <v>2.0327843582420175E-4</v>
      </c>
      <c r="K472" s="12">
        <f t="shared" si="70"/>
        <v>1.1203385215431831</v>
      </c>
      <c r="L472" s="12">
        <f t="shared" si="67"/>
        <v>0.11363089101609962</v>
      </c>
      <c r="M472" s="12">
        <f t="shared" si="71"/>
        <v>1.2911979393112748E-2</v>
      </c>
      <c r="N472" s="18">
        <f t="shared" si="68"/>
        <v>1.0000198498803875E-5</v>
      </c>
    </row>
    <row r="473" spans="1:14" x14ac:dyDescent="0.2">
      <c r="A473" s="4">
        <v>471</v>
      </c>
      <c r="B473" s="1" t="str">
        <f>'Исходные данные'!A723</f>
        <v>13.05.2014</v>
      </c>
      <c r="C473" s="1">
        <f>'Исходные данные'!B723</f>
        <v>171.72</v>
      </c>
      <c r="D473" s="5" t="str">
        <f>'Исходные данные'!A475</f>
        <v>14.05.2015</v>
      </c>
      <c r="E473" s="1">
        <f>'Исходные данные'!B475</f>
        <v>222.11</v>
      </c>
      <c r="F473" s="12">
        <f t="shared" si="63"/>
        <v>1.2934428138830656</v>
      </c>
      <c r="G473" s="12">
        <f t="shared" si="64"/>
        <v>0.26809318507525332</v>
      </c>
      <c r="H473" s="12">
        <f t="shared" si="65"/>
        <v>7.723283301809907E-4</v>
      </c>
      <c r="I473" s="12">
        <f t="shared" si="69"/>
        <v>0.25730751129405777</v>
      </c>
      <c r="J473" s="18">
        <f t="shared" si="66"/>
        <v>1.9872588054076605E-4</v>
      </c>
      <c r="K473" s="12">
        <f t="shared" si="70"/>
        <v>1.1145724905206673</v>
      </c>
      <c r="L473" s="12">
        <f t="shared" si="67"/>
        <v>0.10847091481576129</v>
      </c>
      <c r="M473" s="12">
        <f t="shared" si="71"/>
        <v>1.1765939360968179E-2</v>
      </c>
      <c r="N473" s="18">
        <f t="shared" si="68"/>
        <v>9.0871682996673454E-6</v>
      </c>
    </row>
    <row r="474" spans="1:14" x14ac:dyDescent="0.2">
      <c r="A474" s="4">
        <v>472</v>
      </c>
      <c r="B474" s="1" t="str">
        <f>'Исходные данные'!A724</f>
        <v>12.05.2014</v>
      </c>
      <c r="C474" s="1">
        <f>'Исходные данные'!B724</f>
        <v>169.94</v>
      </c>
      <c r="D474" s="5" t="str">
        <f>'Исходные данные'!A476</f>
        <v>13.05.2015</v>
      </c>
      <c r="E474" s="1">
        <f>'Исходные данные'!B476</f>
        <v>223.2</v>
      </c>
      <c r="F474" s="12">
        <f t="shared" si="63"/>
        <v>1.3134047310815582</v>
      </c>
      <c r="G474" s="12">
        <f t="shared" si="64"/>
        <v>0.26734492464276682</v>
      </c>
      <c r="H474" s="12">
        <f t="shared" si="65"/>
        <v>7.701727262248492E-4</v>
      </c>
      <c r="I474" s="12">
        <f t="shared" si="69"/>
        <v>0.27262279693176061</v>
      </c>
      <c r="J474" s="18">
        <f t="shared" si="66"/>
        <v>2.0996664274397752E-4</v>
      </c>
      <c r="K474" s="12">
        <f t="shared" si="70"/>
        <v>1.1317738723898025</v>
      </c>
      <c r="L474" s="12">
        <f t="shared" si="67"/>
        <v>0.12378620045346424</v>
      </c>
      <c r="M474" s="12">
        <f t="shared" si="71"/>
        <v>1.5323023422705272E-2</v>
      </c>
      <c r="N474" s="18">
        <f t="shared" si="68"/>
        <v>1.1801374723472139E-5</v>
      </c>
    </row>
    <row r="475" spans="1:14" x14ac:dyDescent="0.2">
      <c r="A475" s="4">
        <v>473</v>
      </c>
      <c r="B475" s="1" t="str">
        <f>'Исходные данные'!A725</f>
        <v>08.05.2014</v>
      </c>
      <c r="C475" s="1">
        <f>'Исходные данные'!B725</f>
        <v>169.42</v>
      </c>
      <c r="D475" s="5" t="str">
        <f>'Исходные данные'!A477</f>
        <v>12.05.2015</v>
      </c>
      <c r="E475" s="1">
        <f>'Исходные данные'!B477</f>
        <v>224.17</v>
      </c>
      <c r="F475" s="12">
        <f t="shared" si="63"/>
        <v>1.3231613740998702</v>
      </c>
      <c r="G475" s="12">
        <f t="shared" si="64"/>
        <v>0.26659875263962501</v>
      </c>
      <c r="H475" s="12">
        <f t="shared" si="65"/>
        <v>7.6802313865867303E-4</v>
      </c>
      <c r="I475" s="12">
        <f t="shared" si="69"/>
        <v>0.28002385358239978</v>
      </c>
      <c r="J475" s="18">
        <f t="shared" si="66"/>
        <v>2.1506479892765138E-4</v>
      </c>
      <c r="K475" s="12">
        <f t="shared" si="70"/>
        <v>1.1401812683653498</v>
      </c>
      <c r="L475" s="12">
        <f t="shared" si="67"/>
        <v>0.13118725710410339</v>
      </c>
      <c r="M475" s="12">
        <f t="shared" si="71"/>
        <v>1.7210096426498171E-2</v>
      </c>
      <c r="N475" s="18">
        <f t="shared" si="68"/>
        <v>1.3217752274097539E-5</v>
      </c>
    </row>
    <row r="476" spans="1:14" x14ac:dyDescent="0.2">
      <c r="A476" s="4">
        <v>474</v>
      </c>
      <c r="B476" s="1" t="str">
        <f>'Исходные данные'!A726</f>
        <v>07.05.2014</v>
      </c>
      <c r="C476" s="1">
        <f>'Исходные данные'!B726</f>
        <v>166.86</v>
      </c>
      <c r="D476" s="5" t="str">
        <f>'Исходные данные'!A478</f>
        <v>08.05.2015</v>
      </c>
      <c r="E476" s="1">
        <f>'Исходные данные'!B478</f>
        <v>220.56</v>
      </c>
      <c r="F476" s="12">
        <f t="shared" si="63"/>
        <v>1.3218266810499819</v>
      </c>
      <c r="G476" s="12">
        <f t="shared" si="64"/>
        <v>0.26585466323692541</v>
      </c>
      <c r="H476" s="12">
        <f t="shared" si="65"/>
        <v>7.6587955069044086E-4</v>
      </c>
      <c r="I476" s="12">
        <f t="shared" si="69"/>
        <v>0.27901462924161274</v>
      </c>
      <c r="J476" s="18">
        <f t="shared" si="66"/>
        <v>2.1369159887962632E-4</v>
      </c>
      <c r="K476" s="12">
        <f t="shared" si="70"/>
        <v>1.1390311501376806</v>
      </c>
      <c r="L476" s="12">
        <f t="shared" si="67"/>
        <v>0.13017803276331633</v>
      </c>
      <c r="M476" s="12">
        <f t="shared" si="71"/>
        <v>1.6946320214127102E-2</v>
      </c>
      <c r="N476" s="18">
        <f t="shared" si="68"/>
        <v>1.2978840111452E-5</v>
      </c>
    </row>
    <row r="477" spans="1:14" x14ac:dyDescent="0.2">
      <c r="A477" s="4">
        <v>475</v>
      </c>
      <c r="B477" s="1" t="str">
        <f>'Исходные данные'!A727</f>
        <v>06.05.2014</v>
      </c>
      <c r="C477" s="1">
        <f>'Исходные данные'!B727</f>
        <v>163.15</v>
      </c>
      <c r="D477" s="5" t="str">
        <f>'Исходные данные'!A479</f>
        <v>07.05.2015</v>
      </c>
      <c r="E477" s="1">
        <f>'Исходные данные'!B479</f>
        <v>218.78</v>
      </c>
      <c r="F477" s="12">
        <f t="shared" si="63"/>
        <v>1.3409745632853203</v>
      </c>
      <c r="G477" s="12">
        <f t="shared" si="64"/>
        <v>0.26511265062203426</v>
      </c>
      <c r="H477" s="12">
        <f t="shared" si="65"/>
        <v>7.6374194557499847E-4</v>
      </c>
      <c r="I477" s="12">
        <f t="shared" si="69"/>
        <v>0.29339663565231511</v>
      </c>
      <c r="J477" s="18">
        <f t="shared" si="66"/>
        <v>2.240793173382581E-4</v>
      </c>
      <c r="K477" s="12">
        <f t="shared" si="70"/>
        <v>1.1555310700121182</v>
      </c>
      <c r="L477" s="12">
        <f t="shared" si="67"/>
        <v>0.1445600391740188</v>
      </c>
      <c r="M477" s="12">
        <f t="shared" si="71"/>
        <v>2.08976049259939E-2</v>
      </c>
      <c r="N477" s="18">
        <f t="shared" si="68"/>
        <v>1.5960377444036254E-5</v>
      </c>
    </row>
    <row r="478" spans="1:14" x14ac:dyDescent="0.2">
      <c r="A478" s="4">
        <v>476</v>
      </c>
      <c r="B478" s="1" t="str">
        <f>'Исходные данные'!A728</f>
        <v>05.05.2014</v>
      </c>
      <c r="C478" s="1">
        <f>'Исходные данные'!B728</f>
        <v>161.11000000000001</v>
      </c>
      <c r="D478" s="5" t="str">
        <f>'Исходные данные'!A480</f>
        <v>06.05.2015</v>
      </c>
      <c r="E478" s="1">
        <f>'Исходные данные'!B480</f>
        <v>221.34</v>
      </c>
      <c r="F478" s="12">
        <f t="shared" si="63"/>
        <v>1.3738439575445347</v>
      </c>
      <c r="G478" s="12">
        <f t="shared" si="64"/>
        <v>0.26437270899854093</v>
      </c>
      <c r="H478" s="12">
        <f t="shared" si="65"/>
        <v>7.6161030661392752E-4</v>
      </c>
      <c r="I478" s="12">
        <f t="shared" si="69"/>
        <v>0.31761261933374396</v>
      </c>
      <c r="J478" s="18">
        <f t="shared" si="66"/>
        <v>2.4189704439522538E-4</v>
      </c>
      <c r="K478" s="12">
        <f t="shared" si="70"/>
        <v>1.183854952775373</v>
      </c>
      <c r="L478" s="12">
        <f t="shared" si="67"/>
        <v>0.16877602285544763</v>
      </c>
      <c r="M478" s="12">
        <f t="shared" si="71"/>
        <v>2.8485345890902635E-2</v>
      </c>
      <c r="N478" s="18">
        <f t="shared" si="68"/>
        <v>2.1694733017974135E-5</v>
      </c>
    </row>
    <row r="479" spans="1:14" x14ac:dyDescent="0.2">
      <c r="A479" s="4">
        <v>477</v>
      </c>
      <c r="B479" s="1" t="str">
        <f>'Исходные данные'!A729</f>
        <v>30.04.2014</v>
      </c>
      <c r="C479" s="1">
        <f>'Исходные данные'!B729</f>
        <v>161.72</v>
      </c>
      <c r="D479" s="5" t="str">
        <f>'Исходные данные'!A481</f>
        <v>05.05.2015</v>
      </c>
      <c r="E479" s="1">
        <f>'Исходные данные'!B481</f>
        <v>223.33</v>
      </c>
      <c r="F479" s="12">
        <f t="shared" si="63"/>
        <v>1.3809671036359139</v>
      </c>
      <c r="G479" s="12">
        <f t="shared" si="64"/>
        <v>0.26363483258621312</v>
      </c>
      <c r="H479" s="12">
        <f t="shared" si="65"/>
        <v>7.5948461715541666E-4</v>
      </c>
      <c r="I479" s="12">
        <f t="shared" si="69"/>
        <v>0.32278405345981309</v>
      </c>
      <c r="J479" s="18">
        <f t="shared" si="66"/>
        <v>2.4514952326579968E-4</v>
      </c>
      <c r="K479" s="12">
        <f t="shared" si="70"/>
        <v>1.189993038351477</v>
      </c>
      <c r="L479" s="12">
        <f t="shared" si="67"/>
        <v>0.1739474569815167</v>
      </c>
      <c r="M479" s="12">
        <f t="shared" si="71"/>
        <v>3.0257717790336661E-2</v>
      </c>
      <c r="N479" s="18">
        <f t="shared" si="68"/>
        <v>2.2980271211990478E-5</v>
      </c>
    </row>
    <row r="480" spans="1:14" x14ac:dyDescent="0.2">
      <c r="A480" s="4">
        <v>478</v>
      </c>
      <c r="B480" s="1" t="str">
        <f>'Исходные данные'!A730</f>
        <v>29.04.2014</v>
      </c>
      <c r="C480" s="1">
        <f>'Исходные данные'!B730</f>
        <v>162.24</v>
      </c>
      <c r="D480" s="5" t="str">
        <f>'Исходные данные'!A482</f>
        <v>04.05.2015</v>
      </c>
      <c r="E480" s="1">
        <f>'Исходные данные'!B482</f>
        <v>219.09</v>
      </c>
      <c r="F480" s="12">
        <f t="shared" si="63"/>
        <v>1.3504068047337277</v>
      </c>
      <c r="G480" s="12">
        <f t="shared" si="64"/>
        <v>0.26289901562095125</v>
      </c>
      <c r="H480" s="12">
        <f t="shared" si="65"/>
        <v>7.5736486059412977E-4</v>
      </c>
      <c r="I480" s="12">
        <f t="shared" si="69"/>
        <v>0.3004058838973096</v>
      </c>
      <c r="J480" s="18">
        <f t="shared" si="66"/>
        <v>2.2751686037954222E-4</v>
      </c>
      <c r="K480" s="12">
        <f t="shared" si="70"/>
        <v>1.1636589259401144</v>
      </c>
      <c r="L480" s="12">
        <f t="shared" si="67"/>
        <v>0.15156928741901327</v>
      </c>
      <c r="M480" s="12">
        <f t="shared" si="71"/>
        <v>2.2973248888707505E-2</v>
      </c>
      <c r="N480" s="18">
        <f t="shared" si="68"/>
        <v>1.7399131441990207E-5</v>
      </c>
    </row>
    <row r="481" spans="1:14" x14ac:dyDescent="0.2">
      <c r="A481" s="4">
        <v>479</v>
      </c>
      <c r="B481" s="1" t="str">
        <f>'Исходные данные'!A731</f>
        <v>28.04.2014</v>
      </c>
      <c r="C481" s="1">
        <f>'Исходные данные'!B731</f>
        <v>158.97</v>
      </c>
      <c r="D481" s="5" t="str">
        <f>'Исходные данные'!A483</f>
        <v>30.04.2015</v>
      </c>
      <c r="E481" s="1">
        <f>'Исходные данные'!B483</f>
        <v>219.09</v>
      </c>
      <c r="F481" s="12">
        <f t="shared" si="63"/>
        <v>1.3781845631251179</v>
      </c>
      <c r="G481" s="12">
        <f t="shared" si="64"/>
        <v>0.26216525235474369</v>
      </c>
      <c r="H481" s="12">
        <f t="shared" si="65"/>
        <v>7.5525102037107773E-4</v>
      </c>
      <c r="I481" s="12">
        <f t="shared" si="69"/>
        <v>0.32076709912734769</v>
      </c>
      <c r="J481" s="18">
        <f t="shared" si="66"/>
        <v>2.4225967891739999E-4</v>
      </c>
      <c r="K481" s="12">
        <f t="shared" si="70"/>
        <v>1.1875952956188223</v>
      </c>
      <c r="L481" s="12">
        <f t="shared" si="67"/>
        <v>0.17193050264905124</v>
      </c>
      <c r="M481" s="12">
        <f t="shared" si="71"/>
        <v>2.9560097741155474E-2</v>
      </c>
      <c r="N481" s="18">
        <f t="shared" si="68"/>
        <v>2.2325293981276464E-5</v>
      </c>
    </row>
    <row r="482" spans="1:14" x14ac:dyDescent="0.2">
      <c r="A482" s="4">
        <v>480</v>
      </c>
      <c r="B482" s="1" t="str">
        <f>'Исходные данные'!A732</f>
        <v>25.04.2014</v>
      </c>
      <c r="C482" s="1">
        <f>'Исходные данные'!B732</f>
        <v>160.11000000000001</v>
      </c>
      <c r="D482" s="5" t="str">
        <f>'Исходные данные'!A484</f>
        <v>29.04.2015</v>
      </c>
      <c r="E482" s="1">
        <f>'Исходные данные'!B484</f>
        <v>219.06</v>
      </c>
      <c r="F482" s="12">
        <f t="shared" si="63"/>
        <v>1.3681843732433951</v>
      </c>
      <c r="G482" s="12">
        <f t="shared" si="64"/>
        <v>0.26143353705562178</v>
      </c>
      <c r="H482" s="12">
        <f t="shared" si="65"/>
        <v>7.5314307997348764E-4</v>
      </c>
      <c r="I482" s="12">
        <f t="shared" si="69"/>
        <v>0.3134845858816373</v>
      </c>
      <c r="J482" s="18">
        <f t="shared" si="66"/>
        <v>2.3609874653510962E-4</v>
      </c>
      <c r="K482" s="12">
        <f t="shared" si="70"/>
        <v>1.1789780328975661</v>
      </c>
      <c r="L482" s="12">
        <f t="shared" si="67"/>
        <v>0.16464798940334097</v>
      </c>
      <c r="M482" s="12">
        <f t="shared" si="71"/>
        <v>2.7108960414562733E-2</v>
      </c>
      <c r="N482" s="18">
        <f t="shared" si="68"/>
        <v>2.0416925941503131E-5</v>
      </c>
    </row>
    <row r="483" spans="1:14" x14ac:dyDescent="0.2">
      <c r="A483" s="4">
        <v>481</v>
      </c>
      <c r="B483" s="1" t="str">
        <f>'Исходные данные'!A733</f>
        <v>24.04.2014</v>
      </c>
      <c r="C483" s="1">
        <f>'Исходные данные'!B733</f>
        <v>162.88</v>
      </c>
      <c r="D483" s="5" t="str">
        <f>'Исходные данные'!A485</f>
        <v>28.04.2015</v>
      </c>
      <c r="E483" s="1">
        <f>'Исходные данные'!B485</f>
        <v>220.01</v>
      </c>
      <c r="F483" s="12">
        <f t="shared" si="63"/>
        <v>1.3507490176817289</v>
      </c>
      <c r="G483" s="12">
        <f t="shared" si="64"/>
        <v>0.26070386400761503</v>
      </c>
      <c r="H483" s="12">
        <f t="shared" si="65"/>
        <v>7.5104102293467503E-4</v>
      </c>
      <c r="I483" s="12">
        <f t="shared" si="69"/>
        <v>0.30065926650263164</v>
      </c>
      <c r="J483" s="18">
        <f t="shared" si="66"/>
        <v>2.2580744306892553E-4</v>
      </c>
      <c r="K483" s="12">
        <f t="shared" si="70"/>
        <v>1.1639538142286789</v>
      </c>
      <c r="L483" s="12">
        <f t="shared" si="67"/>
        <v>0.15182267002433517</v>
      </c>
      <c r="M483" s="12">
        <f t="shared" si="71"/>
        <v>2.3050123133318209E-2</v>
      </c>
      <c r="N483" s="18">
        <f t="shared" si="68"/>
        <v>1.7311588056817526E-5</v>
      </c>
    </row>
    <row r="484" spans="1:14" x14ac:dyDescent="0.2">
      <c r="A484" s="4">
        <v>482</v>
      </c>
      <c r="B484" s="1" t="str">
        <f>'Исходные данные'!A734</f>
        <v>23.04.2014</v>
      </c>
      <c r="C484" s="1">
        <f>'Исходные данные'!B734</f>
        <v>164.97</v>
      </c>
      <c r="D484" s="5" t="str">
        <f>'Исходные данные'!A486</f>
        <v>27.04.2015</v>
      </c>
      <c r="E484" s="1">
        <f>'Исходные данные'!B486</f>
        <v>220.74</v>
      </c>
      <c r="F484" s="12">
        <f t="shared" si="63"/>
        <v>1.3380614657210403</v>
      </c>
      <c r="G484" s="12">
        <f t="shared" si="64"/>
        <v>0.25997622751070643</v>
      </c>
      <c r="H484" s="12">
        <f t="shared" si="65"/>
        <v>7.4894483283391422E-4</v>
      </c>
      <c r="I484" s="12">
        <f t="shared" si="69"/>
        <v>0.29122189915690511</v>
      </c>
      <c r="J484" s="18">
        <f t="shared" si="66"/>
        <v>2.1810913658164332E-4</v>
      </c>
      <c r="K484" s="12">
        <f t="shared" si="70"/>
        <v>1.1530208249726781</v>
      </c>
      <c r="L484" s="12">
        <f t="shared" si="67"/>
        <v>0.14238530267860861</v>
      </c>
      <c r="M484" s="12">
        <f t="shared" si="71"/>
        <v>2.0273574418879035E-2</v>
      </c>
      <c r="N484" s="18">
        <f t="shared" si="68"/>
        <v>1.5183788804093278E-5</v>
      </c>
    </row>
    <row r="485" spans="1:14" x14ac:dyDescent="0.2">
      <c r="A485" s="4">
        <v>483</v>
      </c>
      <c r="B485" s="1" t="str">
        <f>'Исходные данные'!A735</f>
        <v>22.04.2014</v>
      </c>
      <c r="C485" s="1">
        <f>'Исходные данные'!B735</f>
        <v>166.01</v>
      </c>
      <c r="D485" s="5" t="str">
        <f>'Исходные данные'!A487</f>
        <v>24.04.2015</v>
      </c>
      <c r="E485" s="1">
        <f>'Исходные данные'!B487</f>
        <v>219.25</v>
      </c>
      <c r="F485" s="12">
        <f t="shared" si="63"/>
        <v>1.3207035720739715</v>
      </c>
      <c r="G485" s="12">
        <f t="shared" si="64"/>
        <v>0.25925062188078796</v>
      </c>
      <c r="H485" s="12">
        <f t="shared" si="65"/>
        <v>7.4685449329631073E-4</v>
      </c>
      <c r="I485" s="12">
        <f t="shared" si="69"/>
        <v>0.2781646037463078</v>
      </c>
      <c r="J485" s="18">
        <f t="shared" si="66"/>
        <v>2.0774848418391776E-4</v>
      </c>
      <c r="K485" s="12">
        <f t="shared" si="70"/>
        <v>1.1380633560032341</v>
      </c>
      <c r="L485" s="12">
        <f t="shared" si="67"/>
        <v>0.12932800726801133</v>
      </c>
      <c r="M485" s="12">
        <f t="shared" si="71"/>
        <v>1.6725733463914833E-2</v>
      </c>
      <c r="N485" s="18">
        <f t="shared" si="68"/>
        <v>1.2491689191201261E-5</v>
      </c>
    </row>
    <row r="486" spans="1:14" x14ac:dyDescent="0.2">
      <c r="A486" s="4">
        <v>484</v>
      </c>
      <c r="B486" s="1" t="str">
        <f>'Исходные данные'!A736</f>
        <v>21.04.2014</v>
      </c>
      <c r="C486" s="1">
        <f>'Исходные данные'!B736</f>
        <v>168.11</v>
      </c>
      <c r="D486" s="5" t="str">
        <f>'Исходные данные'!A488</f>
        <v>23.04.2015</v>
      </c>
      <c r="E486" s="1">
        <f>'Исходные данные'!B488</f>
        <v>218.43</v>
      </c>
      <c r="F486" s="12">
        <f t="shared" si="63"/>
        <v>1.2993278210695378</v>
      </c>
      <c r="G486" s="12">
        <f t="shared" si="64"/>
        <v>0.25852704144961641</v>
      </c>
      <c r="H486" s="12">
        <f t="shared" si="65"/>
        <v>7.4476998799267351E-4</v>
      </c>
      <c r="I486" s="12">
        <f t="shared" si="69"/>
        <v>0.2618470700297621</v>
      </c>
      <c r="J486" s="18">
        <f t="shared" si="66"/>
        <v>1.9501583920198266E-4</v>
      </c>
      <c r="K486" s="12">
        <f t="shared" si="70"/>
        <v>1.1196436595326678</v>
      </c>
      <c r="L486" s="12">
        <f t="shared" si="67"/>
        <v>0.11301047355146571</v>
      </c>
      <c r="M486" s="12">
        <f t="shared" si="71"/>
        <v>1.2771367132326567E-2</v>
      </c>
      <c r="N486" s="18">
        <f t="shared" si="68"/>
        <v>9.511730945792882E-6</v>
      </c>
    </row>
    <row r="487" spans="1:14" x14ac:dyDescent="0.2">
      <c r="A487" s="4">
        <v>485</v>
      </c>
      <c r="B487" s="1" t="str">
        <f>'Исходные данные'!A737</f>
        <v>18.04.2014</v>
      </c>
      <c r="C487" s="1">
        <f>'Исходные данные'!B737</f>
        <v>168.88</v>
      </c>
      <c r="D487" s="5" t="str">
        <f>'Исходные данные'!A489</f>
        <v>22.04.2015</v>
      </c>
      <c r="E487" s="1">
        <f>'Исходные данные'!B489</f>
        <v>222.66</v>
      </c>
      <c r="F487" s="12">
        <f t="shared" si="63"/>
        <v>1.3184509711037422</v>
      </c>
      <c r="G487" s="12">
        <f t="shared" si="64"/>
        <v>0.25780548056476882</v>
      </c>
      <c r="H487" s="12">
        <f t="shared" si="65"/>
        <v>7.4269130063938694E-4</v>
      </c>
      <c r="I487" s="12">
        <f t="shared" si="69"/>
        <v>0.276457540760496</v>
      </c>
      <c r="J487" s="18">
        <f t="shared" si="66"/>
        <v>2.0532261051897912E-4</v>
      </c>
      <c r="K487" s="12">
        <f t="shared" si="70"/>
        <v>1.1361222674242961</v>
      </c>
      <c r="L487" s="12">
        <f t="shared" si="67"/>
        <v>0.1276209442821995</v>
      </c>
      <c r="M487" s="12">
        <f t="shared" si="71"/>
        <v>1.6287105419480311E-2</v>
      </c>
      <c r="N487" s="18">
        <f t="shared" si="68"/>
        <v>1.209629150764464E-5</v>
      </c>
    </row>
    <row r="488" spans="1:14" x14ac:dyDescent="0.2">
      <c r="A488" s="4">
        <v>486</v>
      </c>
      <c r="B488" s="1" t="str">
        <f>'Исходные данные'!A738</f>
        <v>17.04.2014</v>
      </c>
      <c r="C488" s="1">
        <f>'Исходные данные'!B738</f>
        <v>165.08</v>
      </c>
      <c r="D488" s="5" t="str">
        <f>'Исходные данные'!A490</f>
        <v>21.04.2015</v>
      </c>
      <c r="E488" s="1">
        <f>'Исходные данные'!B490</f>
        <v>221</v>
      </c>
      <c r="F488" s="12">
        <f t="shared" si="63"/>
        <v>1.3387448509813422</v>
      </c>
      <c r="G488" s="12">
        <f t="shared" si="64"/>
        <v>0.25708593358959808</v>
      </c>
      <c r="H488" s="12">
        <f t="shared" si="65"/>
        <v>7.4061841499828266E-4</v>
      </c>
      <c r="I488" s="12">
        <f t="shared" si="69"/>
        <v>0.29173249663337164</v>
      </c>
      <c r="J488" s="18">
        <f t="shared" si="66"/>
        <v>2.1606245926009953E-4</v>
      </c>
      <c r="K488" s="12">
        <f t="shared" si="70"/>
        <v>1.1536097048237117</v>
      </c>
      <c r="L488" s="12">
        <f t="shared" si="67"/>
        <v>0.14289590015507528</v>
      </c>
      <c r="M488" s="12">
        <f t="shared" si="71"/>
        <v>2.0419238281129289E-2</v>
      </c>
      <c r="N488" s="18">
        <f t="shared" si="68"/>
        <v>1.5122863891242232E-5</v>
      </c>
    </row>
    <row r="489" spans="1:14" x14ac:dyDescent="0.2">
      <c r="A489" s="4">
        <v>487</v>
      </c>
      <c r="B489" s="1" t="str">
        <f>'Исходные данные'!A739</f>
        <v>16.04.2014</v>
      </c>
      <c r="C489" s="1">
        <f>'Исходные данные'!B739</f>
        <v>162.97999999999999</v>
      </c>
      <c r="D489" s="5" t="str">
        <f>'Исходные данные'!A491</f>
        <v>20.04.2015</v>
      </c>
      <c r="E489" s="1">
        <f>'Исходные данные'!B491</f>
        <v>216.54</v>
      </c>
      <c r="F489" s="12">
        <f t="shared" si="63"/>
        <v>1.3286292796662167</v>
      </c>
      <c r="G489" s="12">
        <f t="shared" si="64"/>
        <v>0.25636839490318974</v>
      </c>
      <c r="H489" s="12">
        <f t="shared" si="65"/>
        <v>7.3855131487651543E-4</v>
      </c>
      <c r="I489" s="12">
        <f t="shared" si="69"/>
        <v>0.28414779399067847</v>
      </c>
      <c r="J489" s="18">
        <f t="shared" si="66"/>
        <v>2.0985772687107682E-4</v>
      </c>
      <c r="K489" s="12">
        <f t="shared" si="70"/>
        <v>1.1448930167778819</v>
      </c>
      <c r="L489" s="12">
        <f t="shared" si="67"/>
        <v>0.13531119751238202</v>
      </c>
      <c r="M489" s="12">
        <f t="shared" si="71"/>
        <v>1.8309120172234902E-2</v>
      </c>
      <c r="N489" s="18">
        <f t="shared" si="68"/>
        <v>1.3522224777436219E-5</v>
      </c>
    </row>
    <row r="490" spans="1:14" x14ac:dyDescent="0.2">
      <c r="A490" s="4">
        <v>488</v>
      </c>
      <c r="B490" s="1" t="str">
        <f>'Исходные данные'!A740</f>
        <v>15.04.2014</v>
      </c>
      <c r="C490" s="1">
        <f>'Исходные данные'!B740</f>
        <v>164.04</v>
      </c>
      <c r="D490" s="5" t="str">
        <f>'Исходные данные'!A492</f>
        <v>17.04.2015</v>
      </c>
      <c r="E490" s="1">
        <f>'Исходные данные'!B492</f>
        <v>214.82</v>
      </c>
      <c r="F490" s="12">
        <f t="shared" si="63"/>
        <v>1.309558644233114</v>
      </c>
      <c r="G490" s="12">
        <f t="shared" si="64"/>
        <v>0.25565285890031714</v>
      </c>
      <c r="H490" s="12">
        <f t="shared" si="65"/>
        <v>7.3648998412643367E-4</v>
      </c>
      <c r="I490" s="12">
        <f t="shared" si="69"/>
        <v>0.26969016764604253</v>
      </c>
      <c r="J490" s="18">
        <f t="shared" si="66"/>
        <v>1.9862410728868911E-4</v>
      </c>
      <c r="K490" s="12">
        <f t="shared" si="70"/>
        <v>1.1284596612384334</v>
      </c>
      <c r="L490" s="12">
        <f t="shared" si="67"/>
        <v>0.12085357116774602</v>
      </c>
      <c r="M490" s="12">
        <f t="shared" si="71"/>
        <v>1.4605585663997491E-2</v>
      </c>
      <c r="N490" s="18">
        <f t="shared" si="68"/>
        <v>1.075686755383478E-5</v>
      </c>
    </row>
    <row r="491" spans="1:14" x14ac:dyDescent="0.2">
      <c r="A491" s="4">
        <v>489</v>
      </c>
      <c r="B491" s="1" t="str">
        <f>'Исходные данные'!A741</f>
        <v>14.04.2014</v>
      </c>
      <c r="C491" s="1">
        <f>'Исходные данные'!B741</f>
        <v>166.56</v>
      </c>
      <c r="D491" s="5" t="str">
        <f>'Исходные данные'!A493</f>
        <v>16.04.2015</v>
      </c>
      <c r="E491" s="1">
        <f>'Исходные данные'!B493</f>
        <v>214.16</v>
      </c>
      <c r="F491" s="12">
        <f t="shared" si="63"/>
        <v>1.2857829010566761</v>
      </c>
      <c r="G491" s="12">
        <f t="shared" si="64"/>
        <v>0.25493931999139835</v>
      </c>
      <c r="H491" s="12">
        <f t="shared" si="65"/>
        <v>7.3443440664545544E-4</v>
      </c>
      <c r="I491" s="12">
        <f t="shared" si="69"/>
        <v>0.25136779434543821</v>
      </c>
      <c r="J491" s="18">
        <f t="shared" si="66"/>
        <v>1.8461315688986877E-4</v>
      </c>
      <c r="K491" s="12">
        <f t="shared" si="70"/>
        <v>1.1079718677297383</v>
      </c>
      <c r="L491" s="12">
        <f t="shared" si="67"/>
        <v>0.10253119786714189</v>
      </c>
      <c r="M491" s="12">
        <f t="shared" si="71"/>
        <v>1.0512646536071035E-2</v>
      </c>
      <c r="N491" s="18">
        <f t="shared" si="68"/>
        <v>7.7208493209927336E-6</v>
      </c>
    </row>
    <row r="492" spans="1:14" x14ac:dyDescent="0.2">
      <c r="A492" s="4">
        <v>490</v>
      </c>
      <c r="B492" s="1" t="str">
        <f>'Исходные данные'!A742</f>
        <v>11.04.2014</v>
      </c>
      <c r="C492" s="1">
        <f>'Исходные данные'!B742</f>
        <v>169.18</v>
      </c>
      <c r="D492" s="5" t="str">
        <f>'Исходные данные'!A494</f>
        <v>15.04.2015</v>
      </c>
      <c r="E492" s="1">
        <f>'Исходные данные'!B494</f>
        <v>215.49</v>
      </c>
      <c r="F492" s="12">
        <f t="shared" si="63"/>
        <v>1.2737321196358908</v>
      </c>
      <c r="G492" s="12">
        <f t="shared" si="64"/>
        <v>0.25422777260245216</v>
      </c>
      <c r="H492" s="12">
        <f t="shared" si="65"/>
        <v>7.3238456637594179E-4</v>
      </c>
      <c r="I492" s="12">
        <f t="shared" si="69"/>
        <v>0.24195126787895152</v>
      </c>
      <c r="J492" s="18">
        <f t="shared" si="66"/>
        <v>1.7720137440963525E-4</v>
      </c>
      <c r="K492" s="12">
        <f t="shared" si="70"/>
        <v>1.0975875899582594</v>
      </c>
      <c r="L492" s="12">
        <f t="shared" si="67"/>
        <v>9.3114671400655089E-2</v>
      </c>
      <c r="M492" s="12">
        <f t="shared" si="71"/>
        <v>8.6703420300520053E-3</v>
      </c>
      <c r="N492" s="18">
        <f t="shared" si="68"/>
        <v>6.3500246880107412E-6</v>
      </c>
    </row>
    <row r="493" spans="1:14" x14ac:dyDescent="0.2">
      <c r="A493" s="4">
        <v>491</v>
      </c>
      <c r="B493" s="1" t="str">
        <f>'Исходные данные'!A743</f>
        <v>10.04.2014</v>
      </c>
      <c r="C493" s="1">
        <f>'Исходные данные'!B743</f>
        <v>168.75</v>
      </c>
      <c r="D493" s="5" t="str">
        <f>'Исходные данные'!A495</f>
        <v>14.04.2015</v>
      </c>
      <c r="E493" s="1">
        <f>'Исходные данные'!B495</f>
        <v>216.75</v>
      </c>
      <c r="F493" s="12">
        <f t="shared" si="63"/>
        <v>1.2844444444444445</v>
      </c>
      <c r="G493" s="12">
        <f t="shared" si="64"/>
        <v>0.25351821117505452</v>
      </c>
      <c r="H493" s="12">
        <f t="shared" si="65"/>
        <v>7.3034044730507081E-4</v>
      </c>
      <c r="I493" s="12">
        <f t="shared" si="69"/>
        <v>0.25032628590801209</v>
      </c>
      <c r="J493" s="18">
        <f t="shared" si="66"/>
        <v>1.828234116222746E-4</v>
      </c>
      <c r="K493" s="12">
        <f t="shared" si="70"/>
        <v>1.1068185064031015</v>
      </c>
      <c r="L493" s="12">
        <f t="shared" si="67"/>
        <v>0.10148968942971566</v>
      </c>
      <c r="M493" s="12">
        <f t="shared" si="71"/>
        <v>1.0300157060540173E-2</v>
      </c>
      <c r="N493" s="18">
        <f t="shared" si="68"/>
        <v>7.5226213149073932E-6</v>
      </c>
    </row>
    <row r="494" spans="1:14" x14ac:dyDescent="0.2">
      <c r="A494" s="4">
        <v>492</v>
      </c>
      <c r="B494" s="1" t="str">
        <f>'Исходные данные'!A744</f>
        <v>09.04.2014</v>
      </c>
      <c r="C494" s="1">
        <f>'Исходные данные'!B744</f>
        <v>166.82</v>
      </c>
      <c r="D494" s="5" t="str">
        <f>'Исходные данные'!A496</f>
        <v>13.04.2015</v>
      </c>
      <c r="E494" s="1">
        <f>'Исходные данные'!B496</f>
        <v>218.86</v>
      </c>
      <c r="F494" s="12">
        <f t="shared" si="63"/>
        <v>1.3119530032370221</v>
      </c>
      <c r="G494" s="12">
        <f t="shared" si="64"/>
        <v>0.25281063016629518</v>
      </c>
      <c r="H494" s="12">
        <f t="shared" si="65"/>
        <v>7.2830203346471343E-4</v>
      </c>
      <c r="I494" s="12">
        <f t="shared" si="69"/>
        <v>0.27151686917683132</v>
      </c>
      <c r="J494" s="18">
        <f t="shared" si="66"/>
        <v>1.9774628794145882E-4</v>
      </c>
      <c r="K494" s="12">
        <f t="shared" si="70"/>
        <v>1.1305229041197904</v>
      </c>
      <c r="L494" s="12">
        <f t="shared" si="67"/>
        <v>0.12268027269853488</v>
      </c>
      <c r="M494" s="12">
        <f t="shared" si="71"/>
        <v>1.5050449309386923E-2</v>
      </c>
      <c r="N494" s="18">
        <f t="shared" si="68"/>
        <v>1.0961272836584087E-5</v>
      </c>
    </row>
    <row r="495" spans="1:14" x14ac:dyDescent="0.2">
      <c r="A495" s="4">
        <v>493</v>
      </c>
      <c r="B495" s="1" t="str">
        <f>'Исходные данные'!A745</f>
        <v>08.04.2014</v>
      </c>
      <c r="C495" s="1">
        <f>'Исходные данные'!B745</f>
        <v>166.03</v>
      </c>
      <c r="D495" s="5" t="str">
        <f>'Исходные данные'!A497</f>
        <v>10.04.2015</v>
      </c>
      <c r="E495" s="1">
        <f>'Исходные данные'!B497</f>
        <v>214.8</v>
      </c>
      <c r="F495" s="12">
        <f t="shared" si="63"/>
        <v>1.2937420948021443</v>
      </c>
      <c r="G495" s="12">
        <f t="shared" si="64"/>
        <v>0.25210502404873458</v>
      </c>
      <c r="H495" s="12">
        <f t="shared" si="65"/>
        <v>7.2626930893130879E-4</v>
      </c>
      <c r="I495" s="12">
        <f t="shared" si="69"/>
        <v>0.25753886771501472</v>
      </c>
      <c r="J495" s="18">
        <f t="shared" si="66"/>
        <v>1.8704257547833551E-4</v>
      </c>
      <c r="K495" s="12">
        <f t="shared" si="70"/>
        <v>1.1148303838544604</v>
      </c>
      <c r="L495" s="12">
        <f t="shared" si="67"/>
        <v>0.10870227123671838</v>
      </c>
      <c r="M495" s="12">
        <f t="shared" si="71"/>
        <v>1.1816183772021129E-2</v>
      </c>
      <c r="N495" s="18">
        <f t="shared" si="68"/>
        <v>8.5817316223111314E-6</v>
      </c>
    </row>
    <row r="496" spans="1:14" x14ac:dyDescent="0.2">
      <c r="A496" s="4">
        <v>494</v>
      </c>
      <c r="B496" s="1" t="str">
        <f>'Исходные данные'!A746</f>
        <v>07.04.2014</v>
      </c>
      <c r="C496" s="1">
        <f>'Исходные данные'!B746</f>
        <v>166.3</v>
      </c>
      <c r="D496" s="5" t="str">
        <f>'Исходные данные'!A498</f>
        <v>09.04.2015</v>
      </c>
      <c r="E496" s="1">
        <f>'Исходные данные'!B498</f>
        <v>216.25</v>
      </c>
      <c r="F496" s="12">
        <f t="shared" si="63"/>
        <v>1.3003607937462416</v>
      </c>
      <c r="G496" s="12">
        <f t="shared" si="64"/>
        <v>0.25140138731036032</v>
      </c>
      <c r="H496" s="12">
        <f t="shared" si="65"/>
        <v>7.2424225782573867E-4</v>
      </c>
      <c r="I496" s="12">
        <f t="shared" si="69"/>
        <v>0.2626417596131066</v>
      </c>
      <c r="J496" s="18">
        <f t="shared" si="66"/>
        <v>1.9021626098152122E-4</v>
      </c>
      <c r="K496" s="12">
        <f t="shared" si="70"/>
        <v>1.1205337823247663</v>
      </c>
      <c r="L496" s="12">
        <f t="shared" si="67"/>
        <v>0.11380516313481009</v>
      </c>
      <c r="M496" s="12">
        <f t="shared" si="71"/>
        <v>1.2951615156140777E-2</v>
      </c>
      <c r="N496" s="18">
        <f t="shared" si="68"/>
        <v>9.380107003173454E-6</v>
      </c>
    </row>
    <row r="497" spans="1:14" x14ac:dyDescent="0.2">
      <c r="A497" s="4">
        <v>495</v>
      </c>
      <c r="B497" s="1" t="str">
        <f>'Исходные данные'!A747</f>
        <v>04.04.2014</v>
      </c>
      <c r="C497" s="1">
        <f>'Исходные данные'!B747</f>
        <v>169.22</v>
      </c>
      <c r="D497" s="5" t="str">
        <f>'Исходные данные'!A499</f>
        <v>08.04.2015</v>
      </c>
      <c r="E497" s="1">
        <f>'Исходные данные'!B499</f>
        <v>218.37</v>
      </c>
      <c r="F497" s="12">
        <f t="shared" si="63"/>
        <v>1.2904503013828152</v>
      </c>
      <c r="G497" s="12">
        <f t="shared" si="64"/>
        <v>0.25069971445454442</v>
      </c>
      <c r="H497" s="12">
        <f t="shared" si="65"/>
        <v>7.2222086431320497E-4</v>
      </c>
      <c r="I497" s="12">
        <f t="shared" si="69"/>
        <v>0.25499122830192139</v>
      </c>
      <c r="J497" s="18">
        <f t="shared" si="66"/>
        <v>1.8415998529649943E-4</v>
      </c>
      <c r="K497" s="12">
        <f t="shared" si="70"/>
        <v>1.1119938128439133</v>
      </c>
      <c r="L497" s="12">
        <f t="shared" si="67"/>
        <v>0.10615463182362499</v>
      </c>
      <c r="M497" s="12">
        <f t="shared" si="71"/>
        <v>1.126880585760941E-2</v>
      </c>
      <c r="N497" s="18">
        <f t="shared" si="68"/>
        <v>8.138566706260375E-6</v>
      </c>
    </row>
    <row r="498" spans="1:14" x14ac:dyDescent="0.2">
      <c r="A498" s="4">
        <v>496</v>
      </c>
      <c r="B498" s="1" t="str">
        <f>'Исходные данные'!A748</f>
        <v>03.04.2014</v>
      </c>
      <c r="C498" s="1">
        <f>'Исходные данные'!B748</f>
        <v>169.04</v>
      </c>
      <c r="D498" s="5" t="str">
        <f>'Исходные данные'!A500</f>
        <v>07.04.2015</v>
      </c>
      <c r="E498" s="1">
        <f>'Исходные данные'!B500</f>
        <v>220.46</v>
      </c>
      <c r="F498" s="12">
        <f t="shared" si="63"/>
        <v>1.3041883577851396</v>
      </c>
      <c r="G498" s="12">
        <f t="shared" si="64"/>
        <v>0.25</v>
      </c>
      <c r="H498" s="12">
        <f t="shared" si="65"/>
        <v>7.2020511260310427E-4</v>
      </c>
      <c r="I498" s="12">
        <f t="shared" si="69"/>
        <v>0.26558089922736816</v>
      </c>
      <c r="J498" s="18">
        <f t="shared" si="66"/>
        <v>1.9127272143328036E-4</v>
      </c>
      <c r="K498" s="12">
        <f t="shared" si="70"/>
        <v>1.1238320321875914</v>
      </c>
      <c r="L498" s="12">
        <f t="shared" si="67"/>
        <v>0.11674430274907167</v>
      </c>
      <c r="M498" s="12">
        <f t="shared" si="71"/>
        <v>1.3629232224366943E-2</v>
      </c>
      <c r="N498" s="18">
        <f t="shared" si="68"/>
        <v>9.8158427288440515E-6</v>
      </c>
    </row>
    <row r="499" spans="1:14" x14ac:dyDescent="0.2">
      <c r="A499" s="4">
        <v>497</v>
      </c>
      <c r="B499" s="1" t="str">
        <f>'Исходные данные'!A749</f>
        <v>02.04.2014</v>
      </c>
      <c r="C499" s="1">
        <f>'Исходные данные'!B749</f>
        <v>168.37</v>
      </c>
      <c r="D499" s="5" t="str">
        <f>'Исходные данные'!A501</f>
        <v>06.04.2015</v>
      </c>
      <c r="E499" s="1">
        <f>'Исходные данные'!B501</f>
        <v>220.23</v>
      </c>
      <c r="F499" s="12">
        <f t="shared" si="63"/>
        <v>1.3080121161727147</v>
      </c>
      <c r="G499" s="12">
        <f t="shared" si="64"/>
        <v>0.2493022384807391</v>
      </c>
      <c r="H499" s="12">
        <f t="shared" si="65"/>
        <v>7.1819498694890662E-4</v>
      </c>
      <c r="I499" s="12">
        <f t="shared" si="69"/>
        <v>0.26850851612109122</v>
      </c>
      <c r="J499" s="18">
        <f t="shared" si="66"/>
        <v>1.9284147023125741E-4</v>
      </c>
      <c r="K499" s="12">
        <f t="shared" si="70"/>
        <v>1.1271270026829583</v>
      </c>
      <c r="L499" s="12">
        <f t="shared" si="67"/>
        <v>0.11967191964279485</v>
      </c>
      <c r="M499" s="12">
        <f t="shared" si="71"/>
        <v>1.4321368350991587E-2</v>
      </c>
      <c r="N499" s="18">
        <f t="shared" si="68"/>
        <v>1.0285534955930887E-5</v>
      </c>
    </row>
    <row r="500" spans="1:14" x14ac:dyDescent="0.2">
      <c r="A500" s="4">
        <v>498</v>
      </c>
      <c r="B500" s="1" t="str">
        <f>'Исходные данные'!A750</f>
        <v>01.04.2014</v>
      </c>
      <c r="C500" s="1">
        <f>'Исходные данные'!B750</f>
        <v>168.63</v>
      </c>
      <c r="D500" s="5" t="str">
        <f>'Исходные данные'!A502</f>
        <v>05.04.2015</v>
      </c>
      <c r="E500" s="1">
        <f>'Исходные данные'!B502</f>
        <v>219.57</v>
      </c>
      <c r="F500" s="12">
        <f t="shared" si="63"/>
        <v>1.302081480163672</v>
      </c>
      <c r="G500" s="12">
        <f t="shared" si="64"/>
        <v>0.24860642444602912</v>
      </c>
      <c r="H500" s="12">
        <f t="shared" si="65"/>
        <v>7.1619047164803011E-4</v>
      </c>
      <c r="I500" s="12">
        <f t="shared" si="69"/>
        <v>0.26396412259915214</v>
      </c>
      <c r="J500" s="18">
        <f t="shared" si="66"/>
        <v>1.890485894624452E-4</v>
      </c>
      <c r="K500" s="12">
        <f t="shared" si="70"/>
        <v>1.1220165148623751</v>
      </c>
      <c r="L500" s="12">
        <f t="shared" si="67"/>
        <v>0.11512752612085581</v>
      </c>
      <c r="M500" s="12">
        <f t="shared" si="71"/>
        <v>1.3254347270708374E-2</v>
      </c>
      <c r="N500" s="18">
        <f t="shared" si="68"/>
        <v>9.4926372231954101E-6</v>
      </c>
    </row>
    <row r="501" spans="1:14" x14ac:dyDescent="0.2">
      <c r="A501" s="4">
        <v>499</v>
      </c>
      <c r="B501" s="1" t="str">
        <f>'Исходные данные'!A751</f>
        <v>31.03.2014</v>
      </c>
      <c r="C501" s="1">
        <f>'Исходные данные'!B751</f>
        <v>166.87</v>
      </c>
      <c r="D501" s="5" t="str">
        <f>'Исходные данные'!A503</f>
        <v>03.04.2015</v>
      </c>
      <c r="E501" s="1">
        <f>'Исходные данные'!B503</f>
        <v>219.57</v>
      </c>
      <c r="F501" s="12">
        <f t="shared" si="63"/>
        <v>1.3158147060586085</v>
      </c>
      <c r="G501" s="12">
        <f t="shared" si="64"/>
        <v>0.24791255246035121</v>
      </c>
      <c r="H501" s="12">
        <f t="shared" si="65"/>
        <v>7.1419155104172091E-4</v>
      </c>
      <c r="I501" s="12">
        <f t="shared" si="69"/>
        <v>0.27445602212243403</v>
      </c>
      <c r="J501" s="18">
        <f t="shared" si="66"/>
        <v>1.9601417213236202E-4</v>
      </c>
      <c r="K501" s="12">
        <f t="shared" si="70"/>
        <v>1.1338505717099676</v>
      </c>
      <c r="L501" s="12">
        <f t="shared" si="67"/>
        <v>0.12561942564413761</v>
      </c>
      <c r="M501" s="12">
        <f t="shared" si="71"/>
        <v>1.5780240099163061E-2</v>
      </c>
      <c r="N501" s="18">
        <f t="shared" si="68"/>
        <v>1.1270114152232026E-5</v>
      </c>
    </row>
    <row r="502" spans="1:14" x14ac:dyDescent="0.2">
      <c r="A502" s="4">
        <v>500</v>
      </c>
      <c r="B502" s="1" t="str">
        <f>'Исходные данные'!A752</f>
        <v>28.03.2014</v>
      </c>
      <c r="C502" s="1">
        <f>'Исходные данные'!B752</f>
        <v>165.96</v>
      </c>
      <c r="D502" s="5" t="str">
        <f>'Исходные данные'!A504</f>
        <v>02.04.2015</v>
      </c>
      <c r="E502" s="1">
        <f>'Исходные данные'!B504</f>
        <v>219.17</v>
      </c>
      <c r="F502" s="12">
        <f t="shared" si="63"/>
        <v>1.3206194263677993</v>
      </c>
      <c r="G502" s="12">
        <f t="shared" si="64"/>
        <v>0.24722061710335677</v>
      </c>
      <c r="H502" s="12">
        <f t="shared" si="65"/>
        <v>7.1219820951492791E-4</v>
      </c>
      <c r="I502" s="12">
        <f t="shared" si="69"/>
        <v>0.27810088892896034</v>
      </c>
      <c r="J502" s="18">
        <f t="shared" si="66"/>
        <v>1.9806295515971539E-4</v>
      </c>
      <c r="K502" s="12">
        <f t="shared" si="70"/>
        <v>1.1379908468143558</v>
      </c>
      <c r="L502" s="12">
        <f t="shared" si="67"/>
        <v>0.12926429245066384</v>
      </c>
      <c r="M502" s="12">
        <f t="shared" si="71"/>
        <v>1.6709257302770793E-2</v>
      </c>
      <c r="N502" s="18">
        <f t="shared" si="68"/>
        <v>1.1900303133357592E-5</v>
      </c>
    </row>
    <row r="503" spans="1:14" x14ac:dyDescent="0.2">
      <c r="A503" s="4">
        <v>501</v>
      </c>
      <c r="B503" s="1" t="str">
        <f>'Исходные данные'!A753</f>
        <v>27.03.2014</v>
      </c>
      <c r="C503" s="1">
        <f>'Исходные данные'!B753</f>
        <v>164.43</v>
      </c>
      <c r="D503" s="5" t="str">
        <f>'Исходные данные'!A505</f>
        <v>01.04.2015</v>
      </c>
      <c r="E503" s="1">
        <f>'Исходные данные'!B505</f>
        <v>219.34</v>
      </c>
      <c r="F503" s="12">
        <f t="shared" si="63"/>
        <v>1.3339414948610351</v>
      </c>
      <c r="G503" s="12">
        <f t="shared" si="64"/>
        <v>0.24653061296982617</v>
      </c>
      <c r="H503" s="12">
        <f t="shared" si="65"/>
        <v>7.1021043149618391E-4</v>
      </c>
      <c r="I503" s="12">
        <f t="shared" si="69"/>
        <v>0.28813808960592807</v>
      </c>
      <c r="J503" s="18">
        <f t="shared" si="66"/>
        <v>2.0463867694951228E-4</v>
      </c>
      <c r="K503" s="12">
        <f t="shared" si="70"/>
        <v>1.1494706052544033</v>
      </c>
      <c r="L503" s="12">
        <f t="shared" si="67"/>
        <v>0.13930149312763165</v>
      </c>
      <c r="M503" s="12">
        <f t="shared" si="71"/>
        <v>1.9404905987587654E-2</v>
      </c>
      <c r="N503" s="18">
        <f t="shared" si="68"/>
        <v>1.3781566654587511E-5</v>
      </c>
    </row>
    <row r="504" spans="1:14" x14ac:dyDescent="0.2">
      <c r="A504" s="4">
        <v>502</v>
      </c>
      <c r="B504" s="1" t="str">
        <f>'Исходные данные'!A754</f>
        <v>26.03.2014</v>
      </c>
      <c r="C504" s="1">
        <f>'Исходные данные'!B754</f>
        <v>165.07</v>
      </c>
      <c r="D504" s="5" t="str">
        <f>'Исходные данные'!A506</f>
        <v>31.03.2015</v>
      </c>
      <c r="E504" s="1">
        <f>'Исходные данные'!B506</f>
        <v>216.99</v>
      </c>
      <c r="F504" s="12">
        <f t="shared" si="63"/>
        <v>1.3145332283273763</v>
      </c>
      <c r="G504" s="12">
        <f t="shared" si="64"/>
        <v>0.24584253466962544</v>
      </c>
      <c r="H504" s="12">
        <f t="shared" si="65"/>
        <v>7.0822820145748056E-4</v>
      </c>
      <c r="I504" s="12">
        <f t="shared" si="69"/>
        <v>0.27348164316984946</v>
      </c>
      <c r="J504" s="18">
        <f t="shared" si="66"/>
        <v>1.9368741227381896E-4</v>
      </c>
      <c r="K504" s="12">
        <f t="shared" si="70"/>
        <v>1.1327463096497392</v>
      </c>
      <c r="L504" s="12">
        <f t="shared" si="67"/>
        <v>0.12464504669155313</v>
      </c>
      <c r="M504" s="12">
        <f t="shared" si="71"/>
        <v>1.5536387664739502E-2</v>
      </c>
      <c r="N504" s="18">
        <f t="shared" si="68"/>
        <v>1.1003307892944645E-5</v>
      </c>
    </row>
    <row r="505" spans="1:14" x14ac:dyDescent="0.2">
      <c r="A505" s="4">
        <v>503</v>
      </c>
      <c r="B505" s="1" t="str">
        <f>'Исходные данные'!A755</f>
        <v>25.03.2014</v>
      </c>
      <c r="C505" s="1">
        <f>'Исходные данные'!B755</f>
        <v>161.71</v>
      </c>
      <c r="D505" s="5" t="str">
        <f>'Исходные данные'!A507</f>
        <v>30.03.2015</v>
      </c>
      <c r="E505" s="1">
        <f>'Исходные данные'!B507</f>
        <v>214.25</v>
      </c>
      <c r="F505" s="12">
        <f t="shared" si="63"/>
        <v>1.3249026034258857</v>
      </c>
      <c r="G505" s="12">
        <f t="shared" si="64"/>
        <v>0.24515637682766531</v>
      </c>
      <c r="H505" s="12">
        <f t="shared" si="65"/>
        <v>7.0625150391415094E-4</v>
      </c>
      <c r="I505" s="12">
        <f t="shared" si="69"/>
        <v>0.28133894988803665</v>
      </c>
      <c r="J505" s="18">
        <f t="shared" si="66"/>
        <v>1.9869605646805383E-4</v>
      </c>
      <c r="K505" s="12">
        <f t="shared" si="70"/>
        <v>1.141681702930863</v>
      </c>
      <c r="L505" s="12">
        <f t="shared" si="67"/>
        <v>0.13250235340974026</v>
      </c>
      <c r="M505" s="12">
        <f t="shared" si="71"/>
        <v>1.7556873659119749E-2</v>
      </c>
      <c r="N505" s="18">
        <f t="shared" si="68"/>
        <v>1.2399568425784065E-5</v>
      </c>
    </row>
    <row r="506" spans="1:14" x14ac:dyDescent="0.2">
      <c r="A506" s="4">
        <v>504</v>
      </c>
      <c r="B506" s="1" t="str">
        <f>'Исходные данные'!A756</f>
        <v>24.03.2014</v>
      </c>
      <c r="C506" s="1">
        <f>'Исходные данные'!B756</f>
        <v>160.69</v>
      </c>
      <c r="D506" s="5" t="str">
        <f>'Исходные данные'!A508</f>
        <v>27.03.2015</v>
      </c>
      <c r="E506" s="1">
        <f>'Исходные данные'!B508</f>
        <v>209.2</v>
      </c>
      <c r="F506" s="12">
        <f t="shared" si="63"/>
        <v>1.3018856182712053</v>
      </c>
      <c r="G506" s="12">
        <f t="shared" si="64"/>
        <v>0.24447213408385815</v>
      </c>
      <c r="H506" s="12">
        <f t="shared" si="65"/>
        <v>7.0428032342474505E-4</v>
      </c>
      <c r="I506" s="12">
        <f t="shared" si="69"/>
        <v>0.2638136891371059</v>
      </c>
      <c r="J506" s="18">
        <f t="shared" si="66"/>
        <v>1.8579879030935608E-4</v>
      </c>
      <c r="K506" s="12">
        <f t="shared" si="70"/>
        <v>1.1218477387286785</v>
      </c>
      <c r="L506" s="12">
        <f t="shared" si="67"/>
        <v>0.11497709265880945</v>
      </c>
      <c r="M506" s="12">
        <f t="shared" si="71"/>
        <v>1.3219731836272492E-2</v>
      </c>
      <c r="N506" s="18">
        <f t="shared" si="68"/>
        <v>9.3103970132383897E-6</v>
      </c>
    </row>
    <row r="507" spans="1:14" x14ac:dyDescent="0.2">
      <c r="A507" s="4">
        <v>505</v>
      </c>
      <c r="B507" s="1" t="str">
        <f>'Исходные данные'!A757</f>
        <v>21.03.2014</v>
      </c>
      <c r="C507" s="1">
        <f>'Исходные данные'!B757</f>
        <v>158.22999999999999</v>
      </c>
      <c r="D507" s="5" t="str">
        <f>'Исходные данные'!A509</f>
        <v>26.03.2015</v>
      </c>
      <c r="E507" s="1">
        <f>'Исходные данные'!B509</f>
        <v>211.27</v>
      </c>
      <c r="F507" s="12">
        <f t="shared" si="63"/>
        <v>1.3352082411679203</v>
      </c>
      <c r="G507" s="12">
        <f t="shared" si="64"/>
        <v>0.24378980109307694</v>
      </c>
      <c r="H507" s="12">
        <f t="shared" si="65"/>
        <v>7.0231464459091146E-4</v>
      </c>
      <c r="I507" s="12">
        <f t="shared" si="69"/>
        <v>0.28908726558125158</v>
      </c>
      <c r="J507" s="18">
        <f t="shared" si="66"/>
        <v>2.0303022018245513E-4</v>
      </c>
      <c r="K507" s="12">
        <f t="shared" si="70"/>
        <v>1.150562173100286</v>
      </c>
      <c r="L507" s="12">
        <f t="shared" si="67"/>
        <v>0.14025066910295508</v>
      </c>
      <c r="M507" s="12">
        <f t="shared" si="71"/>
        <v>1.9670250183826645E-2</v>
      </c>
      <c r="N507" s="18">
        <f t="shared" si="68"/>
        <v>1.3814704766868522E-5</v>
      </c>
    </row>
    <row r="508" spans="1:14" x14ac:dyDescent="0.2">
      <c r="A508" s="4">
        <v>506</v>
      </c>
      <c r="B508" s="1" t="str">
        <f>'Исходные данные'!A758</f>
        <v>20.03.2014</v>
      </c>
      <c r="C508" s="1">
        <f>'Исходные данные'!B758</f>
        <v>161.33000000000001</v>
      </c>
      <c r="D508" s="5" t="str">
        <f>'Исходные данные'!A510</f>
        <v>25.03.2015</v>
      </c>
      <c r="E508" s="1">
        <f>'Исходные данные'!B510</f>
        <v>212.53</v>
      </c>
      <c r="F508" s="12">
        <f t="shared" si="63"/>
        <v>1.3173619289654743</v>
      </c>
      <c r="G508" s="12">
        <f t="shared" si="64"/>
        <v>0.24310937252511275</v>
      </c>
      <c r="H508" s="12">
        <f t="shared" si="65"/>
        <v>7.0035445205727533E-4</v>
      </c>
      <c r="I508" s="12">
        <f t="shared" si="69"/>
        <v>0.27563119819254694</v>
      </c>
      <c r="J508" s="18">
        <f t="shared" si="66"/>
        <v>1.9303953678003147E-4</v>
      </c>
      <c r="K508" s="12">
        <f t="shared" si="70"/>
        <v>1.135183829021529</v>
      </c>
      <c r="L508" s="12">
        <f t="shared" si="67"/>
        <v>0.12679460171425061</v>
      </c>
      <c r="M508" s="12">
        <f t="shared" si="71"/>
        <v>1.6076871023875484E-2</v>
      </c>
      <c r="N508" s="18">
        <f t="shared" si="68"/>
        <v>1.1259508196721803E-5</v>
      </c>
    </row>
    <row r="509" spans="1:14" x14ac:dyDescent="0.2">
      <c r="A509" s="4">
        <v>507</v>
      </c>
      <c r="B509" s="1" t="str">
        <f>'Исходные данные'!A759</f>
        <v>19.03.2014</v>
      </c>
      <c r="C509" s="1">
        <f>'Исходные данные'!B759</f>
        <v>162.19</v>
      </c>
      <c r="D509" s="5" t="str">
        <f>'Исходные данные'!A511</f>
        <v>24.03.2015</v>
      </c>
      <c r="E509" s="1">
        <f>'Исходные данные'!B511</f>
        <v>212.74</v>
      </c>
      <c r="F509" s="12">
        <f t="shared" si="63"/>
        <v>1.3116714963931193</v>
      </c>
      <c r="G509" s="12">
        <f t="shared" si="64"/>
        <v>0.24243084306463397</v>
      </c>
      <c r="H509" s="12">
        <f t="shared" si="65"/>
        <v>6.9839973051132075E-4</v>
      </c>
      <c r="I509" s="12">
        <f t="shared" si="69"/>
        <v>0.27130227532392076</v>
      </c>
      <c r="J509" s="18">
        <f t="shared" si="66"/>
        <v>1.8947743597333441E-4</v>
      </c>
      <c r="K509" s="12">
        <f t="shared" si="70"/>
        <v>1.1302803268827146</v>
      </c>
      <c r="L509" s="12">
        <f t="shared" si="67"/>
        <v>0.12246567884562437</v>
      </c>
      <c r="M509" s="12">
        <f t="shared" si="71"/>
        <v>1.4997842495119649E-2</v>
      </c>
      <c r="N509" s="18">
        <f t="shared" si="68"/>
        <v>1.0474489156842798E-5</v>
      </c>
    </row>
    <row r="510" spans="1:14" x14ac:dyDescent="0.2">
      <c r="A510" s="4">
        <v>508</v>
      </c>
      <c r="B510" s="1" t="str">
        <f>'Исходные данные'!A760</f>
        <v>18.03.2014</v>
      </c>
      <c r="C510" s="1">
        <f>'Исходные данные'!B760</f>
        <v>158.97</v>
      </c>
      <c r="D510" s="5" t="str">
        <f>'Исходные данные'!A512</f>
        <v>23.03.2015</v>
      </c>
      <c r="E510" s="1">
        <f>'Исходные данные'!B512</f>
        <v>213.7</v>
      </c>
      <c r="F510" s="12">
        <f t="shared" si="63"/>
        <v>1.3442787947411461</v>
      </c>
      <c r="G510" s="12">
        <f t="shared" si="64"/>
        <v>0.24175420741114403</v>
      </c>
      <c r="H510" s="12">
        <f t="shared" si="65"/>
        <v>6.9645046468326879E-4</v>
      </c>
      <c r="I510" s="12">
        <f t="shared" si="69"/>
        <v>0.29585765715232148</v>
      </c>
      <c r="J510" s="18">
        <f t="shared" si="66"/>
        <v>2.0605020280383752E-4</v>
      </c>
      <c r="K510" s="12">
        <f t="shared" si="70"/>
        <v>1.1583783590019732</v>
      </c>
      <c r="L510" s="12">
        <f t="shared" si="67"/>
        <v>0.14702106067402501</v>
      </c>
      <c r="M510" s="12">
        <f t="shared" si="71"/>
        <v>2.1615192281715392E-2</v>
      </c>
      <c r="N510" s="18">
        <f t="shared" si="68"/>
        <v>1.5053910708818891E-5</v>
      </c>
    </row>
    <row r="511" spans="1:14" x14ac:dyDescent="0.2">
      <c r="A511" s="4">
        <v>509</v>
      </c>
      <c r="B511" s="1" t="str">
        <f>'Исходные данные'!A761</f>
        <v>17.03.2014</v>
      </c>
      <c r="C511" s="1">
        <f>'Исходные данные'!B761</f>
        <v>154.75</v>
      </c>
      <c r="D511" s="5" t="str">
        <f>'Исходные данные'!A513</f>
        <v>20.03.2015</v>
      </c>
      <c r="E511" s="1">
        <f>'Исходные данные'!B513</f>
        <v>213.69</v>
      </c>
      <c r="F511" s="12">
        <f t="shared" si="63"/>
        <v>1.3808723747980614</v>
      </c>
      <c r="G511" s="12">
        <f t="shared" si="64"/>
        <v>0.24107946027894034</v>
      </c>
      <c r="H511" s="12">
        <f t="shared" si="65"/>
        <v>6.9450663934595932E-4</v>
      </c>
      <c r="I511" s="12">
        <f t="shared" si="69"/>
        <v>0.32271545509366661</v>
      </c>
      <c r="J511" s="18">
        <f t="shared" si="66"/>
        <v>2.2412802618210426E-4</v>
      </c>
      <c r="K511" s="12">
        <f t="shared" si="70"/>
        <v>1.1899114095731527</v>
      </c>
      <c r="L511" s="12">
        <f t="shared" si="67"/>
        <v>0.17387885861537011</v>
      </c>
      <c r="M511" s="12">
        <f t="shared" si="71"/>
        <v>3.0233857473383929E-2</v>
      </c>
      <c r="N511" s="18">
        <f t="shared" si="68"/>
        <v>2.0997614748304588E-5</v>
      </c>
    </row>
    <row r="512" spans="1:14" x14ac:dyDescent="0.2">
      <c r="A512" s="4">
        <v>510</v>
      </c>
      <c r="B512" s="1" t="str">
        <f>'Исходные данные'!A762</f>
        <v>14.03.2014</v>
      </c>
      <c r="C512" s="1">
        <f>'Исходные данные'!B762</f>
        <v>149.41999999999999</v>
      </c>
      <c r="D512" s="5" t="str">
        <f>'Исходные данные'!A514</f>
        <v>19.03.2015</v>
      </c>
      <c r="E512" s="1">
        <f>'Исходные данные'!B514</f>
        <v>214.03</v>
      </c>
      <c r="F512" s="12">
        <f t="shared" si="63"/>
        <v>1.4324053004952484</v>
      </c>
      <c r="G512" s="12">
        <f t="shared" si="64"/>
        <v>0.24040659639707296</v>
      </c>
      <c r="H512" s="12">
        <f t="shared" si="65"/>
        <v>6.9256823931473184E-4</v>
      </c>
      <c r="I512" s="12">
        <f t="shared" si="69"/>
        <v>0.35935505956481678</v>
      </c>
      <c r="J512" s="18">
        <f t="shared" si="66"/>
        <v>2.4887790089164573E-4</v>
      </c>
      <c r="K512" s="12">
        <f t="shared" si="70"/>
        <v>1.2343178423289212</v>
      </c>
      <c r="L512" s="12">
        <f t="shared" si="67"/>
        <v>0.21051846308652031</v>
      </c>
      <c r="M512" s="12">
        <f t="shared" si="71"/>
        <v>4.4318023300310684E-2</v>
      </c>
      <c r="N512" s="18">
        <f t="shared" si="68"/>
        <v>3.0693255367005434E-5</v>
      </c>
    </row>
    <row r="513" spans="1:14" x14ac:dyDescent="0.2">
      <c r="A513" s="4">
        <v>511</v>
      </c>
      <c r="B513" s="1" t="str">
        <f>'Исходные данные'!A763</f>
        <v>13.03.2014</v>
      </c>
      <c r="C513" s="1">
        <f>'Исходные данные'!B763</f>
        <v>156.43</v>
      </c>
      <c r="D513" s="5" t="str">
        <f>'Исходные данные'!A515</f>
        <v>18.03.2015</v>
      </c>
      <c r="E513" s="1">
        <f>'Исходные данные'!B515</f>
        <v>214.21</v>
      </c>
      <c r="F513" s="12">
        <f t="shared" si="63"/>
        <v>1.3693664898037461</v>
      </c>
      <c r="G513" s="12">
        <f t="shared" si="64"/>
        <v>0.23973561050930342</v>
      </c>
      <c r="H513" s="12">
        <f t="shared" si="65"/>
        <v>6.906352494473072E-4</v>
      </c>
      <c r="I513" s="12">
        <f t="shared" si="69"/>
        <v>0.31434821669104585</v>
      </c>
      <c r="J513" s="18">
        <f t="shared" si="66"/>
        <v>2.1709995904773663E-4</v>
      </c>
      <c r="K513" s="12">
        <f t="shared" si="70"/>
        <v>1.1799966744521939</v>
      </c>
      <c r="L513" s="12">
        <f t="shared" si="67"/>
        <v>0.16551162021274948</v>
      </c>
      <c r="M513" s="12">
        <f t="shared" si="71"/>
        <v>2.7394096425449477E-2</v>
      </c>
      <c r="N513" s="18">
        <f t="shared" si="68"/>
        <v>1.8919328618173888E-5</v>
      </c>
    </row>
    <row r="514" spans="1:14" x14ac:dyDescent="0.2">
      <c r="A514" s="4">
        <v>512</v>
      </c>
      <c r="B514" s="1" t="str">
        <f>'Исходные данные'!A764</f>
        <v>12.03.2014</v>
      </c>
      <c r="C514" s="1">
        <f>'Исходные данные'!B764</f>
        <v>159.47</v>
      </c>
      <c r="D514" s="5" t="str">
        <f>'Исходные данные'!A516</f>
        <v>17.03.2015</v>
      </c>
      <c r="E514" s="1">
        <f>'Исходные данные'!B516</f>
        <v>213.16</v>
      </c>
      <c r="F514" s="12">
        <f t="shared" ref="F514:F577" si="72">E514/C514</f>
        <v>1.3366777450304133</v>
      </c>
      <c r="G514" s="12">
        <f t="shared" ref="G514:G577" si="73">1/POWER(2,A514/248)</f>
        <v>0.23906649737406374</v>
      </c>
      <c r="H514" s="12">
        <f t="shared" ref="H514:H577" si="74">G514/SUM(G$2:G$1242)</f>
        <v>6.8870765464366923E-4</v>
      </c>
      <c r="I514" s="12">
        <f t="shared" si="69"/>
        <v>0.29018724066870066</v>
      </c>
      <c r="J514" s="18">
        <f t="shared" ref="J514:J577" si="75">H514*I514</f>
        <v>1.9985417392845884E-4</v>
      </c>
      <c r="K514" s="12">
        <f t="shared" si="70"/>
        <v>1.1518284591411287</v>
      </c>
      <c r="L514" s="12">
        <f t="shared" ref="L514:L577" si="76">LN(K514)</f>
        <v>0.14135064419040416</v>
      </c>
      <c r="M514" s="12">
        <f t="shared" si="71"/>
        <v>1.9980004613042286E-2</v>
      </c>
      <c r="N514" s="18">
        <f t="shared" ref="N514:N577" si="77">M514*H514</f>
        <v>1.3760382116818044E-5</v>
      </c>
    </row>
    <row r="515" spans="1:14" x14ac:dyDescent="0.2">
      <c r="A515" s="4">
        <v>513</v>
      </c>
      <c r="B515" s="1" t="str">
        <f>'Исходные данные'!A765</f>
        <v>11.03.2014</v>
      </c>
      <c r="C515" s="1">
        <f>'Исходные данные'!B765</f>
        <v>162.97</v>
      </c>
      <c r="D515" s="5" t="str">
        <f>'Исходные данные'!A517</f>
        <v>16.03.2015</v>
      </c>
      <c r="E515" s="1">
        <f>'Исходные данные'!B517</f>
        <v>213.79</v>
      </c>
      <c r="F515" s="12">
        <f t="shared" si="72"/>
        <v>1.311836534331472</v>
      </c>
      <c r="G515" s="12">
        <f t="shared" si="73"/>
        <v>0.23839925176441529</v>
      </c>
      <c r="H515" s="12">
        <f t="shared" si="74"/>
        <v>6.8678543984594599E-4</v>
      </c>
      <c r="I515" s="12">
        <f t="shared" ref="I515:I578" si="78">LN(F515)</f>
        <v>0.27142809002441914</v>
      </c>
      <c r="J515" s="18">
        <f t="shared" si="75"/>
        <v>1.8641286019396573E-4</v>
      </c>
      <c r="K515" s="12">
        <f t="shared" ref="K515:K578" si="79">F515/GEOMEAN(F$2:F$1242)</f>
        <v>1.1304225417096909</v>
      </c>
      <c r="L515" s="12">
        <f t="shared" si="76"/>
        <v>0.12259149354612275</v>
      </c>
      <c r="M515" s="12">
        <f t="shared" ref="M515:M578" si="80">POWER(L515-AVERAGE(L$2:L$1242),2)</f>
        <v>1.5028674289869098E-2</v>
      </c>
      <c r="N515" s="18">
        <f t="shared" si="77"/>
        <v>1.0321474682469209E-5</v>
      </c>
    </row>
    <row r="516" spans="1:14" x14ac:dyDescent="0.2">
      <c r="A516" s="4">
        <v>514</v>
      </c>
      <c r="B516" s="1" t="str">
        <f>'Исходные данные'!A766</f>
        <v>07.03.2014</v>
      </c>
      <c r="C516" s="1">
        <f>'Исходные данные'!B766</f>
        <v>166.25</v>
      </c>
      <c r="D516" s="5" t="str">
        <f>'Исходные данные'!A518</f>
        <v>13.03.2015</v>
      </c>
      <c r="E516" s="1">
        <f>'Исходные данные'!B518</f>
        <v>215.45</v>
      </c>
      <c r="F516" s="12">
        <f t="shared" si="72"/>
        <v>1.2959398496240602</v>
      </c>
      <c r="G516" s="12">
        <f t="shared" si="73"/>
        <v>0.23773386846800798</v>
      </c>
      <c r="H516" s="12">
        <f t="shared" si="74"/>
        <v>6.8486859003829301E-4</v>
      </c>
      <c r="I516" s="12">
        <f t="shared" si="78"/>
        <v>0.25923618452588348</v>
      </c>
      <c r="J516" s="18">
        <f t="shared" si="75"/>
        <v>1.7754272018314857E-4</v>
      </c>
      <c r="K516" s="12">
        <f t="shared" si="79"/>
        <v>1.1167242109638806</v>
      </c>
      <c r="L516" s="12">
        <f t="shared" si="76"/>
        <v>0.11039958804758711</v>
      </c>
      <c r="M516" s="12">
        <f t="shared" si="80"/>
        <v>1.2188069041076974E-2</v>
      </c>
      <c r="N516" s="18">
        <f t="shared" si="77"/>
        <v>8.3472256594517569E-6</v>
      </c>
    </row>
    <row r="517" spans="1:14" x14ac:dyDescent="0.2">
      <c r="A517" s="4">
        <v>515</v>
      </c>
      <c r="B517" s="1" t="str">
        <f>'Исходные данные'!A767</f>
        <v>06.03.2014</v>
      </c>
      <c r="C517" s="1">
        <f>'Исходные данные'!B767</f>
        <v>166.07</v>
      </c>
      <c r="D517" s="5" t="str">
        <f>'Исходные данные'!A519</f>
        <v>12.03.2015</v>
      </c>
      <c r="E517" s="1">
        <f>'Исходные данные'!B519</f>
        <v>217.16</v>
      </c>
      <c r="F517" s="12">
        <f t="shared" si="72"/>
        <v>1.3076413560546758</v>
      </c>
      <c r="G517" s="12">
        <f t="shared" si="73"/>
        <v>0.23707034228703988</v>
      </c>
      <c r="H517" s="12">
        <f t="shared" si="74"/>
        <v>6.8295709024677608E-4</v>
      </c>
      <c r="I517" s="12">
        <f t="shared" si="78"/>
        <v>0.26822502281858868</v>
      </c>
      <c r="J517" s="18">
        <f t="shared" si="75"/>
        <v>1.8318618111555843E-4</v>
      </c>
      <c r="K517" s="12">
        <f t="shared" si="79"/>
        <v>1.1268075150150747</v>
      </c>
      <c r="L517" s="12">
        <f t="shared" si="76"/>
        <v>0.11938842634029233</v>
      </c>
      <c r="M517" s="12">
        <f t="shared" si="80"/>
        <v>1.4253596344011446E-2</v>
      </c>
      <c r="N517" s="18">
        <f t="shared" si="77"/>
        <v>9.7345946846581426E-6</v>
      </c>
    </row>
    <row r="518" spans="1:14" x14ac:dyDescent="0.2">
      <c r="A518" s="4">
        <v>516</v>
      </c>
      <c r="B518" s="1" t="str">
        <f>'Исходные данные'!A768</f>
        <v>05.03.2014</v>
      </c>
      <c r="C518" s="1">
        <f>'Исходные данные'!B768</f>
        <v>166.81</v>
      </c>
      <c r="D518" s="5" t="str">
        <f>'Исходные данные'!A520</f>
        <v>11.03.2015</v>
      </c>
      <c r="E518" s="1">
        <f>'Исходные данные'!B520</f>
        <v>216.66</v>
      </c>
      <c r="F518" s="12">
        <f t="shared" si="72"/>
        <v>1.298842995024279</v>
      </c>
      <c r="G518" s="12">
        <f t="shared" si="73"/>
        <v>0.23640866803821628</v>
      </c>
      <c r="H518" s="12">
        <f t="shared" si="74"/>
        <v>6.8105092553925374E-4</v>
      </c>
      <c r="I518" s="12">
        <f t="shared" si="78"/>
        <v>0.26147386435145725</v>
      </c>
      <c r="J518" s="18">
        <f t="shared" si="75"/>
        <v>1.7807701732088524E-4</v>
      </c>
      <c r="K518" s="12">
        <f t="shared" si="79"/>
        <v>1.1192258801249249</v>
      </c>
      <c r="L518" s="12">
        <f t="shared" si="76"/>
        <v>0.11263726787316083</v>
      </c>
      <c r="M518" s="12">
        <f t="shared" si="80"/>
        <v>1.2687154113930227E-2</v>
      </c>
      <c r="N518" s="18">
        <f t="shared" si="77"/>
        <v>8.6405980517513323E-6</v>
      </c>
    </row>
    <row r="519" spans="1:14" x14ac:dyDescent="0.2">
      <c r="A519" s="4">
        <v>517</v>
      </c>
      <c r="B519" s="1" t="str">
        <f>'Исходные данные'!A769</f>
        <v>04.03.2014</v>
      </c>
      <c r="C519" s="1">
        <f>'Исходные данные'!B769</f>
        <v>165.04</v>
      </c>
      <c r="D519" s="5" t="str">
        <f>'Исходные данные'!A521</f>
        <v>10.03.2015</v>
      </c>
      <c r="E519" s="1">
        <f>'Исходные данные'!B521</f>
        <v>217.33</v>
      </c>
      <c r="F519" s="12">
        <f t="shared" si="72"/>
        <v>1.3168322830828891</v>
      </c>
      <c r="G519" s="12">
        <f t="shared" si="73"/>
        <v>0.23574884055270909</v>
      </c>
      <c r="H519" s="12">
        <f t="shared" si="74"/>
        <v>6.791500810252605E-4</v>
      </c>
      <c r="I519" s="12">
        <f t="shared" si="78"/>
        <v>0.27522906695461463</v>
      </c>
      <c r="J519" s="18">
        <f t="shared" si="75"/>
        <v>1.8692184312273338E-4</v>
      </c>
      <c r="K519" s="12">
        <f t="shared" si="79"/>
        <v>1.1347274279158051</v>
      </c>
      <c r="L519" s="12">
        <f t="shared" si="76"/>
        <v>0.1263924704763183</v>
      </c>
      <c r="M519" s="12">
        <f t="shared" si="80"/>
        <v>1.5975056593107034E-2</v>
      </c>
      <c r="N519" s="18">
        <f t="shared" si="77"/>
        <v>1.0849460979591764E-5</v>
      </c>
    </row>
    <row r="520" spans="1:14" x14ac:dyDescent="0.2">
      <c r="A520" s="4">
        <v>518</v>
      </c>
      <c r="B520" s="1" t="str">
        <f>'Исходные данные'!A770</f>
        <v>03.03.2014</v>
      </c>
      <c r="C520" s="1">
        <f>'Исходные данные'!B770</f>
        <v>161.53</v>
      </c>
      <c r="D520" s="5" t="str">
        <f>'Исходные данные'!A522</f>
        <v>06.03.2015</v>
      </c>
      <c r="E520" s="1">
        <f>'Исходные данные'!B522</f>
        <v>225.16</v>
      </c>
      <c r="F520" s="12">
        <f t="shared" si="72"/>
        <v>1.3939206339379682</v>
      </c>
      <c r="G520" s="12">
        <f t="shared" si="73"/>
        <v>0.23509085467611673</v>
      </c>
      <c r="H520" s="12">
        <f t="shared" si="74"/>
        <v>6.7725454185589063E-4</v>
      </c>
      <c r="I520" s="12">
        <f t="shared" si="78"/>
        <v>0.33212037667015915</v>
      </c>
      <c r="J520" s="18">
        <f t="shared" si="75"/>
        <v>2.2493003354275446E-4</v>
      </c>
      <c r="K520" s="12">
        <f t="shared" si="79"/>
        <v>1.2011552237800325</v>
      </c>
      <c r="L520" s="12">
        <f t="shared" si="76"/>
        <v>0.18328378019186264</v>
      </c>
      <c r="M520" s="12">
        <f t="shared" si="80"/>
        <v>3.3592944081419079E-2</v>
      </c>
      <c r="N520" s="18">
        <f t="shared" si="77"/>
        <v>2.2750973953452031E-5</v>
      </c>
    </row>
    <row r="521" spans="1:14" x14ac:dyDescent="0.2">
      <c r="A521" s="4">
        <v>519</v>
      </c>
      <c r="B521" s="1" t="str">
        <f>'Исходные данные'!A771</f>
        <v>28.02.2014</v>
      </c>
      <c r="C521" s="1">
        <f>'Исходные данные'!B771</f>
        <v>178.17</v>
      </c>
      <c r="D521" s="5" t="str">
        <f>'Исходные данные'!A523</f>
        <v>05.03.2015</v>
      </c>
      <c r="E521" s="1">
        <f>'Исходные данные'!B523</f>
        <v>225.19</v>
      </c>
      <c r="F521" s="12">
        <f t="shared" si="72"/>
        <v>1.2639052590222821</v>
      </c>
      <c r="G521" s="12">
        <f t="shared" si="73"/>
        <v>0.23443470526842414</v>
      </c>
      <c r="H521" s="12">
        <f t="shared" si="74"/>
        <v>6.7536429322368385E-4</v>
      </c>
      <c r="I521" s="12">
        <f t="shared" si="78"/>
        <v>0.2342063396103698</v>
      </c>
      <c r="J521" s="18">
        <f t="shared" si="75"/>
        <v>1.5817459901946347E-4</v>
      </c>
      <c r="K521" s="12">
        <f t="shared" si="79"/>
        <v>1.0891196867850006</v>
      </c>
      <c r="L521" s="12">
        <f t="shared" si="76"/>
        <v>8.5369743132073392E-2</v>
      </c>
      <c r="M521" s="12">
        <f t="shared" si="80"/>
        <v>7.2879930424362208E-3</v>
      </c>
      <c r="N521" s="18">
        <f t="shared" si="77"/>
        <v>4.9220502701240633E-6</v>
      </c>
    </row>
    <row r="522" spans="1:14" x14ac:dyDescent="0.2">
      <c r="A522" s="4">
        <v>520</v>
      </c>
      <c r="B522" s="1" t="str">
        <f>'Исходные данные'!A772</f>
        <v>27.02.2014</v>
      </c>
      <c r="C522" s="1">
        <f>'Исходные данные'!B772</f>
        <v>179.38</v>
      </c>
      <c r="D522" s="5" t="str">
        <f>'Исходные данные'!A524</f>
        <v>04.03.2015</v>
      </c>
      <c r="E522" s="1">
        <f>'Исходные данные'!B524</f>
        <v>227.52</v>
      </c>
      <c r="F522" s="12">
        <f t="shared" si="72"/>
        <v>1.268368825956071</v>
      </c>
      <c r="G522" s="12">
        <f t="shared" si="73"/>
        <v>0.23378038720396174</v>
      </c>
      <c r="H522" s="12">
        <f t="shared" si="74"/>
        <v>6.7347932036250632E-4</v>
      </c>
      <c r="I522" s="12">
        <f t="shared" si="78"/>
        <v>0.23773168592501912</v>
      </c>
      <c r="J522" s="18">
        <f t="shared" si="75"/>
        <v>1.6010737426541468E-4</v>
      </c>
      <c r="K522" s="12">
        <f t="shared" si="79"/>
        <v>1.0929659866450334</v>
      </c>
      <c r="L522" s="12">
        <f t="shared" si="76"/>
        <v>8.8895089446722794E-2</v>
      </c>
      <c r="M522" s="12">
        <f t="shared" si="80"/>
        <v>7.9023369277408766E-3</v>
      </c>
      <c r="N522" s="18">
        <f t="shared" si="77"/>
        <v>5.3220605033704615E-6</v>
      </c>
    </row>
    <row r="523" spans="1:14" x14ac:dyDescent="0.2">
      <c r="A523" s="4">
        <v>521</v>
      </c>
      <c r="B523" s="1" t="str">
        <f>'Исходные данные'!A773</f>
        <v>26.02.2014</v>
      </c>
      <c r="C523" s="1">
        <f>'Исходные данные'!B773</f>
        <v>182.68</v>
      </c>
      <c r="D523" s="5" t="str">
        <f>'Исходные данные'!A525</f>
        <v>03.03.2015</v>
      </c>
      <c r="E523" s="1">
        <f>'Исходные данные'!B525</f>
        <v>227.94</v>
      </c>
      <c r="F523" s="12">
        <f t="shared" si="72"/>
        <v>1.2477556382745785</v>
      </c>
      <c r="G523" s="12">
        <f t="shared" si="73"/>
        <v>0.23312789537136641</v>
      </c>
      <c r="H523" s="12">
        <f t="shared" si="74"/>
        <v>6.7159960854743862E-4</v>
      </c>
      <c r="I523" s="12">
        <f t="shared" si="78"/>
        <v>0.22134644811079096</v>
      </c>
      <c r="J523" s="18">
        <f t="shared" si="75"/>
        <v>1.4865618790457313E-4</v>
      </c>
      <c r="K523" s="12">
        <f t="shared" si="79"/>
        <v>1.0752033985467178</v>
      </c>
      <c r="L523" s="12">
        <f t="shared" si="76"/>
        <v>7.2509851632494529E-2</v>
      </c>
      <c r="M523" s="12">
        <f t="shared" si="80"/>
        <v>5.2576785837663937E-3</v>
      </c>
      <c r="N523" s="18">
        <f t="shared" si="77"/>
        <v>3.5310548787257615E-6</v>
      </c>
    </row>
    <row r="524" spans="1:14" x14ac:dyDescent="0.2">
      <c r="A524" s="4">
        <v>522</v>
      </c>
      <c r="B524" s="1" t="str">
        <f>'Исходные данные'!A774</f>
        <v>25.02.2014</v>
      </c>
      <c r="C524" s="1">
        <f>'Исходные данные'!B774</f>
        <v>182.67</v>
      </c>
      <c r="D524" s="5" t="str">
        <f>'Исходные данные'!A526</f>
        <v>02.03.2015</v>
      </c>
      <c r="E524" s="1">
        <f>'Исходные данные'!B526</f>
        <v>223.72</v>
      </c>
      <c r="F524" s="12">
        <f t="shared" si="72"/>
        <v>1.2247221766026168</v>
      </c>
      <c r="G524" s="12">
        <f t="shared" si="73"/>
        <v>0.23247722467354062</v>
      </c>
      <c r="H524" s="12">
        <f t="shared" si="74"/>
        <v>6.697251430946579E-4</v>
      </c>
      <c r="I524" s="12">
        <f t="shared" si="78"/>
        <v>0.20271402366479491</v>
      </c>
      <c r="J524" s="18">
        <f t="shared" si="75"/>
        <v>1.3576267850619865E-4</v>
      </c>
      <c r="K524" s="12">
        <f t="shared" si="79"/>
        <v>1.0553552363663128</v>
      </c>
      <c r="L524" s="12">
        <f t="shared" si="76"/>
        <v>5.3877427186498586E-2</v>
      </c>
      <c r="M524" s="12">
        <f t="shared" si="80"/>
        <v>2.9027771602364743E-3</v>
      </c>
      <c r="N524" s="18">
        <f t="shared" si="77"/>
        <v>1.9440628490112774E-6</v>
      </c>
    </row>
    <row r="525" spans="1:14" x14ac:dyDescent="0.2">
      <c r="A525" s="4">
        <v>523</v>
      </c>
      <c r="B525" s="1" t="str">
        <f>'Исходные данные'!A775</f>
        <v>24.02.2014</v>
      </c>
      <c r="C525" s="1">
        <f>'Исходные данные'!B775</f>
        <v>182.99</v>
      </c>
      <c r="D525" s="5" t="str">
        <f>'Исходные данные'!A527</f>
        <v>27.02.2015</v>
      </c>
      <c r="E525" s="1">
        <f>'Исходные данные'!B527</f>
        <v>220.9</v>
      </c>
      <c r="F525" s="12">
        <f t="shared" si="72"/>
        <v>1.2071697906989454</v>
      </c>
      <c r="G525" s="12">
        <f t="shared" si="73"/>
        <v>0.23182837002761353</v>
      </c>
      <c r="H525" s="12">
        <f t="shared" si="74"/>
        <v>6.6785590936132612E-4</v>
      </c>
      <c r="I525" s="12">
        <f t="shared" si="78"/>
        <v>0.18827860388647574</v>
      </c>
      <c r="J525" s="18">
        <f t="shared" si="75"/>
        <v>1.2574297821188316E-4</v>
      </c>
      <c r="K525" s="12">
        <f t="shared" si="79"/>
        <v>1.0402301714919691</v>
      </c>
      <c r="L525" s="12">
        <f t="shared" si="76"/>
        <v>3.9442007408179339E-2</v>
      </c>
      <c r="M525" s="12">
        <f t="shared" si="80"/>
        <v>1.5556719483868864E-3</v>
      </c>
      <c r="N525" s="18">
        <f t="shared" si="77"/>
        <v>1.0389647037578301E-6</v>
      </c>
    </row>
    <row r="526" spans="1:14" x14ac:dyDescent="0.2">
      <c r="A526" s="4">
        <v>524</v>
      </c>
      <c r="B526" s="1" t="str">
        <f>'Исходные данные'!A776</f>
        <v>21.02.2014</v>
      </c>
      <c r="C526" s="1">
        <f>'Исходные данные'!B776</f>
        <v>183.46</v>
      </c>
      <c r="D526" s="5" t="str">
        <f>'Исходные данные'!A528</f>
        <v>26.02.2015</v>
      </c>
      <c r="E526" s="1">
        <f>'Исходные данные'!B528</f>
        <v>219.72</v>
      </c>
      <c r="F526" s="12">
        <f t="shared" si="72"/>
        <v>1.197645263272648</v>
      </c>
      <c r="G526" s="12">
        <f t="shared" si="73"/>
        <v>0.23118132636490046</v>
      </c>
      <c r="H526" s="12">
        <f t="shared" si="74"/>
        <v>6.6599189274547249E-4</v>
      </c>
      <c r="I526" s="12">
        <f t="shared" si="78"/>
        <v>0.18035734839291015</v>
      </c>
      <c r="J526" s="18">
        <f t="shared" si="75"/>
        <v>1.2011653182674883E-4</v>
      </c>
      <c r="K526" s="12">
        <f t="shared" si="79"/>
        <v>1.0320227918222866</v>
      </c>
      <c r="L526" s="12">
        <f t="shared" si="76"/>
        <v>3.1520751914613725E-2</v>
      </c>
      <c r="M526" s="12">
        <f t="shared" si="80"/>
        <v>9.9355780126263475E-4</v>
      </c>
      <c r="N526" s="18">
        <f t="shared" si="77"/>
        <v>6.6170144061493214E-7</v>
      </c>
    </row>
    <row r="527" spans="1:14" x14ac:dyDescent="0.2">
      <c r="A527" s="4">
        <v>525</v>
      </c>
      <c r="B527" s="1" t="str">
        <f>'Исходные данные'!A777</f>
        <v>20.02.2014</v>
      </c>
      <c r="C527" s="1">
        <f>'Исходные данные'!B777</f>
        <v>182.34</v>
      </c>
      <c r="D527" s="5" t="str">
        <f>'Исходные данные'!A529</f>
        <v>25.02.2015</v>
      </c>
      <c r="E527" s="1">
        <f>'Исходные данные'!B529</f>
        <v>219.63</v>
      </c>
      <c r="F527" s="12">
        <f t="shared" si="72"/>
        <v>1.2045080618624546</v>
      </c>
      <c r="G527" s="12">
        <f t="shared" si="73"/>
        <v>0.230536088630864</v>
      </c>
      <c r="H527" s="12">
        <f t="shared" si="74"/>
        <v>6.6413307868588248E-4</v>
      </c>
      <c r="I527" s="12">
        <f t="shared" si="78"/>
        <v>0.1860712361699042</v>
      </c>
      <c r="J527" s="18">
        <f t="shared" si="75"/>
        <v>1.2357606293240641E-4</v>
      </c>
      <c r="K527" s="12">
        <f t="shared" si="79"/>
        <v>1.0379365333762862</v>
      </c>
      <c r="L527" s="12">
        <f t="shared" si="76"/>
        <v>3.7234639691607722E-2</v>
      </c>
      <c r="M527" s="12">
        <f t="shared" si="80"/>
        <v>1.386418392963861E-3</v>
      </c>
      <c r="N527" s="18">
        <f t="shared" si="77"/>
        <v>9.2076631566582267E-7</v>
      </c>
    </row>
    <row r="528" spans="1:14" x14ac:dyDescent="0.2">
      <c r="A528" s="4">
        <v>526</v>
      </c>
      <c r="B528" s="1" t="str">
        <f>'Исходные данные'!A778</f>
        <v>19.02.2014</v>
      </c>
      <c r="C528" s="1">
        <f>'Исходные данные'!B778</f>
        <v>184.15</v>
      </c>
      <c r="D528" s="5" t="str">
        <f>'Исходные данные'!A530</f>
        <v>24.02.2015</v>
      </c>
      <c r="E528" s="1">
        <f>'Исходные данные'!B530</f>
        <v>220.56</v>
      </c>
      <c r="F528" s="12">
        <f t="shared" si="72"/>
        <v>1.1977192506109149</v>
      </c>
      <c r="G528" s="12">
        <f t="shared" si="73"/>
        <v>0.2298926517850737</v>
      </c>
      <c r="H528" s="12">
        <f t="shared" si="74"/>
        <v>6.6227945266198092E-4</v>
      </c>
      <c r="I528" s="12">
        <f t="shared" si="78"/>
        <v>0.1804191238244669</v>
      </c>
      <c r="J528" s="18">
        <f t="shared" si="75"/>
        <v>1.194878785762221E-4</v>
      </c>
      <c r="K528" s="12">
        <f t="shared" si="79"/>
        <v>1.032086547444873</v>
      </c>
      <c r="L528" s="12">
        <f t="shared" si="76"/>
        <v>3.1582527346170404E-2</v>
      </c>
      <c r="M528" s="12">
        <f t="shared" si="80"/>
        <v>9.974560335716115E-4</v>
      </c>
      <c r="N528" s="18">
        <f t="shared" si="77"/>
        <v>6.605946359681973E-7</v>
      </c>
    </row>
    <row r="529" spans="1:14" x14ac:dyDescent="0.2">
      <c r="A529" s="4">
        <v>527</v>
      </c>
      <c r="B529" s="1" t="str">
        <f>'Исходные данные'!A779</f>
        <v>18.02.2014</v>
      </c>
      <c r="C529" s="1">
        <f>'Исходные данные'!B779</f>
        <v>185.68</v>
      </c>
      <c r="D529" s="5" t="str">
        <f>'Исходные данные'!A531</f>
        <v>20.02.2015</v>
      </c>
      <c r="E529" s="1">
        <f>'Исходные данные'!B531</f>
        <v>223.14</v>
      </c>
      <c r="F529" s="12">
        <f t="shared" si="72"/>
        <v>1.201744937526928</v>
      </c>
      <c r="G529" s="12">
        <f t="shared" si="73"/>
        <v>0.2292510108011678</v>
      </c>
      <c r="H529" s="12">
        <f t="shared" si="74"/>
        <v>6.6043100019372205E-4</v>
      </c>
      <c r="I529" s="12">
        <f t="shared" si="78"/>
        <v>0.18377461519885205</v>
      </c>
      <c r="J529" s="18">
        <f t="shared" si="75"/>
        <v>1.2137045292599425E-4</v>
      </c>
      <c r="K529" s="12">
        <f t="shared" si="79"/>
        <v>1.0355555217542722</v>
      </c>
      <c r="L529" s="12">
        <f t="shared" si="76"/>
        <v>3.4938018720555665E-2</v>
      </c>
      <c r="M529" s="12">
        <f t="shared" si="80"/>
        <v>1.2206651521179093E-3</v>
      </c>
      <c r="N529" s="18">
        <f t="shared" si="77"/>
        <v>8.0616510731485269E-7</v>
      </c>
    </row>
    <row r="530" spans="1:14" x14ac:dyDescent="0.2">
      <c r="A530" s="4">
        <v>528</v>
      </c>
      <c r="B530" s="1" t="str">
        <f>'Исходные данные'!A780</f>
        <v>17.02.2014</v>
      </c>
      <c r="C530" s="1">
        <f>'Исходные данные'!B780</f>
        <v>185.6</v>
      </c>
      <c r="D530" s="5" t="str">
        <f>'Исходные данные'!A532</f>
        <v>19.02.2015</v>
      </c>
      <c r="E530" s="1">
        <f>'Исходные данные'!B532</f>
        <v>221.82</v>
      </c>
      <c r="F530" s="12">
        <f t="shared" si="72"/>
        <v>1.1951508620689655</v>
      </c>
      <c r="G530" s="12">
        <f t="shared" si="73"/>
        <v>0.22861116066681292</v>
      </c>
      <c r="H530" s="12">
        <f t="shared" si="74"/>
        <v>6.5858770684147346E-4</v>
      </c>
      <c r="I530" s="12">
        <f t="shared" si="78"/>
        <v>0.17827242182449532</v>
      </c>
      <c r="J530" s="18">
        <f t="shared" si="75"/>
        <v>1.1740802548247022E-4</v>
      </c>
      <c r="K530" s="12">
        <f t="shared" si="79"/>
        <v>1.0298733415859831</v>
      </c>
      <c r="L530" s="12">
        <f t="shared" si="76"/>
        <v>2.9435825346198971E-2</v>
      </c>
      <c r="M530" s="12">
        <f t="shared" si="80"/>
        <v>8.6646781381193938E-4</v>
      </c>
      <c r="N530" s="18">
        <f t="shared" si="77"/>
        <v>5.7064505055034995E-7</v>
      </c>
    </row>
    <row r="531" spans="1:14" x14ac:dyDescent="0.2">
      <c r="A531" s="4">
        <v>529</v>
      </c>
      <c r="B531" s="1" t="str">
        <f>'Исходные данные'!A781</f>
        <v>14.02.2014</v>
      </c>
      <c r="C531" s="1">
        <f>'Исходные данные'!B781</f>
        <v>184.07</v>
      </c>
      <c r="D531" s="5" t="str">
        <f>'Исходные данные'!A533</f>
        <v>18.02.2015</v>
      </c>
      <c r="E531" s="1">
        <f>'Исходные данные'!B533</f>
        <v>226.59</v>
      </c>
      <c r="F531" s="12">
        <f t="shared" si="72"/>
        <v>1.2309990764383116</v>
      </c>
      <c r="G531" s="12">
        <f t="shared" si="73"/>
        <v>0.22797309638366534</v>
      </c>
      <c r="H531" s="12">
        <f t="shared" si="74"/>
        <v>6.5674955820590412E-4</v>
      </c>
      <c r="I531" s="12">
        <f t="shared" si="78"/>
        <v>0.20782609694883569</v>
      </c>
      <c r="J531" s="18">
        <f t="shared" si="75"/>
        <v>1.3648969735480525E-4</v>
      </c>
      <c r="K531" s="12">
        <f t="shared" si="79"/>
        <v>1.0607641031577375</v>
      </c>
      <c r="L531" s="12">
        <f t="shared" si="76"/>
        <v>5.898950047053933E-2</v>
      </c>
      <c r="M531" s="12">
        <f t="shared" si="80"/>
        <v>3.4797611657637786E-3</v>
      </c>
      <c r="N531" s="18">
        <f t="shared" si="77"/>
        <v>2.2853316082774235E-6</v>
      </c>
    </row>
    <row r="532" spans="1:14" x14ac:dyDescent="0.2">
      <c r="A532" s="4">
        <v>530</v>
      </c>
      <c r="B532" s="1" t="str">
        <f>'Исходные данные'!A782</f>
        <v>13.02.2014</v>
      </c>
      <c r="C532" s="1">
        <f>'Исходные данные'!B782</f>
        <v>183.97</v>
      </c>
      <c r="D532" s="5" t="str">
        <f>'Исходные данные'!A534</f>
        <v>17.02.2015</v>
      </c>
      <c r="E532" s="1">
        <f>'Исходные данные'!B534</f>
        <v>225.58</v>
      </c>
      <c r="F532" s="12">
        <f t="shared" si="72"/>
        <v>1.2261781812251997</v>
      </c>
      <c r="G532" s="12">
        <f t="shared" si="73"/>
        <v>0.22733681296733221</v>
      </c>
      <c r="H532" s="12">
        <f t="shared" si="74"/>
        <v>6.5491653992787342E-4</v>
      </c>
      <c r="I532" s="12">
        <f t="shared" si="78"/>
        <v>0.20390216237407879</v>
      </c>
      <c r="J532" s="18">
        <f t="shared" si="75"/>
        <v>1.335388986658431E-4</v>
      </c>
      <c r="K532" s="12">
        <f t="shared" si="79"/>
        <v>1.0566098899783498</v>
      </c>
      <c r="L532" s="12">
        <f t="shared" si="76"/>
        <v>5.5065565895782417E-2</v>
      </c>
      <c r="M532" s="12">
        <f t="shared" si="80"/>
        <v>3.0322165474227732E-3</v>
      </c>
      <c r="N532" s="18">
        <f t="shared" si="77"/>
        <v>1.9858487695501652E-6</v>
      </c>
    </row>
    <row r="533" spans="1:14" x14ac:dyDescent="0.2">
      <c r="A533" s="4">
        <v>531</v>
      </c>
      <c r="B533" s="1" t="str">
        <f>'Исходные данные'!A783</f>
        <v>12.02.2014</v>
      </c>
      <c r="C533" s="1">
        <f>'Исходные данные'!B783</f>
        <v>185.03</v>
      </c>
      <c r="D533" s="5" t="str">
        <f>'Исходные данные'!A535</f>
        <v>16.02.2015</v>
      </c>
      <c r="E533" s="1">
        <f>'Исходные данные'!B535</f>
        <v>223.45</v>
      </c>
      <c r="F533" s="12">
        <f t="shared" si="72"/>
        <v>1.2076420039993514</v>
      </c>
      <c r="G533" s="12">
        <f t="shared" si="73"/>
        <v>0.22670230544733205</v>
      </c>
      <c r="H533" s="12">
        <f t="shared" si="74"/>
        <v>6.5308863768831645E-4</v>
      </c>
      <c r="I533" s="12">
        <f t="shared" si="78"/>
        <v>0.18866970128583563</v>
      </c>
      <c r="J533" s="18">
        <f t="shared" si="75"/>
        <v>1.2321803818582801E-4</v>
      </c>
      <c r="K533" s="12">
        <f t="shared" si="79"/>
        <v>1.0406370823724822</v>
      </c>
      <c r="L533" s="12">
        <f t="shared" si="76"/>
        <v>3.9833104807539266E-2</v>
      </c>
      <c r="M533" s="12">
        <f t="shared" si="80"/>
        <v>1.5866762386084205E-3</v>
      </c>
      <c r="N533" s="18">
        <f t="shared" si="77"/>
        <v>1.0362402231251955E-6</v>
      </c>
    </row>
    <row r="534" spans="1:14" x14ac:dyDescent="0.2">
      <c r="A534" s="4">
        <v>532</v>
      </c>
      <c r="B534" s="1" t="str">
        <f>'Исходные данные'!A784</f>
        <v>11.02.2014</v>
      </c>
      <c r="C534" s="1">
        <f>'Исходные данные'!B784</f>
        <v>183.96</v>
      </c>
      <c r="D534" s="5" t="str">
        <f>'Исходные данные'!A536</f>
        <v>13.02.2015</v>
      </c>
      <c r="E534" s="1">
        <f>'Исходные данные'!B536</f>
        <v>226.48</v>
      </c>
      <c r="F534" s="12">
        <f t="shared" si="72"/>
        <v>1.2311372037399433</v>
      </c>
      <c r="G534" s="12">
        <f t="shared" si="73"/>
        <v>0.22606956886705654</v>
      </c>
      <c r="H534" s="12">
        <f t="shared" si="74"/>
        <v>6.5126583720813468E-4</v>
      </c>
      <c r="I534" s="12">
        <f t="shared" si="78"/>
        <v>0.20793829813192094</v>
      </c>
      <c r="J534" s="18">
        <f t="shared" si="75"/>
        <v>1.3542310982052021E-4</v>
      </c>
      <c r="K534" s="12">
        <f t="shared" si="79"/>
        <v>1.0608831288223715</v>
      </c>
      <c r="L534" s="12">
        <f t="shared" si="76"/>
        <v>5.910170165362455E-2</v>
      </c>
      <c r="M534" s="12">
        <f t="shared" si="80"/>
        <v>3.4930111383540659E-3</v>
      </c>
      <c r="N534" s="18">
        <f t="shared" si="77"/>
        <v>2.2748788233975002E-6</v>
      </c>
    </row>
    <row r="535" spans="1:14" x14ac:dyDescent="0.2">
      <c r="A535" s="4">
        <v>533</v>
      </c>
      <c r="B535" s="1" t="str">
        <f>'Исходные данные'!A785</f>
        <v>10.02.2014</v>
      </c>
      <c r="C535" s="1">
        <f>'Исходные данные'!B785</f>
        <v>183.98</v>
      </c>
      <c r="D535" s="5" t="str">
        <f>'Исходные данные'!A537</f>
        <v>12.02.2015</v>
      </c>
      <c r="E535" s="1">
        <f>'Исходные данные'!B537</f>
        <v>224.44</v>
      </c>
      <c r="F535" s="12">
        <f t="shared" si="72"/>
        <v>1.2199152081748017</v>
      </c>
      <c r="G535" s="12">
        <f t="shared" si="73"/>
        <v>0.22543859828373108</v>
      </c>
      <c r="H535" s="12">
        <f t="shared" si="74"/>
        <v>6.4944812424808215E-4</v>
      </c>
      <c r="I535" s="12">
        <f t="shared" si="78"/>
        <v>0.19878135483376011</v>
      </c>
      <c r="J535" s="18">
        <f t="shared" si="75"/>
        <v>1.2909817803227793E-4</v>
      </c>
      <c r="K535" s="12">
        <f t="shared" si="79"/>
        <v>1.0512130240358273</v>
      </c>
      <c r="L535" s="12">
        <f t="shared" si="76"/>
        <v>4.9944758355463678E-2</v>
      </c>
      <c r="M535" s="12">
        <f t="shared" si="80"/>
        <v>2.4944788871856748E-3</v>
      </c>
      <c r="N535" s="18">
        <f t="shared" si="77"/>
        <v>1.6200346342591798E-6</v>
      </c>
    </row>
    <row r="536" spans="1:14" x14ac:dyDescent="0.2">
      <c r="A536" s="4">
        <v>534</v>
      </c>
      <c r="B536" s="1" t="str">
        <f>'Исходные данные'!A786</f>
        <v>07.02.2014</v>
      </c>
      <c r="C536" s="1">
        <f>'Исходные данные'!B786</f>
        <v>184.2</v>
      </c>
      <c r="D536" s="5" t="str">
        <f>'Исходные данные'!A538</f>
        <v>11.02.2015</v>
      </c>
      <c r="E536" s="1">
        <f>'Исходные данные'!B538</f>
        <v>221.16</v>
      </c>
      <c r="F536" s="12">
        <f t="shared" si="72"/>
        <v>1.2006514657980456</v>
      </c>
      <c r="G536" s="12">
        <f t="shared" si="73"/>
        <v>0.22480938876837706</v>
      </c>
      <c r="H536" s="12">
        <f t="shared" si="74"/>
        <v>6.4763548460865618E-4</v>
      </c>
      <c r="I536" s="12">
        <f t="shared" si="78"/>
        <v>0.18286429764852574</v>
      </c>
      <c r="J536" s="18">
        <f t="shared" si="75"/>
        <v>1.1842940802522452E-4</v>
      </c>
      <c r="K536" s="12">
        <f t="shared" si="79"/>
        <v>1.0346132663293759</v>
      </c>
      <c r="L536" s="12">
        <f t="shared" si="76"/>
        <v>3.4027701170229296E-2</v>
      </c>
      <c r="M536" s="12">
        <f t="shared" si="80"/>
        <v>1.157884446930435E-3</v>
      </c>
      <c r="N536" s="18">
        <f t="shared" si="77"/>
        <v>7.4988705490861813E-7</v>
      </c>
    </row>
    <row r="537" spans="1:14" x14ac:dyDescent="0.2">
      <c r="A537" s="4">
        <v>535</v>
      </c>
      <c r="B537" s="1" t="str">
        <f>'Исходные данные'!A787</f>
        <v>06.02.2014</v>
      </c>
      <c r="C537" s="1">
        <f>'Исходные данные'!B787</f>
        <v>183.35</v>
      </c>
      <c r="D537" s="5" t="str">
        <f>'Исходные данные'!A539</f>
        <v>10.02.2015</v>
      </c>
      <c r="E537" s="1">
        <f>'Исходные данные'!B539</f>
        <v>219.65</v>
      </c>
      <c r="F537" s="12">
        <f t="shared" si="72"/>
        <v>1.197982001636215</v>
      </c>
      <c r="G537" s="12">
        <f t="shared" si="73"/>
        <v>0.22418193540577247</v>
      </c>
      <c r="H537" s="12">
        <f t="shared" si="74"/>
        <v>6.4582790412998482E-4</v>
      </c>
      <c r="I537" s="12">
        <f t="shared" si="78"/>
        <v>0.18063847590445367</v>
      </c>
      <c r="J537" s="18">
        <f t="shared" si="75"/>
        <v>1.1666136829860808E-4</v>
      </c>
      <c r="K537" s="12">
        <f t="shared" si="79"/>
        <v>1.0323129626071921</v>
      </c>
      <c r="L537" s="12">
        <f t="shared" si="76"/>
        <v>3.180187942615724E-2</v>
      </c>
      <c r="M537" s="12">
        <f t="shared" si="80"/>
        <v>1.0113595350358532E-3</v>
      </c>
      <c r="N537" s="18">
        <f t="shared" si="77"/>
        <v>6.5316420883408099E-7</v>
      </c>
    </row>
    <row r="538" spans="1:14" x14ac:dyDescent="0.2">
      <c r="A538" s="4">
        <v>536</v>
      </c>
      <c r="B538" s="1" t="str">
        <f>'Исходные данные'!A788</f>
        <v>05.02.2014</v>
      </c>
      <c r="C538" s="1">
        <f>'Исходные данные'!B788</f>
        <v>181.7</v>
      </c>
      <c r="D538" s="5" t="str">
        <f>'Исходные данные'!A540</f>
        <v>09.02.2015</v>
      </c>
      <c r="E538" s="1">
        <f>'Исходные данные'!B540</f>
        <v>220.99</v>
      </c>
      <c r="F538" s="12">
        <f t="shared" si="72"/>
        <v>1.2162355531095213</v>
      </c>
      <c r="G538" s="12">
        <f t="shared" si="73"/>
        <v>0.22355623329441413</v>
      </c>
      <c r="H538" s="12">
        <f t="shared" si="74"/>
        <v>6.4402536869171746E-4</v>
      </c>
      <c r="I538" s="12">
        <f t="shared" si="78"/>
        <v>0.19576047622308815</v>
      </c>
      <c r="J538" s="18">
        <f t="shared" si="75"/>
        <v>1.2607471287484054E-4</v>
      </c>
      <c r="K538" s="12">
        <f t="shared" si="79"/>
        <v>1.0480422288013211</v>
      </c>
      <c r="L538" s="12">
        <f t="shared" si="76"/>
        <v>4.6923879744791688E-2</v>
      </c>
      <c r="M538" s="12">
        <f t="shared" si="80"/>
        <v>2.2018504903036865E-3</v>
      </c>
      <c r="N538" s="18">
        <f t="shared" si="77"/>
        <v>1.4180475738218705E-6</v>
      </c>
    </row>
    <row r="539" spans="1:14" x14ac:dyDescent="0.2">
      <c r="A539" s="4">
        <v>537</v>
      </c>
      <c r="B539" s="1" t="str">
        <f>'Исходные данные'!A789</f>
        <v>04.02.2014</v>
      </c>
      <c r="C539" s="1">
        <f>'Исходные данные'!B789</f>
        <v>179.57</v>
      </c>
      <c r="D539" s="5" t="str">
        <f>'Исходные данные'!A541</f>
        <v>06.02.2015</v>
      </c>
      <c r="E539" s="1">
        <f>'Исходные данные'!B541</f>
        <v>216.27</v>
      </c>
      <c r="F539" s="12">
        <f t="shared" si="72"/>
        <v>1.2043771231274714</v>
      </c>
      <c r="G539" s="12">
        <f t="shared" si="73"/>
        <v>0.22293227754647901</v>
      </c>
      <c r="H539" s="12">
        <f t="shared" si="74"/>
        <v>6.4222786421291357E-4</v>
      </c>
      <c r="I539" s="12">
        <f t="shared" si="78"/>
        <v>0.18596252303079061</v>
      </c>
      <c r="J539" s="18">
        <f t="shared" si="75"/>
        <v>1.1943031398970941E-4</v>
      </c>
      <c r="K539" s="12">
        <f t="shared" si="79"/>
        <v>1.0378237021707706</v>
      </c>
      <c r="L539" s="12">
        <f t="shared" si="76"/>
        <v>3.712592655249411E-2</v>
      </c>
      <c r="M539" s="12">
        <f t="shared" si="80"/>
        <v>1.378334422381199E-3</v>
      </c>
      <c r="N539" s="18">
        <f t="shared" si="77"/>
        <v>8.8520477225701728E-7</v>
      </c>
    </row>
    <row r="540" spans="1:14" x14ac:dyDescent="0.2">
      <c r="A540" s="4">
        <v>538</v>
      </c>
      <c r="B540" s="1" t="str">
        <f>'Исходные данные'!A790</f>
        <v>03.02.2014</v>
      </c>
      <c r="C540" s="1">
        <f>'Исходные данные'!B790</f>
        <v>181.57</v>
      </c>
      <c r="D540" s="5" t="str">
        <f>'Исходные данные'!A542</f>
        <v>05.02.2015</v>
      </c>
      <c r="E540" s="1">
        <f>'Исходные данные'!B542</f>
        <v>210.75</v>
      </c>
      <c r="F540" s="12">
        <f t="shared" si="72"/>
        <v>1.1607093682877128</v>
      </c>
      <c r="G540" s="12">
        <f t="shared" si="73"/>
        <v>0.22231006328778649</v>
      </c>
      <c r="H540" s="12">
        <f t="shared" si="74"/>
        <v>6.40435376651934E-4</v>
      </c>
      <c r="I540" s="12">
        <f t="shared" si="78"/>
        <v>0.14903134259938927</v>
      </c>
      <c r="J540" s="18">
        <f t="shared" si="75"/>
        <v>9.5444944030583282E-5</v>
      </c>
      <c r="K540" s="12">
        <f t="shared" si="79"/>
        <v>1.0001947650853498</v>
      </c>
      <c r="L540" s="12">
        <f t="shared" si="76"/>
        <v>1.9474612109287624E-4</v>
      </c>
      <c r="M540" s="12">
        <f t="shared" si="80"/>
        <v>3.7926051680784558E-8</v>
      </c>
      <c r="N540" s="18">
        <f t="shared" si="77"/>
        <v>2.4289185193103972E-11</v>
      </c>
    </row>
    <row r="541" spans="1:14" x14ac:dyDescent="0.2">
      <c r="A541" s="4">
        <v>539</v>
      </c>
      <c r="B541" s="1" t="str">
        <f>'Исходные данные'!A791</f>
        <v>31.01.2014</v>
      </c>
      <c r="C541" s="1">
        <f>'Исходные данные'!B791</f>
        <v>181.99</v>
      </c>
      <c r="D541" s="5" t="str">
        <f>'Исходные данные'!A543</f>
        <v>04.02.2015</v>
      </c>
      <c r="E541" s="1">
        <f>'Исходные данные'!B543</f>
        <v>209.48</v>
      </c>
      <c r="F541" s="12">
        <f t="shared" si="72"/>
        <v>1.1510522556184404</v>
      </c>
      <c r="G541" s="12">
        <f t="shared" si="73"/>
        <v>0.22168958565775976</v>
      </c>
      <c r="H541" s="12">
        <f t="shared" si="74"/>
        <v>6.3864789200632959E-4</v>
      </c>
      <c r="I541" s="12">
        <f t="shared" si="78"/>
        <v>0.14067652889897128</v>
      </c>
      <c r="J541" s="18">
        <f t="shared" si="75"/>
        <v>8.9842768636095511E-5</v>
      </c>
      <c r="K541" s="12">
        <f t="shared" si="79"/>
        <v>0.99187313539789868</v>
      </c>
      <c r="L541" s="12">
        <f t="shared" si="76"/>
        <v>-8.1600675793250949E-3</v>
      </c>
      <c r="M541" s="12">
        <f t="shared" si="80"/>
        <v>6.6586702899149857E-5</v>
      </c>
      <c r="N541" s="18">
        <f t="shared" si="77"/>
        <v>4.252545744219381E-8</v>
      </c>
    </row>
    <row r="542" spans="1:14" x14ac:dyDescent="0.2">
      <c r="A542" s="4">
        <v>540</v>
      </c>
      <c r="B542" s="1" t="str">
        <f>'Исходные данные'!A792</f>
        <v>30.01.2014</v>
      </c>
      <c r="C542" s="1">
        <f>'Исходные данные'!B792</f>
        <v>181.52</v>
      </c>
      <c r="D542" s="5" t="str">
        <f>'Исходные данные'!A544</f>
        <v>03.02.2015</v>
      </c>
      <c r="E542" s="1">
        <f>'Исходные данные'!B544</f>
        <v>208.23</v>
      </c>
      <c r="F542" s="12">
        <f t="shared" si="72"/>
        <v>1.147146319964742</v>
      </c>
      <c r="G542" s="12">
        <f t="shared" si="73"/>
        <v>0.22107083980938821</v>
      </c>
      <c r="H542" s="12">
        <f t="shared" si="74"/>
        <v>6.3686539631273298E-4</v>
      </c>
      <c r="I542" s="12">
        <f t="shared" si="78"/>
        <v>0.1372773975480156</v>
      </c>
      <c r="J542" s="18">
        <f t="shared" si="75"/>
        <v>8.7427224194197551E-5</v>
      </c>
      <c r="K542" s="12">
        <f t="shared" si="79"/>
        <v>0.98850735193795081</v>
      </c>
      <c r="L542" s="12">
        <f t="shared" si="76"/>
        <v>-1.155919893028079E-2</v>
      </c>
      <c r="M542" s="12">
        <f t="shared" si="80"/>
        <v>1.3361507990980077E-4</v>
      </c>
      <c r="N542" s="18">
        <f t="shared" si="77"/>
        <v>8.5094820820112749E-8</v>
      </c>
    </row>
    <row r="543" spans="1:14" x14ac:dyDescent="0.2">
      <c r="A543" s="4">
        <v>541</v>
      </c>
      <c r="B543" s="1" t="str">
        <f>'Исходные данные'!A793</f>
        <v>29.01.2014</v>
      </c>
      <c r="C543" s="1">
        <f>'Исходные данные'!B793</f>
        <v>184.58</v>
      </c>
      <c r="D543" s="5" t="str">
        <f>'Исходные данные'!A545</f>
        <v>02.02.2015</v>
      </c>
      <c r="E543" s="1">
        <f>'Исходные данные'!B545</f>
        <v>207.74</v>
      </c>
      <c r="F543" s="12">
        <f t="shared" si="72"/>
        <v>1.1254740491927619</v>
      </c>
      <c r="G543" s="12">
        <f t="shared" si="73"/>
        <v>0.22045382090918944</v>
      </c>
      <c r="H543" s="12">
        <f t="shared" si="74"/>
        <v>6.3508787564674945E-4</v>
      </c>
      <c r="I543" s="12">
        <f t="shared" si="78"/>
        <v>0.11820432396223468</v>
      </c>
      <c r="J543" s="18">
        <f t="shared" si="75"/>
        <v>7.5070132997435789E-5</v>
      </c>
      <c r="K543" s="12">
        <f t="shared" si="79"/>
        <v>0.96983214144522945</v>
      </c>
      <c r="L543" s="12">
        <f t="shared" si="76"/>
        <v>-3.0632272516061685E-2</v>
      </c>
      <c r="M543" s="12">
        <f t="shared" si="80"/>
        <v>9.3833611949825809E-4</v>
      </c>
      <c r="N543" s="18">
        <f t="shared" si="77"/>
        <v>5.9592589277476313E-7</v>
      </c>
    </row>
    <row r="544" spans="1:14" x14ac:dyDescent="0.2">
      <c r="A544" s="4">
        <v>542</v>
      </c>
      <c r="B544" s="1" t="str">
        <f>'Исходные данные'!A794</f>
        <v>28.01.2014</v>
      </c>
      <c r="C544" s="1">
        <f>'Исходные данные'!B794</f>
        <v>185.05</v>
      </c>
      <c r="D544" s="5" t="str">
        <f>'Исходные данные'!A546</f>
        <v>30.01.2015</v>
      </c>
      <c r="E544" s="1">
        <f>'Исходные данные'!B546</f>
        <v>207.56</v>
      </c>
      <c r="F544" s="12">
        <f t="shared" si="72"/>
        <v>1.1216427992434477</v>
      </c>
      <c r="G544" s="12">
        <f t="shared" si="73"/>
        <v>0.2198385241371715</v>
      </c>
      <c r="H544" s="12">
        <f t="shared" si="74"/>
        <v>6.3331531612284737E-4</v>
      </c>
      <c r="I544" s="12">
        <f t="shared" si="78"/>
        <v>0.11479439566737386</v>
      </c>
      <c r="J544" s="18">
        <f t="shared" si="75"/>
        <v>7.2701048981214098E-5</v>
      </c>
      <c r="K544" s="12">
        <f t="shared" si="79"/>
        <v>0.96653071539687185</v>
      </c>
      <c r="L544" s="12">
        <f t="shared" si="76"/>
        <v>-3.4042200810922588E-2</v>
      </c>
      <c r="M544" s="12">
        <f t="shared" si="80"/>
        <v>1.1588714360511675E-3</v>
      </c>
      <c r="N544" s="18">
        <f t="shared" si="77"/>
        <v>7.339310298684833E-7</v>
      </c>
    </row>
    <row r="545" spans="1:14" x14ac:dyDescent="0.2">
      <c r="A545" s="4">
        <v>543</v>
      </c>
      <c r="B545" s="1" t="str">
        <f>'Исходные данные'!A795</f>
        <v>27.01.2014</v>
      </c>
      <c r="C545" s="1">
        <f>'Исходные данные'!B795</f>
        <v>185.47</v>
      </c>
      <c r="D545" s="5" t="str">
        <f>'Исходные данные'!A547</f>
        <v>29.01.2015</v>
      </c>
      <c r="E545" s="1">
        <f>'Исходные данные'!B547</f>
        <v>207.35</v>
      </c>
      <c r="F545" s="12">
        <f t="shared" si="72"/>
        <v>1.1179705612767563</v>
      </c>
      <c r="G545" s="12">
        <f t="shared" si="73"/>
        <v>0.21922494468679538</v>
      </c>
      <c r="H545" s="12">
        <f t="shared" si="74"/>
        <v>6.3154770389425104E-4</v>
      </c>
      <c r="I545" s="12">
        <f t="shared" si="78"/>
        <v>0.11151504279119476</v>
      </c>
      <c r="J545" s="18">
        <f t="shared" si="75"/>
        <v>7.0427069224448204E-5</v>
      </c>
      <c r="K545" s="12">
        <f t="shared" si="79"/>
        <v>0.96336631154972219</v>
      </c>
      <c r="L545" s="12">
        <f t="shared" si="76"/>
        <v>-3.7321553687101633E-2</v>
      </c>
      <c r="M545" s="12">
        <f t="shared" si="80"/>
        <v>1.3928983696191975E-3</v>
      </c>
      <c r="N545" s="18">
        <f t="shared" si="77"/>
        <v>8.7968176709104996E-7</v>
      </c>
    </row>
    <row r="546" spans="1:14" x14ac:dyDescent="0.2">
      <c r="A546" s="4">
        <v>544</v>
      </c>
      <c r="B546" s="1" t="str">
        <f>'Исходные данные'!A796</f>
        <v>24.01.2014</v>
      </c>
      <c r="C546" s="1">
        <f>'Исходные данные'!B796</f>
        <v>187.02</v>
      </c>
      <c r="D546" s="5" t="str">
        <f>'Исходные данные'!A548</f>
        <v>28.01.2015</v>
      </c>
      <c r="E546" s="1">
        <f>'Исходные данные'!B548</f>
        <v>207.81</v>
      </c>
      <c r="F546" s="12">
        <f t="shared" si="72"/>
        <v>1.1111645813282001</v>
      </c>
      <c r="G546" s="12">
        <f t="shared" si="73"/>
        <v>0.21861307776493721</v>
      </c>
      <c r="H546" s="12">
        <f t="shared" si="74"/>
        <v>6.2978502515283121E-4</v>
      </c>
      <c r="I546" s="12">
        <f t="shared" si="78"/>
        <v>0.10540863769532254</v>
      </c>
      <c r="J546" s="18">
        <f t="shared" si="75"/>
        <v>6.6384781542274372E-5</v>
      </c>
      <c r="K546" s="12">
        <f t="shared" si="79"/>
        <v>0.95750153118195103</v>
      </c>
      <c r="L546" s="12">
        <f t="shared" si="76"/>
        <v>-4.3427958782973869E-2</v>
      </c>
      <c r="M546" s="12">
        <f t="shared" si="80"/>
        <v>1.8859876040556633E-3</v>
      </c>
      <c r="N546" s="18">
        <f t="shared" si="77"/>
        <v>1.1877667506581238E-6</v>
      </c>
    </row>
    <row r="547" spans="1:14" x14ac:dyDescent="0.2">
      <c r="A547" s="4">
        <v>545</v>
      </c>
      <c r="B547" s="1" t="str">
        <f>'Исходные данные'!A797</f>
        <v>23.01.2014</v>
      </c>
      <c r="C547" s="1">
        <f>'Исходные данные'!B797</f>
        <v>188.79</v>
      </c>
      <c r="D547" s="5" t="str">
        <f>'Исходные данные'!A549</f>
        <v>27.01.2015</v>
      </c>
      <c r="E547" s="1">
        <f>'Исходные данные'!B549</f>
        <v>203.98</v>
      </c>
      <c r="F547" s="12">
        <f t="shared" si="72"/>
        <v>1.0804597701149425</v>
      </c>
      <c r="G547" s="12">
        <f t="shared" si="73"/>
        <v>0.21800291859185081</v>
      </c>
      <c r="H547" s="12">
        <f t="shared" si="74"/>
        <v>6.2802726612899706E-4</v>
      </c>
      <c r="I547" s="12">
        <f t="shared" si="78"/>
        <v>7.7386663615420195E-2</v>
      </c>
      <c r="J547" s="18">
        <f t="shared" si="75"/>
        <v>4.8600934785236673E-5</v>
      </c>
      <c r="K547" s="12">
        <f t="shared" si="79"/>
        <v>0.93104289108004601</v>
      </c>
      <c r="L547" s="12">
        <f t="shared" si="76"/>
        <v>-7.1449932862876223E-2</v>
      </c>
      <c r="M547" s="12">
        <f t="shared" si="80"/>
        <v>5.1050929061094959E-3</v>
      </c>
      <c r="N547" s="18">
        <f t="shared" si="77"/>
        <v>3.2061375411584835E-6</v>
      </c>
    </row>
    <row r="548" spans="1:14" x14ac:dyDescent="0.2">
      <c r="A548" s="4">
        <v>546</v>
      </c>
      <c r="B548" s="1" t="str">
        <f>'Исходные данные'!A798</f>
        <v>22.01.2014</v>
      </c>
      <c r="C548" s="1">
        <f>'Исходные данные'!B798</f>
        <v>187.88</v>
      </c>
      <c r="D548" s="5" t="str">
        <f>'Исходные данные'!A550</f>
        <v>26.01.2015</v>
      </c>
      <c r="E548" s="1">
        <f>'Исходные данные'!B550</f>
        <v>201.07</v>
      </c>
      <c r="F548" s="12">
        <f t="shared" si="72"/>
        <v>1.0702043857781562</v>
      </c>
      <c r="G548" s="12">
        <f t="shared" si="73"/>
        <v>0.21739446240113092</v>
      </c>
      <c r="H548" s="12">
        <f t="shared" si="74"/>
        <v>6.2627441309159122E-4</v>
      </c>
      <c r="I548" s="12">
        <f t="shared" si="78"/>
        <v>6.7849644978761461E-2</v>
      </c>
      <c r="J548" s="18">
        <f t="shared" si="75"/>
        <v>4.2492496587546663E-5</v>
      </c>
      <c r="K548" s="12">
        <f t="shared" si="79"/>
        <v>0.92220572476792795</v>
      </c>
      <c r="L548" s="12">
        <f t="shared" si="76"/>
        <v>-8.0986951499534998E-2</v>
      </c>
      <c r="M548" s="12">
        <f t="shared" si="80"/>
        <v>6.5588863131880075E-3</v>
      </c>
      <c r="N548" s="18">
        <f t="shared" si="77"/>
        <v>4.10766267632629E-6</v>
      </c>
    </row>
    <row r="549" spans="1:14" x14ac:dyDescent="0.2">
      <c r="A549" s="4">
        <v>547</v>
      </c>
      <c r="B549" s="1" t="str">
        <f>'Исходные данные'!A799</f>
        <v>21.01.2014</v>
      </c>
      <c r="C549" s="1">
        <f>'Исходные данные'!B799</f>
        <v>191.53</v>
      </c>
      <c r="D549" s="5" t="str">
        <f>'Исходные данные'!A551</f>
        <v>23.01.2015</v>
      </c>
      <c r="E549" s="1">
        <f>'Исходные данные'!B551</f>
        <v>206.34</v>
      </c>
      <c r="F549" s="12">
        <f t="shared" si="72"/>
        <v>1.0773247010912128</v>
      </c>
      <c r="G549" s="12">
        <f t="shared" si="73"/>
        <v>0.21678770443967524</v>
      </c>
      <c r="H549" s="12">
        <f t="shared" si="74"/>
        <v>6.2452645234777916E-4</v>
      </c>
      <c r="I549" s="12">
        <f t="shared" si="78"/>
        <v>7.4480839357659992E-2</v>
      </c>
      <c r="J549" s="18">
        <f t="shared" si="75"/>
        <v>4.6515254371924238E-5</v>
      </c>
      <c r="K549" s="12">
        <f t="shared" si="79"/>
        <v>0.92834137103429892</v>
      </c>
      <c r="L549" s="12">
        <f t="shared" si="76"/>
        <v>-7.4355757120636398E-2</v>
      </c>
      <c r="M549" s="12">
        <f t="shared" si="80"/>
        <v>5.5287786169830461E-3</v>
      </c>
      <c r="N549" s="18">
        <f t="shared" si="77"/>
        <v>3.4528684954806829E-6</v>
      </c>
    </row>
    <row r="550" spans="1:14" x14ac:dyDescent="0.2">
      <c r="A550" s="4">
        <v>548</v>
      </c>
      <c r="B550" s="1" t="str">
        <f>'Исходные данные'!A800</f>
        <v>20.01.2014</v>
      </c>
      <c r="C550" s="1">
        <f>'Исходные данные'!B800</f>
        <v>192.02</v>
      </c>
      <c r="D550" s="5" t="str">
        <f>'Исходные данные'!A552</f>
        <v>22.01.2015</v>
      </c>
      <c r="E550" s="1">
        <f>'Исходные данные'!B552</f>
        <v>200.39</v>
      </c>
      <c r="F550" s="12">
        <f t="shared" si="72"/>
        <v>1.043589209457348</v>
      </c>
      <c r="G550" s="12">
        <f t="shared" si="73"/>
        <v>0.21618263996764758</v>
      </c>
      <c r="H550" s="12">
        <f t="shared" si="74"/>
        <v>6.2278337024294385E-4</v>
      </c>
      <c r="I550" s="12">
        <f t="shared" si="78"/>
        <v>4.2665934496574659E-2</v>
      </c>
      <c r="J550" s="18">
        <f t="shared" si="75"/>
        <v>2.6571634480341445E-5</v>
      </c>
      <c r="K550" s="12">
        <f t="shared" si="79"/>
        <v>0.89927116358043069</v>
      </c>
      <c r="L550" s="12">
        <f t="shared" si="76"/>
        <v>-0.1061706619817217</v>
      </c>
      <c r="M550" s="12">
        <f t="shared" si="80"/>
        <v>1.1272209465636972E-2</v>
      </c>
      <c r="N550" s="18">
        <f t="shared" si="77"/>
        <v>7.0201446010938066E-6</v>
      </c>
    </row>
    <row r="551" spans="1:14" x14ac:dyDescent="0.2">
      <c r="A551" s="4">
        <v>549</v>
      </c>
      <c r="B551" s="1" t="str">
        <f>'Исходные данные'!A801</f>
        <v>17.01.2014</v>
      </c>
      <c r="C551" s="1">
        <f>'Исходные данные'!B801</f>
        <v>192.19</v>
      </c>
      <c r="D551" s="5" t="str">
        <f>'Исходные данные'!A553</f>
        <v>21.01.2015</v>
      </c>
      <c r="E551" s="1">
        <f>'Исходные данные'!B553</f>
        <v>193.97</v>
      </c>
      <c r="F551" s="12">
        <f t="shared" si="72"/>
        <v>1.0092616681409023</v>
      </c>
      <c r="G551" s="12">
        <f t="shared" si="73"/>
        <v>0.21557926425844084</v>
      </c>
      <c r="H551" s="12">
        <f t="shared" si="74"/>
        <v>6.2104515316057903E-4</v>
      </c>
      <c r="I551" s="12">
        <f t="shared" si="78"/>
        <v>9.2190418838871465E-3</v>
      </c>
      <c r="J551" s="18">
        <f t="shared" si="75"/>
        <v>5.7254412787724859E-6</v>
      </c>
      <c r="K551" s="12">
        <f t="shared" si="79"/>
        <v>0.86969078104797104</v>
      </c>
      <c r="L551" s="12">
        <f t="shared" si="76"/>
        <v>-0.13961755459440933</v>
      </c>
      <c r="M551" s="12">
        <f t="shared" si="80"/>
        <v>1.9493061550922824E-2</v>
      </c>
      <c r="N551" s="18">
        <f t="shared" si="77"/>
        <v>1.2106071396461458E-5</v>
      </c>
    </row>
    <row r="552" spans="1:14" x14ac:dyDescent="0.2">
      <c r="A552" s="4">
        <v>550</v>
      </c>
      <c r="B552" s="1" t="str">
        <f>'Исходные данные'!A802</f>
        <v>16.01.2014</v>
      </c>
      <c r="C552" s="1">
        <f>'Исходные данные'!B802</f>
        <v>192.65</v>
      </c>
      <c r="D552" s="5" t="str">
        <f>'Исходные данные'!A554</f>
        <v>20.01.2015</v>
      </c>
      <c r="E552" s="1">
        <f>'Исходные данные'!B554</f>
        <v>191.81</v>
      </c>
      <c r="F552" s="12">
        <f t="shared" si="72"/>
        <v>0.9956397612250194</v>
      </c>
      <c r="G552" s="12">
        <f t="shared" si="73"/>
        <v>0.21497757259864034</v>
      </c>
      <c r="H552" s="12">
        <f t="shared" si="74"/>
        <v>6.1931178752218309E-4</v>
      </c>
      <c r="I552" s="12">
        <f t="shared" si="78"/>
        <v>-4.3697723385699777E-3</v>
      </c>
      <c r="J552" s="18">
        <f t="shared" si="75"/>
        <v>-2.7062515180647632E-6</v>
      </c>
      <c r="K552" s="12">
        <f t="shared" si="79"/>
        <v>0.85795264886778111</v>
      </c>
      <c r="L552" s="12">
        <f t="shared" si="76"/>
        <v>-0.15320636881686633</v>
      </c>
      <c r="M552" s="12">
        <f t="shared" si="80"/>
        <v>2.3472191446049621E-2</v>
      </c>
      <c r="N552" s="18">
        <f t="shared" si="77"/>
        <v>1.4536604841515886E-5</v>
      </c>
    </row>
    <row r="553" spans="1:14" x14ac:dyDescent="0.2">
      <c r="A553" s="4">
        <v>551</v>
      </c>
      <c r="B553" s="1" t="str">
        <f>'Исходные данные'!A803</f>
        <v>15.01.2014</v>
      </c>
      <c r="C553" s="1">
        <f>'Исходные данные'!B803</f>
        <v>192.68</v>
      </c>
      <c r="D553" s="5" t="str">
        <f>'Исходные данные'!A555</f>
        <v>19.01.2015</v>
      </c>
      <c r="E553" s="1">
        <f>'Исходные данные'!B555</f>
        <v>193.34</v>
      </c>
      <c r="F553" s="12">
        <f t="shared" si="72"/>
        <v>1.0034253684866099</v>
      </c>
      <c r="G553" s="12">
        <f t="shared" si="73"/>
        <v>0.21437756028798652</v>
      </c>
      <c r="H553" s="12">
        <f t="shared" si="74"/>
        <v>6.175832597871524E-4</v>
      </c>
      <c r="I553" s="12">
        <f t="shared" si="78"/>
        <v>3.4195152744393035E-3</v>
      </c>
      <c r="J553" s="18">
        <f t="shared" si="75"/>
        <v>2.1118353900801841E-6</v>
      </c>
      <c r="K553" s="12">
        <f t="shared" si="79"/>
        <v>0.86466158379913338</v>
      </c>
      <c r="L553" s="12">
        <f t="shared" si="76"/>
        <v>-0.1454170812038571</v>
      </c>
      <c r="M553" s="12">
        <f t="shared" si="80"/>
        <v>2.114612750584912E-2</v>
      </c>
      <c r="N553" s="18">
        <f t="shared" si="77"/>
        <v>1.3059494356937066E-5</v>
      </c>
    </row>
    <row r="554" spans="1:14" x14ac:dyDescent="0.2">
      <c r="A554" s="4">
        <v>552</v>
      </c>
      <c r="B554" s="1" t="str">
        <f>'Исходные данные'!A804</f>
        <v>14.01.2014</v>
      </c>
      <c r="C554" s="1">
        <f>'Исходные данные'!B804</f>
        <v>190.4</v>
      </c>
      <c r="D554" s="5" t="str">
        <f>'Исходные данные'!A556</f>
        <v>16.01.2015</v>
      </c>
      <c r="E554" s="1">
        <f>'Исходные данные'!B556</f>
        <v>191.69</v>
      </c>
      <c r="F554" s="12">
        <f t="shared" si="72"/>
        <v>1.0067752100840335</v>
      </c>
      <c r="G554" s="12">
        <f t="shared" si="73"/>
        <v>0.21377922263933855</v>
      </c>
      <c r="H554" s="12">
        <f t="shared" si="74"/>
        <v>6.1585955645267567E-4</v>
      </c>
      <c r="I554" s="12">
        <f t="shared" si="78"/>
        <v>6.7523614928038716E-3</v>
      </c>
      <c r="J554" s="18">
        <f t="shared" si="75"/>
        <v>4.1585063539663195E-6</v>
      </c>
      <c r="K554" s="12">
        <f t="shared" si="79"/>
        <v>0.86754817549999197</v>
      </c>
      <c r="L554" s="12">
        <f t="shared" si="76"/>
        <v>-0.14208423498549261</v>
      </c>
      <c r="M554" s="12">
        <f t="shared" si="80"/>
        <v>2.0187929831412633E-2</v>
      </c>
      <c r="N554" s="18">
        <f t="shared" si="77"/>
        <v>1.2432929511671524E-5</v>
      </c>
    </row>
    <row r="555" spans="1:14" x14ac:dyDescent="0.2">
      <c r="A555" s="4">
        <v>553</v>
      </c>
      <c r="B555" s="1" t="str">
        <f>'Исходные данные'!A805</f>
        <v>13.01.2014</v>
      </c>
      <c r="C555" s="1">
        <f>'Исходные данные'!B805</f>
        <v>191.16</v>
      </c>
      <c r="D555" s="5" t="str">
        <f>'Исходные данные'!A557</f>
        <v>15.01.2015</v>
      </c>
      <c r="E555" s="1">
        <f>'Исходные данные'!B557</f>
        <v>190.81</v>
      </c>
      <c r="F555" s="12">
        <f t="shared" si="72"/>
        <v>0.99816907302783009</v>
      </c>
      <c r="G555" s="12">
        <f t="shared" si="73"/>
        <v>0.2131825549786375</v>
      </c>
      <c r="H555" s="12">
        <f t="shared" si="74"/>
        <v>6.1414066405362827E-4</v>
      </c>
      <c r="I555" s="12">
        <f t="shared" si="78"/>
        <v>-1.8326051677071196E-3</v>
      </c>
      <c r="J555" s="18">
        <f t="shared" si="75"/>
        <v>-1.1254773546437612E-6</v>
      </c>
      <c r="K555" s="12">
        <f t="shared" si="79"/>
        <v>0.86013218191331153</v>
      </c>
      <c r="L555" s="12">
        <f t="shared" si="76"/>
        <v>-0.1506692016460035</v>
      </c>
      <c r="M555" s="12">
        <f t="shared" si="80"/>
        <v>2.2701208324644014E-2</v>
      </c>
      <c r="N555" s="18">
        <f t="shared" si="77"/>
        <v>1.3941735155316628E-5</v>
      </c>
    </row>
    <row r="556" spans="1:14" x14ac:dyDescent="0.2">
      <c r="A556" s="4">
        <v>554</v>
      </c>
      <c r="B556" s="1" t="str">
        <f>'Исходные данные'!A806</f>
        <v>10.01.2014</v>
      </c>
      <c r="C556" s="1">
        <f>'Исходные данные'!B806</f>
        <v>189.71</v>
      </c>
      <c r="D556" s="5" t="str">
        <f>'Исходные данные'!A558</f>
        <v>14.01.2015</v>
      </c>
      <c r="E556" s="1">
        <f>'Исходные данные'!B558</f>
        <v>188.44</v>
      </c>
      <c r="F556" s="12">
        <f t="shared" si="72"/>
        <v>0.99330557166201039</v>
      </c>
      <c r="G556" s="12">
        <f t="shared" si="73"/>
        <v>0.21258755264487023</v>
      </c>
      <c r="H556" s="12">
        <f t="shared" si="74"/>
        <v>6.1242656916246847E-4</v>
      </c>
      <c r="I556" s="12">
        <f t="shared" si="78"/>
        <v>-6.7169365326137029E-3</v>
      </c>
      <c r="J556" s="18">
        <f t="shared" si="75"/>
        <v>-4.1136303959506574E-6</v>
      </c>
      <c r="K556" s="12">
        <f t="shared" si="79"/>
        <v>0.85594125458991588</v>
      </c>
      <c r="L556" s="12">
        <f t="shared" si="76"/>
        <v>-0.15555353301091007</v>
      </c>
      <c r="M556" s="12">
        <f t="shared" si="80"/>
        <v>2.4196901632176238E-2</v>
      </c>
      <c r="N556" s="18">
        <f t="shared" si="77"/>
        <v>1.4818825450955428E-5</v>
      </c>
    </row>
    <row r="557" spans="1:14" x14ac:dyDescent="0.2">
      <c r="A557" s="4">
        <v>555</v>
      </c>
      <c r="B557" s="1" t="str">
        <f>'Исходные данные'!A807</f>
        <v>09.01.2014</v>
      </c>
      <c r="C557" s="1">
        <f>'Исходные данные'!B807</f>
        <v>190.98</v>
      </c>
      <c r="D557" s="5" t="str">
        <f>'Исходные данные'!A559</f>
        <v>13.01.2015</v>
      </c>
      <c r="E557" s="1">
        <f>'Исходные данные'!B559</f>
        <v>185.83</v>
      </c>
      <c r="F557" s="12">
        <f t="shared" si="72"/>
        <v>0.97303382553146933</v>
      </c>
      <c r="G557" s="12">
        <f t="shared" si="73"/>
        <v>0.21199421099003243</v>
      </c>
      <c r="H557" s="12">
        <f t="shared" si="74"/>
        <v>6.1071725838913017E-4</v>
      </c>
      <c r="I557" s="12">
        <f t="shared" si="78"/>
        <v>-2.7336433236497048E-2</v>
      </c>
      <c r="J557" s="18">
        <f t="shared" si="75"/>
        <v>-1.6694831560330973E-5</v>
      </c>
      <c r="K557" s="12">
        <f t="shared" si="79"/>
        <v>0.83847289005968273</v>
      </c>
      <c r="L557" s="12">
        <f t="shared" si="76"/>
        <v>-0.17617302971479346</v>
      </c>
      <c r="M557" s="12">
        <f t="shared" si="80"/>
        <v>3.103693639888944E-2</v>
      </c>
      <c r="N557" s="18">
        <f t="shared" si="77"/>
        <v>1.8954792706327563E-5</v>
      </c>
    </row>
    <row r="558" spans="1:14" x14ac:dyDescent="0.2">
      <c r="A558" s="4">
        <v>556</v>
      </c>
      <c r="B558" s="1" t="str">
        <f>'Исходные данные'!A808</f>
        <v>31.12.2013</v>
      </c>
      <c r="C558" s="1">
        <f>'Исходные данные'!B808</f>
        <v>194.83</v>
      </c>
      <c r="D558" s="5" t="str">
        <f>'Исходные данные'!A560</f>
        <v>12.01.2015</v>
      </c>
      <c r="E558" s="1">
        <f>'Исходные данные'!B560</f>
        <v>184.63</v>
      </c>
      <c r="F558" s="12">
        <f t="shared" si="72"/>
        <v>0.94764666632448791</v>
      </c>
      <c r="G558" s="12">
        <f t="shared" si="73"/>
        <v>0.21140252537909268</v>
      </c>
      <c r="H558" s="12">
        <f t="shared" si="74"/>
        <v>6.0901271838092021E-4</v>
      </c>
      <c r="I558" s="12">
        <f t="shared" si="78"/>
        <v>-5.3773561050144206E-2</v>
      </c>
      <c r="J558" s="18">
        <f t="shared" si="75"/>
        <v>-3.2748782592170693E-5</v>
      </c>
      <c r="K558" s="12">
        <f t="shared" si="79"/>
        <v>0.81659652338861</v>
      </c>
      <c r="L558" s="12">
        <f t="shared" si="76"/>
        <v>-0.20261015752844067</v>
      </c>
      <c r="M558" s="12">
        <f t="shared" si="80"/>
        <v>4.1050875933699472E-2</v>
      </c>
      <c r="N558" s="18">
        <f t="shared" si="77"/>
        <v>2.5000505544300213E-5</v>
      </c>
    </row>
    <row r="559" spans="1:14" x14ac:dyDescent="0.2">
      <c r="A559" s="4">
        <v>557</v>
      </c>
      <c r="B559" s="1" t="str">
        <f>'Исходные данные'!A809</f>
        <v>30.12.2013</v>
      </c>
      <c r="C559" s="1">
        <f>'Исходные данные'!B809</f>
        <v>194.3</v>
      </c>
      <c r="D559" s="5" t="str">
        <f>'Исходные данные'!A561</f>
        <v>31.12.2014</v>
      </c>
      <c r="E559" s="1">
        <f>'Исходные данные'!B561</f>
        <v>171.16</v>
      </c>
      <c r="F559" s="12">
        <f t="shared" si="72"/>
        <v>0.88090581574884197</v>
      </c>
      <c r="G559" s="12">
        <f t="shared" si="73"/>
        <v>0.21081249118995615</v>
      </c>
      <c r="H559" s="12">
        <f t="shared" si="74"/>
        <v>6.073129358224132E-4</v>
      </c>
      <c r="I559" s="12">
        <f t="shared" si="78"/>
        <v>-0.12680456483477834</v>
      </c>
      <c r="J559" s="18">
        <f t="shared" si="75"/>
        <v>-7.7010052545492774E-5</v>
      </c>
      <c r="K559" s="12">
        <f t="shared" si="79"/>
        <v>0.75908527105713242</v>
      </c>
      <c r="L559" s="12">
        <f t="shared" si="76"/>
        <v>-0.27564116131307476</v>
      </c>
      <c r="M559" s="12">
        <f t="shared" si="80"/>
        <v>7.5978049810020404E-2</v>
      </c>
      <c r="N559" s="18">
        <f t="shared" si="77"/>
        <v>4.6142452488185036E-5</v>
      </c>
    </row>
    <row r="560" spans="1:14" x14ac:dyDescent="0.2">
      <c r="A560" s="4">
        <v>558</v>
      </c>
      <c r="B560" s="1" t="str">
        <f>'Исходные данные'!A810</f>
        <v>27.12.2013</v>
      </c>
      <c r="C560" s="1">
        <f>'Исходные данные'!B810</f>
        <v>193.81</v>
      </c>
      <c r="D560" s="5" t="str">
        <f>'Исходные данные'!A562</f>
        <v>30.12.2014</v>
      </c>
      <c r="E560" s="1">
        <f>'Исходные данные'!B562</f>
        <v>171.18</v>
      </c>
      <c r="F560" s="12">
        <f t="shared" si="72"/>
        <v>0.88323615912491615</v>
      </c>
      <c r="G560" s="12">
        <f t="shared" si="73"/>
        <v>0.21022410381342865</v>
      </c>
      <c r="H560" s="12">
        <f t="shared" si="74"/>
        <v>6.0561789743534828E-4</v>
      </c>
      <c r="I560" s="12">
        <f t="shared" si="78"/>
        <v>-0.12416266325919262</v>
      </c>
      <c r="J560" s="18">
        <f t="shared" si="75"/>
        <v>-7.5195131063005407E-5</v>
      </c>
      <c r="K560" s="12">
        <f t="shared" si="79"/>
        <v>0.7610933510376009</v>
      </c>
      <c r="L560" s="12">
        <f t="shared" si="76"/>
        <v>-0.27299925973748901</v>
      </c>
      <c r="M560" s="12">
        <f t="shared" si="80"/>
        <v>7.4528595817216894E-2</v>
      </c>
      <c r="N560" s="18">
        <f t="shared" si="77"/>
        <v>4.5135851497631791E-5</v>
      </c>
    </row>
    <row r="561" spans="1:14" x14ac:dyDescent="0.2">
      <c r="A561" s="4">
        <v>559</v>
      </c>
      <c r="B561" s="1" t="str">
        <f>'Исходные данные'!A811</f>
        <v>26.12.2013</v>
      </c>
      <c r="C561" s="1">
        <f>'Исходные данные'!B811</f>
        <v>194</v>
      </c>
      <c r="D561" s="5" t="str">
        <f>'Исходные данные'!A563</f>
        <v>29.12.2014</v>
      </c>
      <c r="E561" s="1">
        <f>'Исходные данные'!B563</f>
        <v>175.78</v>
      </c>
      <c r="F561" s="12">
        <f t="shared" si="72"/>
        <v>0.9060824742268041</v>
      </c>
      <c r="G561" s="12">
        <f t="shared" si="73"/>
        <v>0.20963735865318014</v>
      </c>
      <c r="H561" s="12">
        <f t="shared" si="74"/>
        <v>6.0392758997852381E-4</v>
      </c>
      <c r="I561" s="12">
        <f t="shared" si="78"/>
        <v>-9.8624945926829008E-2</v>
      </c>
      <c r="J561" s="18">
        <f t="shared" si="75"/>
        <v>-5.9562325905352073E-5</v>
      </c>
      <c r="K561" s="12">
        <f t="shared" si="79"/>
        <v>0.78078024716398287</v>
      </c>
      <c r="L561" s="12">
        <f t="shared" si="76"/>
        <v>-0.24746154240512544</v>
      </c>
      <c r="M561" s="12">
        <f t="shared" si="80"/>
        <v>6.1237214969523612E-2</v>
      </c>
      <c r="N561" s="18">
        <f t="shared" si="77"/>
        <v>3.6982843653541178E-5</v>
      </c>
    </row>
    <row r="562" spans="1:14" x14ac:dyDescent="0.2">
      <c r="A562" s="4">
        <v>560</v>
      </c>
      <c r="B562" s="1" t="str">
        <f>'Исходные данные'!A812</f>
        <v>25.12.2013</v>
      </c>
      <c r="C562" s="1">
        <f>'Исходные данные'!B812</f>
        <v>195</v>
      </c>
      <c r="D562" s="5" t="str">
        <f>'Исходные данные'!A564</f>
        <v>26.12.2014</v>
      </c>
      <c r="E562" s="1">
        <f>'Исходные данные'!B564</f>
        <v>173.49</v>
      </c>
      <c r="F562" s="12">
        <f t="shared" si="72"/>
        <v>0.88969230769230778</v>
      </c>
      <c r="G562" s="12">
        <f t="shared" si="73"/>
        <v>0.20905225112570933</v>
      </c>
      <c r="H562" s="12">
        <f t="shared" si="74"/>
        <v>6.0224200024769565E-4</v>
      </c>
      <c r="I562" s="12">
        <f t="shared" si="78"/>
        <v>-0.11687959772551013</v>
      </c>
      <c r="J562" s="18">
        <f t="shared" si="75"/>
        <v>-7.0389802722357233E-5</v>
      </c>
      <c r="K562" s="12">
        <f t="shared" si="79"/>
        <v>0.76665667823745309</v>
      </c>
      <c r="L562" s="12">
        <f t="shared" si="76"/>
        <v>-0.2657161942038066</v>
      </c>
      <c r="M562" s="12">
        <f t="shared" si="80"/>
        <v>7.0605095862154979E-2</v>
      </c>
      <c r="N562" s="18">
        <f t="shared" si="77"/>
        <v>4.2521354159704515E-5</v>
      </c>
    </row>
    <row r="563" spans="1:14" x14ac:dyDescent="0.2">
      <c r="A563" s="4">
        <v>561</v>
      </c>
      <c r="B563" s="1" t="str">
        <f>'Исходные данные'!A813</f>
        <v>24.12.2013</v>
      </c>
      <c r="C563" s="1">
        <f>'Исходные данные'!B813</f>
        <v>194.53</v>
      </c>
      <c r="D563" s="5" t="str">
        <f>'Исходные данные'!A565</f>
        <v>25.12.2014</v>
      </c>
      <c r="E563" s="1">
        <f>'Исходные данные'!B565</f>
        <v>171.95</v>
      </c>
      <c r="F563" s="12">
        <f t="shared" si="72"/>
        <v>0.88392535855652077</v>
      </c>
      <c r="G563" s="12">
        <f t="shared" si="73"/>
        <v>0.20846877666030775</v>
      </c>
      <c r="H563" s="12">
        <f t="shared" si="74"/>
        <v>6.0056111507547335E-4</v>
      </c>
      <c r="I563" s="12">
        <f t="shared" si="78"/>
        <v>-0.12338265593145054</v>
      </c>
      <c r="J563" s="18">
        <f t="shared" si="75"/>
        <v>-7.4098825427165401E-5</v>
      </c>
      <c r="K563" s="12">
        <f t="shared" si="79"/>
        <v>0.76168724101766339</v>
      </c>
      <c r="L563" s="12">
        <f t="shared" si="76"/>
        <v>-0.27221925240974687</v>
      </c>
      <c r="M563" s="12">
        <f t="shared" si="80"/>
        <v>7.4103321382521389E-2</v>
      </c>
      <c r="N563" s="18">
        <f t="shared" si="77"/>
        <v>4.4503573320283213E-5</v>
      </c>
    </row>
    <row r="564" spans="1:14" x14ac:dyDescent="0.2">
      <c r="A564" s="4">
        <v>562</v>
      </c>
      <c r="B564" s="1" t="str">
        <f>'Исходные данные'!A814</f>
        <v>23.12.2013</v>
      </c>
      <c r="C564" s="1">
        <f>'Исходные данные'!B814</f>
        <v>193.96</v>
      </c>
      <c r="D564" s="5" t="str">
        <f>'Исходные данные'!A566</f>
        <v>24.12.2014</v>
      </c>
      <c r="E564" s="1">
        <f>'Исходные данные'!B566</f>
        <v>172.63</v>
      </c>
      <c r="F564" s="12">
        <f t="shared" si="72"/>
        <v>0.89002887193235714</v>
      </c>
      <c r="G564" s="12">
        <f t="shared" si="73"/>
        <v>0.20788693069902386</v>
      </c>
      <c r="H564" s="12">
        <f t="shared" si="74"/>
        <v>5.9888492133121688E-4</v>
      </c>
      <c r="I564" s="12">
        <f t="shared" si="78"/>
        <v>-0.11650137640869408</v>
      </c>
      <c r="J564" s="18">
        <f t="shared" si="75"/>
        <v>-6.9770917645499238E-5</v>
      </c>
      <c r="K564" s="12">
        <f t="shared" si="79"/>
        <v>0.76694669897839785</v>
      </c>
      <c r="L564" s="12">
        <f t="shared" si="76"/>
        <v>-0.26533797288699051</v>
      </c>
      <c r="M564" s="12">
        <f t="shared" si="80"/>
        <v>7.040423985577722E-2</v>
      </c>
      <c r="N564" s="18">
        <f t="shared" si="77"/>
        <v>4.2164037647411262E-5</v>
      </c>
    </row>
    <row r="565" spans="1:14" x14ac:dyDescent="0.2">
      <c r="A565" s="4">
        <v>563</v>
      </c>
      <c r="B565" s="1" t="str">
        <f>'Исходные данные'!A815</f>
        <v>20.12.2013</v>
      </c>
      <c r="C565" s="1">
        <f>'Исходные данные'!B815</f>
        <v>192.62</v>
      </c>
      <c r="D565" s="5" t="str">
        <f>'Исходные данные'!A567</f>
        <v>23.12.2014</v>
      </c>
      <c r="E565" s="1">
        <f>'Исходные данные'!B567</f>
        <v>174.05</v>
      </c>
      <c r="F565" s="12">
        <f t="shared" si="72"/>
        <v>0.90359256567334656</v>
      </c>
      <c r="G565" s="12">
        <f t="shared" si="73"/>
        <v>0.20730670869662771</v>
      </c>
      <c r="H565" s="12">
        <f t="shared" si="74"/>
        <v>5.9721340592093475E-4</v>
      </c>
      <c r="I565" s="12">
        <f t="shared" si="78"/>
        <v>-0.10137672187527025</v>
      </c>
      <c r="J565" s="18">
        <f t="shared" si="75"/>
        <v>-6.0543537352229478E-5</v>
      </c>
      <c r="K565" s="12">
        <f t="shared" si="79"/>
        <v>0.77863466828889949</v>
      </c>
      <c r="L565" s="12">
        <f t="shared" si="76"/>
        <v>-0.25021331835356669</v>
      </c>
      <c r="M565" s="12">
        <f t="shared" si="80"/>
        <v>6.2606704681503228E-2</v>
      </c>
      <c r="N565" s="18">
        <f t="shared" si="77"/>
        <v>3.7389563336326674E-5</v>
      </c>
    </row>
    <row r="566" spans="1:14" x14ac:dyDescent="0.2">
      <c r="A566" s="4">
        <v>564</v>
      </c>
      <c r="B566" s="1" t="str">
        <f>'Исходные данные'!A816</f>
        <v>19.12.2013</v>
      </c>
      <c r="C566" s="1">
        <f>'Исходные данные'!B816</f>
        <v>193.44</v>
      </c>
      <c r="D566" s="5" t="str">
        <f>'Исходные данные'!A568</f>
        <v>22.12.2014</v>
      </c>
      <c r="E566" s="1">
        <f>'Исходные данные'!B568</f>
        <v>177.76</v>
      </c>
      <c r="F566" s="12">
        <f t="shared" si="72"/>
        <v>0.91894127377998347</v>
      </c>
      <c r="G566" s="12">
        <f t="shared" si="73"/>
        <v>0.20672810612057507</v>
      </c>
      <c r="H566" s="12">
        <f t="shared" si="74"/>
        <v>5.95546555787181E-4</v>
      </c>
      <c r="I566" s="12">
        <f t="shared" si="78"/>
        <v>-8.4533060975162666E-2</v>
      </c>
      <c r="J566" s="18">
        <f t="shared" si="75"/>
        <v>-5.0343373313905886E-5</v>
      </c>
      <c r="K566" s="12">
        <f t="shared" si="79"/>
        <v>0.79186080216746746</v>
      </c>
      <c r="L566" s="12">
        <f t="shared" si="76"/>
        <v>-0.23336965745345908</v>
      </c>
      <c r="M566" s="12">
        <f t="shared" si="80"/>
        <v>5.4461397019944756E-2</v>
      </c>
      <c r="N566" s="18">
        <f t="shared" si="77"/>
        <v>3.2434297418586343E-5</v>
      </c>
    </row>
    <row r="567" spans="1:14" x14ac:dyDescent="0.2">
      <c r="A567" s="4">
        <v>565</v>
      </c>
      <c r="B567" s="1" t="str">
        <f>'Исходные данные'!A817</f>
        <v>18.12.2013</v>
      </c>
      <c r="C567" s="1">
        <f>'Исходные данные'!B817</f>
        <v>191.76</v>
      </c>
      <c r="D567" s="5" t="str">
        <f>'Исходные данные'!A569</f>
        <v>19.12.2014</v>
      </c>
      <c r="E567" s="1">
        <f>'Исходные данные'!B569</f>
        <v>175.78</v>
      </c>
      <c r="F567" s="12">
        <f t="shared" si="72"/>
        <v>0.91666666666666674</v>
      </c>
      <c r="G567" s="12">
        <f t="shared" si="73"/>
        <v>0.20615111845097259</v>
      </c>
      <c r="H567" s="12">
        <f t="shared" si="74"/>
        <v>5.9388435790895435E-4</v>
      </c>
      <c r="I567" s="12">
        <f t="shared" si="78"/>
        <v>-8.7011376989629685E-2</v>
      </c>
      <c r="J567" s="18">
        <f t="shared" si="75"/>
        <v>-5.1674695754260188E-5</v>
      </c>
      <c r="K567" s="12">
        <f t="shared" si="79"/>
        <v>0.78990075067695398</v>
      </c>
      <c r="L567" s="12">
        <f t="shared" si="76"/>
        <v>-0.2358479734679261</v>
      </c>
      <c r="M567" s="12">
        <f t="shared" si="80"/>
        <v>5.5624266588927496E-2</v>
      </c>
      <c r="N567" s="18">
        <f t="shared" si="77"/>
        <v>3.3034381847321709E-5</v>
      </c>
    </row>
    <row r="568" spans="1:14" x14ac:dyDescent="0.2">
      <c r="A568" s="4">
        <v>566</v>
      </c>
      <c r="B568" s="1" t="str">
        <f>'Исходные данные'!A818</f>
        <v>17.12.2013</v>
      </c>
      <c r="C568" s="1">
        <f>'Исходные данные'!B818</f>
        <v>192.13</v>
      </c>
      <c r="D568" s="5" t="str">
        <f>'Исходные данные'!A570</f>
        <v>18.12.2014</v>
      </c>
      <c r="E568" s="1">
        <f>'Исходные данные'!B570</f>
        <v>179.98</v>
      </c>
      <c r="F568" s="12">
        <f t="shared" si="72"/>
        <v>0.93676156768854424</v>
      </c>
      <c r="G568" s="12">
        <f t="shared" si="73"/>
        <v>0.20557574118054184</v>
      </c>
      <c r="H568" s="12">
        <f t="shared" si="74"/>
        <v>5.9222679930159502E-4</v>
      </c>
      <c r="I568" s="12">
        <f t="shared" si="78"/>
        <v>-6.5326492637807501E-2</v>
      </c>
      <c r="J568" s="18">
        <f t="shared" si="75"/>
        <v>-3.8688099644487946E-5</v>
      </c>
      <c r="K568" s="12">
        <f t="shared" si="79"/>
        <v>0.80721672602454686</v>
      </c>
      <c r="L568" s="12">
        <f t="shared" si="76"/>
        <v>-0.21416308911610391</v>
      </c>
      <c r="M568" s="12">
        <f t="shared" si="80"/>
        <v>4.5865828739752194E-2</v>
      </c>
      <c r="N568" s="18">
        <f t="shared" si="77"/>
        <v>2.7162972951858551E-5</v>
      </c>
    </row>
    <row r="569" spans="1:14" x14ac:dyDescent="0.2">
      <c r="A569" s="4">
        <v>567</v>
      </c>
      <c r="B569" s="1" t="str">
        <f>'Исходные данные'!A819</f>
        <v>16.12.2013</v>
      </c>
      <c r="C569" s="1">
        <f>'Исходные данные'!B819</f>
        <v>190.83</v>
      </c>
      <c r="D569" s="5" t="str">
        <f>'Исходные данные'!A571</f>
        <v>17.12.2014</v>
      </c>
      <c r="E569" s="1">
        <f>'Исходные данные'!B571</f>
        <v>171.77</v>
      </c>
      <c r="F569" s="12">
        <f t="shared" si="72"/>
        <v>0.90012052612272708</v>
      </c>
      <c r="G569" s="12">
        <f t="shared" si="73"/>
        <v>0.20500196981458449</v>
      </c>
      <c r="H569" s="12">
        <f t="shared" si="74"/>
        <v>5.9057386701668398E-4</v>
      </c>
      <c r="I569" s="12">
        <f t="shared" si="78"/>
        <v>-0.10522660670988848</v>
      </c>
      <c r="J569" s="18">
        <f t="shared" si="75"/>
        <v>-6.2144084037702585E-5</v>
      </c>
      <c r="K569" s="12">
        <f t="shared" si="79"/>
        <v>0.77564277740081111</v>
      </c>
      <c r="L569" s="12">
        <f t="shared" si="76"/>
        <v>-0.25406320318818487</v>
      </c>
      <c r="M569" s="12">
        <f t="shared" si="80"/>
        <v>6.4548111214240825E-2</v>
      </c>
      <c r="N569" s="18">
        <f t="shared" si="77"/>
        <v>3.8120427648417188E-5</v>
      </c>
    </row>
    <row r="570" spans="1:14" x14ac:dyDescent="0.2">
      <c r="A570" s="4">
        <v>568</v>
      </c>
      <c r="B570" s="1" t="str">
        <f>'Исходные данные'!A820</f>
        <v>13.12.2013</v>
      </c>
      <c r="C570" s="1">
        <f>'Исходные данные'!B820</f>
        <v>189.73</v>
      </c>
      <c r="D570" s="5" t="str">
        <f>'Исходные данные'!A572</f>
        <v>16.12.2014</v>
      </c>
      <c r="E570" s="1">
        <f>'Исходные данные'!B572</f>
        <v>169.61</v>
      </c>
      <c r="F570" s="12">
        <f t="shared" si="72"/>
        <v>0.89395456701628639</v>
      </c>
      <c r="G570" s="12">
        <f t="shared" si="73"/>
        <v>0.20442979987094717</v>
      </c>
      <c r="H570" s="12">
        <f t="shared" si="74"/>
        <v>5.8892554814194233E-4</v>
      </c>
      <c r="I570" s="12">
        <f t="shared" si="78"/>
        <v>-0.11210032499229448</v>
      </c>
      <c r="J570" s="18">
        <f t="shared" si="75"/>
        <v>-6.6018745342976903E-5</v>
      </c>
      <c r="K570" s="12">
        <f t="shared" si="79"/>
        <v>0.77032950933518829</v>
      </c>
      <c r="L570" s="12">
        <f t="shared" si="76"/>
        <v>-0.26093692147059089</v>
      </c>
      <c r="M570" s="12">
        <f t="shared" si="80"/>
        <v>6.8088076986549229E-2</v>
      </c>
      <c r="N570" s="18">
        <f t="shared" si="77"/>
        <v>4.0098808061234273E-5</v>
      </c>
    </row>
    <row r="571" spans="1:14" x14ac:dyDescent="0.2">
      <c r="A571" s="4">
        <v>569</v>
      </c>
      <c r="B571" s="1" t="str">
        <f>'Исходные данные'!A821</f>
        <v>12.12.2013</v>
      </c>
      <c r="C571" s="1">
        <f>'Исходные данные'!B821</f>
        <v>188.63</v>
      </c>
      <c r="D571" s="5" t="str">
        <f>'Исходные данные'!A573</f>
        <v>15.12.2014</v>
      </c>
      <c r="E571" s="1">
        <f>'Исходные данные'!B573</f>
        <v>179.95</v>
      </c>
      <c r="F571" s="12">
        <f t="shared" si="72"/>
        <v>0.95398398982134336</v>
      </c>
      <c r="G571" s="12">
        <f t="shared" si="73"/>
        <v>0.20385922687998656</v>
      </c>
      <c r="H571" s="12">
        <f t="shared" si="74"/>
        <v>5.8728182980112998E-4</v>
      </c>
      <c r="I571" s="12">
        <f t="shared" si="78"/>
        <v>-4.7108389832593522E-2</v>
      </c>
      <c r="J571" s="18">
        <f t="shared" si="75"/>
        <v>-2.766590137987047E-5</v>
      </c>
      <c r="K571" s="12">
        <f t="shared" si="79"/>
        <v>0.82205745784764506</v>
      </c>
      <c r="L571" s="12">
        <f t="shared" si="76"/>
        <v>-0.19594498631089</v>
      </c>
      <c r="M571" s="12">
        <f t="shared" si="80"/>
        <v>3.83944376603748E-2</v>
      </c>
      <c r="N571" s="18">
        <f t="shared" si="77"/>
        <v>2.254835560337033E-5</v>
      </c>
    </row>
    <row r="572" spans="1:14" x14ac:dyDescent="0.2">
      <c r="A572" s="4">
        <v>570</v>
      </c>
      <c r="B572" s="1" t="str">
        <f>'Исходные данные'!A822</f>
        <v>11.12.2013</v>
      </c>
      <c r="C572" s="1">
        <f>'Исходные данные'!B822</f>
        <v>189.48</v>
      </c>
      <c r="D572" s="5" t="str">
        <f>'Исходные данные'!A574</f>
        <v>12.12.2014</v>
      </c>
      <c r="E572" s="1">
        <f>'Исходные данные'!B574</f>
        <v>186.09</v>
      </c>
      <c r="F572" s="12">
        <f t="shared" si="72"/>
        <v>0.98210892970234331</v>
      </c>
      <c r="G572" s="12">
        <f t="shared" si="73"/>
        <v>0.20329024638453402</v>
      </c>
      <c r="H572" s="12">
        <f t="shared" si="74"/>
        <v>5.8564269915394452E-4</v>
      </c>
      <c r="I572" s="12">
        <f t="shared" si="78"/>
        <v>-1.805305040241512E-2</v>
      </c>
      <c r="J572" s="18">
        <f t="shared" si="75"/>
        <v>-1.0572637165632596E-5</v>
      </c>
      <c r="K572" s="12">
        <f t="shared" si="79"/>
        <v>0.84629299725645901</v>
      </c>
      <c r="L572" s="12">
        <f t="shared" si="76"/>
        <v>-0.16688964688071151</v>
      </c>
      <c r="M572" s="12">
        <f t="shared" si="80"/>
        <v>2.7852154235968523E-2</v>
      </c>
      <c r="N572" s="18">
        <f t="shared" si="77"/>
        <v>1.6311410784004577E-5</v>
      </c>
    </row>
    <row r="573" spans="1:14" x14ac:dyDescent="0.2">
      <c r="A573" s="4">
        <v>571</v>
      </c>
      <c r="B573" s="1" t="str">
        <f>'Исходные данные'!A823</f>
        <v>10.12.2013</v>
      </c>
      <c r="C573" s="1">
        <f>'Исходные данные'!B823</f>
        <v>189.72</v>
      </c>
      <c r="D573" s="5" t="str">
        <f>'Исходные данные'!A575</f>
        <v>11.12.2014</v>
      </c>
      <c r="E573" s="1">
        <f>'Исходные данные'!B575</f>
        <v>187.4</v>
      </c>
      <c r="F573" s="12">
        <f t="shared" si="72"/>
        <v>0.98777145266708832</v>
      </c>
      <c r="G573" s="12">
        <f t="shared" si="73"/>
        <v>0.2027228539398612</v>
      </c>
      <c r="H573" s="12">
        <f t="shared" si="74"/>
        <v>5.8400814339592156E-4</v>
      </c>
      <c r="I573" s="12">
        <f t="shared" si="78"/>
        <v>-1.2303931205059165E-2</v>
      </c>
      <c r="J573" s="18">
        <f t="shared" si="75"/>
        <v>-7.1855960195377468E-6</v>
      </c>
      <c r="K573" s="12">
        <f t="shared" si="79"/>
        <v>0.85117244940981629</v>
      </c>
      <c r="L573" s="12">
        <f t="shared" si="76"/>
        <v>-0.16114052768335566</v>
      </c>
      <c r="M573" s="12">
        <f t="shared" si="80"/>
        <v>2.5966269662070256E-2</v>
      </c>
      <c r="N573" s="18">
        <f t="shared" si="77"/>
        <v>1.5164512936263494E-5</v>
      </c>
    </row>
    <row r="574" spans="1:14" x14ac:dyDescent="0.2">
      <c r="A574" s="4">
        <v>572</v>
      </c>
      <c r="B574" s="1" t="str">
        <f>'Исходные данные'!A824</f>
        <v>09.12.2013</v>
      </c>
      <c r="C574" s="1">
        <f>'Исходные данные'!B824</f>
        <v>188.84</v>
      </c>
      <c r="D574" s="5" t="str">
        <f>'Исходные данные'!A576</f>
        <v>10.12.2014</v>
      </c>
      <c r="E574" s="1">
        <f>'Исходные данные'!B576</f>
        <v>190.09</v>
      </c>
      <c r="F574" s="12">
        <f t="shared" si="72"/>
        <v>1.0066193603050202</v>
      </c>
      <c r="G574" s="12">
        <f t="shared" si="73"/>
        <v>0.20215704511364521</v>
      </c>
      <c r="H574" s="12">
        <f t="shared" si="74"/>
        <v>5.8237814975833468E-4</v>
      </c>
      <c r="I574" s="12">
        <f t="shared" si="78"/>
        <v>6.5975485399762095E-3</v>
      </c>
      <c r="J574" s="18">
        <f t="shared" si="75"/>
        <v>3.8422681116521473E-6</v>
      </c>
      <c r="K574" s="12">
        <f t="shared" si="79"/>
        <v>0.8674138782009716</v>
      </c>
      <c r="L574" s="12">
        <f t="shared" si="76"/>
        <v>-0.14223904793832015</v>
      </c>
      <c r="M574" s="12">
        <f t="shared" si="80"/>
        <v>2.0231946758399691E-2</v>
      </c>
      <c r="N574" s="18">
        <f t="shared" si="77"/>
        <v>1.1782643719165949E-5</v>
      </c>
    </row>
    <row r="575" spans="1:14" x14ac:dyDescent="0.2">
      <c r="A575" s="4">
        <v>573</v>
      </c>
      <c r="B575" s="1" t="str">
        <f>'Исходные данные'!A825</f>
        <v>06.12.2013</v>
      </c>
      <c r="C575" s="1">
        <f>'Исходные данные'!B825</f>
        <v>185.47</v>
      </c>
      <c r="D575" s="5" t="str">
        <f>'Исходные данные'!A577</f>
        <v>09.12.2014</v>
      </c>
      <c r="E575" s="1">
        <f>'Исходные данные'!B577</f>
        <v>187.22</v>
      </c>
      <c r="F575" s="12">
        <f t="shared" si="72"/>
        <v>1.009435488219119</v>
      </c>
      <c r="G575" s="12">
        <f t="shared" si="73"/>
        <v>0.20159281548593397</v>
      </c>
      <c r="H575" s="12">
        <f t="shared" si="74"/>
        <v>5.8075270550809555E-4</v>
      </c>
      <c r="I575" s="12">
        <f t="shared" si="78"/>
        <v>9.3912520424030872E-3</v>
      </c>
      <c r="J575" s="18">
        <f t="shared" si="75"/>
        <v>5.453995031734021E-6</v>
      </c>
      <c r="K575" s="12">
        <f t="shared" si="79"/>
        <v>0.86984056353189765</v>
      </c>
      <c r="L575" s="12">
        <f t="shared" si="76"/>
        <v>-0.13944534443589338</v>
      </c>
      <c r="M575" s="12">
        <f t="shared" si="80"/>
        <v>1.9445004084844893E-2</v>
      </c>
      <c r="N575" s="18">
        <f t="shared" si="77"/>
        <v>1.1292738730889641E-5</v>
      </c>
    </row>
    <row r="576" spans="1:14" x14ac:dyDescent="0.2">
      <c r="A576" s="4">
        <v>574</v>
      </c>
      <c r="B576" s="1" t="str">
        <f>'Исходные данные'!A826</f>
        <v>05.12.2013</v>
      </c>
      <c r="C576" s="1">
        <f>'Исходные данные'!B826</f>
        <v>184.64</v>
      </c>
      <c r="D576" s="5" t="str">
        <f>'Исходные данные'!A578</f>
        <v>08.12.2014</v>
      </c>
      <c r="E576" s="1">
        <f>'Исходные данные'!B578</f>
        <v>191.77</v>
      </c>
      <c r="F576" s="12">
        <f t="shared" si="72"/>
        <v>1.03861568457539</v>
      </c>
      <c r="G576" s="12">
        <f t="shared" si="73"/>
        <v>0.20103016064911178</v>
      </c>
      <c r="H576" s="12">
        <f t="shared" si="74"/>
        <v>5.7913179794765476E-4</v>
      </c>
      <c r="I576" s="12">
        <f t="shared" si="78"/>
        <v>3.7888753965689539E-2</v>
      </c>
      <c r="J576" s="18">
        <f t="shared" si="75"/>
        <v>2.1942582206146118E-5</v>
      </c>
      <c r="K576" s="12">
        <f t="shared" si="79"/>
        <v>0.89498542790286428</v>
      </c>
      <c r="L576" s="12">
        <f t="shared" si="76"/>
        <v>-0.11094784251260689</v>
      </c>
      <c r="M576" s="12">
        <f t="shared" si="80"/>
        <v>1.2309423758202185E-2</v>
      </c>
      <c r="N576" s="18">
        <f t="shared" si="77"/>
        <v>7.1287787127872088E-6</v>
      </c>
    </row>
    <row r="577" spans="1:14" x14ac:dyDescent="0.2">
      <c r="A577" s="4">
        <v>575</v>
      </c>
      <c r="B577" s="1" t="str">
        <f>'Исходные данные'!A827</f>
        <v>04.12.2013</v>
      </c>
      <c r="C577" s="1">
        <f>'Исходные данные'!B827</f>
        <v>185.25</v>
      </c>
      <c r="D577" s="5" t="str">
        <f>'Исходные данные'!A579</f>
        <v>05.12.2014</v>
      </c>
      <c r="E577" s="1">
        <f>'Исходные данные'!B579</f>
        <v>196.84</v>
      </c>
      <c r="F577" s="12">
        <f t="shared" si="72"/>
        <v>1.0625641025641026</v>
      </c>
      <c r="G577" s="12">
        <f t="shared" si="73"/>
        <v>0.20046907620786461</v>
      </c>
      <c r="H577" s="12">
        <f t="shared" si="74"/>
        <v>5.7751541441490172E-4</v>
      </c>
      <c r="I577" s="12">
        <f t="shared" si="78"/>
        <v>6.0684951821581234E-2</v>
      </c>
      <c r="J577" s="18">
        <f t="shared" si="75"/>
        <v>3.5046495099988835E-5</v>
      </c>
      <c r="K577" s="12">
        <f t="shared" si="79"/>
        <v>0.91562201700847468</v>
      </c>
      <c r="L577" s="12">
        <f t="shared" si="76"/>
        <v>-8.8151644656715239E-2</v>
      </c>
      <c r="M577" s="12">
        <f t="shared" si="80"/>
        <v>7.7707124556837632E-3</v>
      </c>
      <c r="N577" s="18">
        <f t="shared" si="77"/>
        <v>4.4877062241432468E-6</v>
      </c>
    </row>
    <row r="578" spans="1:14" x14ac:dyDescent="0.2">
      <c r="A578" s="4">
        <v>576</v>
      </c>
      <c r="B578" s="1" t="str">
        <f>'Исходные данные'!A828</f>
        <v>03.12.2013</v>
      </c>
      <c r="C578" s="1">
        <f>'Исходные данные'!B828</f>
        <v>185.82</v>
      </c>
      <c r="D578" s="5" t="str">
        <f>'Исходные данные'!A580</f>
        <v>04.12.2014</v>
      </c>
      <c r="E578" s="1">
        <f>'Исходные данные'!B580</f>
        <v>203.05</v>
      </c>
      <c r="F578" s="12">
        <f t="shared" ref="F578:F641" si="81">E578/C578</f>
        <v>1.0927241416424498</v>
      </c>
      <c r="G578" s="12">
        <f t="shared" ref="G578:G641" si="82">1/POWER(2,A578/248)</f>
        <v>0.19990955777914601</v>
      </c>
      <c r="H578" s="12">
        <f t="shared" ref="H578:H641" si="83">G578/SUM(G$2:G$1242)</f>
        <v>5.7590354228306655E-4</v>
      </c>
      <c r="I578" s="12">
        <f t="shared" si="78"/>
        <v>8.8673790919140474E-2</v>
      </c>
      <c r="J578" s="18">
        <f t="shared" ref="J578:J641" si="84">H578*I578</f>
        <v>5.1067550298001019E-5</v>
      </c>
      <c r="K578" s="12">
        <f t="shared" si="79"/>
        <v>0.9416112215631286</v>
      </c>
      <c r="L578" s="12">
        <f t="shared" ref="L578:L641" si="85">LN(K578)</f>
        <v>-6.016280555915593E-2</v>
      </c>
      <c r="M578" s="12">
        <f t="shared" si="80"/>
        <v>3.6195631727487846E-3</v>
      </c>
      <c r="N578" s="18">
        <f t="shared" ref="N578:N641" si="86">M578*H578</f>
        <v>2.0845192527033601E-6</v>
      </c>
    </row>
    <row r="579" spans="1:14" x14ac:dyDescent="0.2">
      <c r="A579" s="4">
        <v>577</v>
      </c>
      <c r="B579" s="1" t="str">
        <f>'Исходные данные'!A829</f>
        <v>02.12.2013</v>
      </c>
      <c r="C579" s="1">
        <f>'Исходные данные'!B829</f>
        <v>188.7</v>
      </c>
      <c r="D579" s="5" t="str">
        <f>'Исходные данные'!A581</f>
        <v>03.12.2014</v>
      </c>
      <c r="E579" s="1">
        <f>'Исходные данные'!B581</f>
        <v>203.28</v>
      </c>
      <c r="F579" s="12">
        <f t="shared" si="81"/>
        <v>1.0772655007949126</v>
      </c>
      <c r="G579" s="12">
        <f t="shared" si="82"/>
        <v>0.199351600992143</v>
      </c>
      <c r="H579" s="12">
        <f t="shared" si="83"/>
        <v>5.7429616896062183E-4</v>
      </c>
      <c r="I579" s="12">
        <f t="shared" ref="I579:I642" si="87">LN(F579)</f>
        <v>7.4425886637404126E-2</v>
      </c>
      <c r="J579" s="18">
        <f t="shared" si="84"/>
        <v>4.2742501567358723E-5</v>
      </c>
      <c r="K579" s="12">
        <f t="shared" ref="K579:K642" si="88">F579/GEOMEAN(F$2:F$1242)</f>
        <v>0.92829035755231215</v>
      </c>
      <c r="L579" s="12">
        <f t="shared" si="85"/>
        <v>-7.4410709840892278E-2</v>
      </c>
      <c r="M579" s="12">
        <f t="shared" ref="M579:M642" si="89">POWER(L579-AVERAGE(L$2:L$1242),2)</f>
        <v>5.5369537390254379E-3</v>
      </c>
      <c r="N579" s="18">
        <f t="shared" si="86"/>
        <v>3.1798513200344995E-6</v>
      </c>
    </row>
    <row r="580" spans="1:14" x14ac:dyDescent="0.2">
      <c r="A580" s="4">
        <v>578</v>
      </c>
      <c r="B580" s="1" t="str">
        <f>'Исходные данные'!A830</f>
        <v>29.11.2013</v>
      </c>
      <c r="C580" s="1">
        <f>'Исходные данные'!B830</f>
        <v>187.65</v>
      </c>
      <c r="D580" s="5" t="str">
        <f>'Исходные данные'!A582</f>
        <v>02.12.2014</v>
      </c>
      <c r="E580" s="1">
        <f>'Исходные данные'!B582</f>
        <v>202.49</v>
      </c>
      <c r="F580" s="12">
        <f t="shared" si="81"/>
        <v>1.0790833999467093</v>
      </c>
      <c r="G580" s="12">
        <f t="shared" si="82"/>
        <v>0.19879520148824145</v>
      </c>
      <c r="H580" s="12">
        <f t="shared" si="83"/>
        <v>5.7269328189118291E-4</v>
      </c>
      <c r="I580" s="12">
        <f t="shared" si="87"/>
        <v>7.6111977030148159E-2</v>
      </c>
      <c r="J580" s="18">
        <f t="shared" si="84"/>
        <v>4.3588817916621879E-5</v>
      </c>
      <c r="K580" s="12">
        <f t="shared" si="88"/>
        <v>0.92985685926648587</v>
      </c>
      <c r="L580" s="12">
        <f t="shared" si="85"/>
        <v>-7.2724619448148259E-2</v>
      </c>
      <c r="M580" s="12">
        <f t="shared" si="89"/>
        <v>5.2888702738779596E-3</v>
      </c>
      <c r="N580" s="18">
        <f t="shared" si="86"/>
        <v>3.0289004746438879E-6</v>
      </c>
    </row>
    <row r="581" spans="1:14" x14ac:dyDescent="0.2">
      <c r="A581" s="4">
        <v>579</v>
      </c>
      <c r="B581" s="1" t="str">
        <f>'Исходные данные'!A831</f>
        <v>28.11.2013</v>
      </c>
      <c r="C581" s="1">
        <f>'Исходные данные'!B831</f>
        <v>188.29</v>
      </c>
      <c r="D581" s="5" t="str">
        <f>'Исходные данные'!A583</f>
        <v>01.12.2014</v>
      </c>
      <c r="E581" s="1">
        <f>'Исходные данные'!B583</f>
        <v>201.18</v>
      </c>
      <c r="F581" s="12">
        <f t="shared" si="81"/>
        <v>1.0684582293271019</v>
      </c>
      <c r="G581" s="12">
        <f t="shared" si="82"/>
        <v>0.19824035492099257</v>
      </c>
      <c r="H581" s="12">
        <f t="shared" si="83"/>
        <v>5.7109486855341123E-4</v>
      </c>
      <c r="I581" s="12">
        <f t="shared" si="87"/>
        <v>6.6216702197855165E-2</v>
      </c>
      <c r="J581" s="18">
        <f t="shared" si="84"/>
        <v>3.781601883772447E-5</v>
      </c>
      <c r="K581" s="12">
        <f t="shared" si="88"/>
        <v>0.92070104444994194</v>
      </c>
      <c r="L581" s="12">
        <f t="shared" si="85"/>
        <v>-8.2619894280441225E-2</v>
      </c>
      <c r="M581" s="12">
        <f t="shared" si="89"/>
        <v>6.8260469309112575E-3</v>
      </c>
      <c r="N581" s="18">
        <f t="shared" si="86"/>
        <v>3.8983203747481808E-6</v>
      </c>
    </row>
    <row r="582" spans="1:14" x14ac:dyDescent="0.2">
      <c r="A582" s="4">
        <v>580</v>
      </c>
      <c r="B582" s="1" t="str">
        <f>'Исходные данные'!A832</f>
        <v>27.11.2013</v>
      </c>
      <c r="C582" s="1">
        <f>'Исходные данные'!B832</f>
        <v>187.98</v>
      </c>
      <c r="D582" s="5" t="str">
        <f>'Исходные данные'!A584</f>
        <v>28.11.2014</v>
      </c>
      <c r="E582" s="1">
        <f>'Исходные данные'!B584</f>
        <v>196.96</v>
      </c>
      <c r="F582" s="12">
        <f t="shared" si="81"/>
        <v>1.0477710394722843</v>
      </c>
      <c r="G582" s="12">
        <f t="shared" si="82"/>
        <v>0.19768705695607852</v>
      </c>
      <c r="H582" s="12">
        <f t="shared" si="83"/>
        <v>5.6950091646091521E-4</v>
      </c>
      <c r="I582" s="12">
        <f t="shared" si="87"/>
        <v>4.6665088243988066E-2</v>
      </c>
      <c r="J582" s="18">
        <f t="shared" si="84"/>
        <v>2.6575810521680685E-5</v>
      </c>
      <c r="K582" s="12">
        <f t="shared" si="88"/>
        <v>0.90287468794552328</v>
      </c>
      <c r="L582" s="12">
        <f t="shared" si="85"/>
        <v>-0.10217150823430839</v>
      </c>
      <c r="M582" s="12">
        <f t="shared" si="89"/>
        <v>1.0439017094873312E-2</v>
      </c>
      <c r="N582" s="18">
        <f t="shared" si="86"/>
        <v>5.9450298024815121E-6</v>
      </c>
    </row>
    <row r="583" spans="1:14" x14ac:dyDescent="0.2">
      <c r="A583" s="4">
        <v>581</v>
      </c>
      <c r="B583" s="1" t="str">
        <f>'Исходные данные'!A833</f>
        <v>26.11.2013</v>
      </c>
      <c r="C583" s="1">
        <f>'Исходные данные'!B833</f>
        <v>188.53</v>
      </c>
      <c r="D583" s="5" t="str">
        <f>'Исходные данные'!A585</f>
        <v>27.11.2014</v>
      </c>
      <c r="E583" s="1">
        <f>'Исходные данные'!B585</f>
        <v>197.43</v>
      </c>
      <c r="F583" s="12">
        <f t="shared" si="81"/>
        <v>1.0472073410067364</v>
      </c>
      <c r="G583" s="12">
        <f t="shared" si="82"/>
        <v>0.19713530327127896</v>
      </c>
      <c r="H583" s="12">
        <f t="shared" si="83"/>
        <v>5.6791141316215427E-4</v>
      </c>
      <c r="I583" s="12">
        <f t="shared" si="87"/>
        <v>4.6126945717645772E-2</v>
      </c>
      <c r="J583" s="18">
        <f t="shared" si="84"/>
        <v>2.6196018927362191E-5</v>
      </c>
      <c r="K583" s="12">
        <f t="shared" si="88"/>
        <v>0.90238894339160503</v>
      </c>
      <c r="L583" s="12">
        <f t="shared" si="85"/>
        <v>-0.10270965076065065</v>
      </c>
      <c r="M583" s="12">
        <f t="shared" si="89"/>
        <v>1.0549272359374791E-2</v>
      </c>
      <c r="N583" s="18">
        <f t="shared" si="86"/>
        <v>5.9910521734449906E-6</v>
      </c>
    </row>
    <row r="584" spans="1:14" x14ac:dyDescent="0.2">
      <c r="A584" s="4">
        <v>582</v>
      </c>
      <c r="B584" s="1" t="str">
        <f>'Исходные данные'!A834</f>
        <v>25.11.2013</v>
      </c>
      <c r="C584" s="1">
        <f>'Исходные данные'!B834</f>
        <v>189.97</v>
      </c>
      <c r="D584" s="5" t="str">
        <f>'Исходные данные'!A586</f>
        <v>26.11.2014</v>
      </c>
      <c r="E584" s="1">
        <f>'Исходные данные'!B586</f>
        <v>197.32</v>
      </c>
      <c r="F584" s="12">
        <f t="shared" si="81"/>
        <v>1.0386903195241353</v>
      </c>
      <c r="G584" s="12">
        <f t="shared" si="82"/>
        <v>0.1965850895564368</v>
      </c>
      <c r="H584" s="12">
        <f t="shared" si="83"/>
        <v>5.6632634624033959E-4</v>
      </c>
      <c r="I584" s="12">
        <f t="shared" si="87"/>
        <v>3.7960611408579599E-2</v>
      </c>
      <c r="J584" s="18">
        <f t="shared" si="84"/>
        <v>2.1498094360070237E-5</v>
      </c>
      <c r="K584" s="12">
        <f t="shared" si="88"/>
        <v>0.89504974157781769</v>
      </c>
      <c r="L584" s="12">
        <f t="shared" si="85"/>
        <v>-0.11087598506971683</v>
      </c>
      <c r="M584" s="12">
        <f t="shared" si="89"/>
        <v>1.2293484065180032E-2</v>
      </c>
      <c r="N584" s="18">
        <f t="shared" si="86"/>
        <v>6.9621239131972439E-6</v>
      </c>
    </row>
    <row r="585" spans="1:14" x14ac:dyDescent="0.2">
      <c r="A585" s="4">
        <v>583</v>
      </c>
      <c r="B585" s="1" t="str">
        <f>'Исходные данные'!A835</f>
        <v>22.11.2013</v>
      </c>
      <c r="C585" s="1">
        <f>'Исходные данные'!B835</f>
        <v>188.25</v>
      </c>
      <c r="D585" s="5" t="str">
        <f>'Исходные данные'!A587</f>
        <v>25.11.2014</v>
      </c>
      <c r="E585" s="1">
        <f>'Исходные данные'!B587</f>
        <v>196.92</v>
      </c>
      <c r="F585" s="12">
        <f t="shared" si="81"/>
        <v>1.0460557768924301</v>
      </c>
      <c r="G585" s="12">
        <f t="shared" si="82"/>
        <v>0.19603641151342502</v>
      </c>
      <c r="H585" s="12">
        <f t="shared" si="83"/>
        <v>5.6474570331333895E-4</v>
      </c>
      <c r="I585" s="12">
        <f t="shared" si="87"/>
        <v>4.5026688209996731E-2</v>
      </c>
      <c r="J585" s="18">
        <f t="shared" si="84"/>
        <v>2.5428628701025032E-5</v>
      </c>
      <c r="K585" s="12">
        <f t="shared" si="88"/>
        <v>0.90139662918250341</v>
      </c>
      <c r="L585" s="12">
        <f t="shared" si="85"/>
        <v>-0.10380990826829967</v>
      </c>
      <c r="M585" s="12">
        <f t="shared" si="89"/>
        <v>1.0776497054672757E-2</v>
      </c>
      <c r="N585" s="18">
        <f t="shared" si="86"/>
        <v>6.0859804083952916E-6</v>
      </c>
    </row>
    <row r="586" spans="1:14" x14ac:dyDescent="0.2">
      <c r="A586" s="4">
        <v>584</v>
      </c>
      <c r="B586" s="1" t="str">
        <f>'Исходные данные'!A836</f>
        <v>21.11.2013</v>
      </c>
      <c r="C586" s="1">
        <f>'Исходные данные'!B836</f>
        <v>187.89</v>
      </c>
      <c r="D586" s="5" t="str">
        <f>'Исходные данные'!A588</f>
        <v>24.11.2014</v>
      </c>
      <c r="E586" s="1">
        <f>'Исходные данные'!B588</f>
        <v>197.28</v>
      </c>
      <c r="F586" s="12">
        <f t="shared" si="81"/>
        <v>1.0499760498163819</v>
      </c>
      <c r="G586" s="12">
        <f t="shared" si="82"/>
        <v>0.19548926485611268</v>
      </c>
      <c r="H586" s="12">
        <f t="shared" si="83"/>
        <v>5.6316947203357876E-4</v>
      </c>
      <c r="I586" s="12">
        <f t="shared" si="87"/>
        <v>4.8767354210602992E-2</v>
      </c>
      <c r="J586" s="18">
        <f t="shared" si="84"/>
        <v>2.7464285123259811E-5</v>
      </c>
      <c r="K586" s="12">
        <f t="shared" si="88"/>
        <v>0.90477476721030858</v>
      </c>
      <c r="L586" s="12">
        <f t="shared" si="85"/>
        <v>-0.10006924226769338</v>
      </c>
      <c r="M586" s="12">
        <f t="shared" si="89"/>
        <v>1.0013853248030278E-2</v>
      </c>
      <c r="N586" s="18">
        <f t="shared" si="86"/>
        <v>5.63949644671495E-6</v>
      </c>
    </row>
    <row r="587" spans="1:14" x14ac:dyDescent="0.2">
      <c r="A587" s="4">
        <v>585</v>
      </c>
      <c r="B587" s="1" t="str">
        <f>'Исходные данные'!A837</f>
        <v>20.11.2013</v>
      </c>
      <c r="C587" s="1">
        <f>'Исходные данные'!B837</f>
        <v>188.86</v>
      </c>
      <c r="D587" s="5" t="str">
        <f>'Исходные данные'!A589</f>
        <v>21.11.2014</v>
      </c>
      <c r="E587" s="1">
        <f>'Исходные данные'!B589</f>
        <v>198.69</v>
      </c>
      <c r="F587" s="12">
        <f t="shared" si="81"/>
        <v>1.0520491369268241</v>
      </c>
      <c r="G587" s="12">
        <f t="shared" si="82"/>
        <v>0.1949436453103319</v>
      </c>
      <c r="H587" s="12">
        <f t="shared" si="83"/>
        <v>5.6159764008794884E-4</v>
      </c>
      <c r="I587" s="12">
        <f t="shared" si="87"/>
        <v>5.0739821330074646E-2</v>
      </c>
      <c r="J587" s="18">
        <f t="shared" si="84"/>
        <v>2.8495363917454091E-5</v>
      </c>
      <c r="K587" s="12">
        <f t="shared" si="88"/>
        <v>0.90656116691731614</v>
      </c>
      <c r="L587" s="12">
        <f t="shared" si="85"/>
        <v>-9.8096775148221821E-2</v>
      </c>
      <c r="M587" s="12">
        <f t="shared" si="89"/>
        <v>9.6229772944807571E-3</v>
      </c>
      <c r="N587" s="18">
        <f t="shared" si="86"/>
        <v>5.404241339200308E-6</v>
      </c>
    </row>
    <row r="588" spans="1:14" x14ac:dyDescent="0.2">
      <c r="A588" s="4">
        <v>586</v>
      </c>
      <c r="B588" s="1" t="str">
        <f>'Исходные данные'!A838</f>
        <v>19.11.2013</v>
      </c>
      <c r="C588" s="1">
        <f>'Исходные данные'!B838</f>
        <v>190.17</v>
      </c>
      <c r="D588" s="5" t="str">
        <f>'Исходные данные'!A590</f>
        <v>20.11.2014</v>
      </c>
      <c r="E588" s="1">
        <f>'Исходные данные'!B590</f>
        <v>199.5</v>
      </c>
      <c r="F588" s="12">
        <f t="shared" si="81"/>
        <v>1.0490613661460799</v>
      </c>
      <c r="G588" s="12">
        <f t="shared" si="82"/>
        <v>0.1943995486138439</v>
      </c>
      <c r="H588" s="12">
        <f t="shared" si="83"/>
        <v>5.6003019519770434E-4</v>
      </c>
      <c r="I588" s="12">
        <f t="shared" si="87"/>
        <v>4.7895827365733529E-2</v>
      </c>
      <c r="J588" s="18">
        <f t="shared" si="84"/>
        <v>2.6823109548787299E-5</v>
      </c>
      <c r="K588" s="12">
        <f t="shared" si="88"/>
        <v>0.90398657522725023</v>
      </c>
      <c r="L588" s="12">
        <f t="shared" si="85"/>
        <v>-0.10094076911256283</v>
      </c>
      <c r="M588" s="12">
        <f t="shared" si="89"/>
        <v>1.0189038869035685E-2</v>
      </c>
      <c r="N588" s="18">
        <f t="shared" si="86"/>
        <v>5.7061694267030513E-6</v>
      </c>
    </row>
    <row r="589" spans="1:14" x14ac:dyDescent="0.2">
      <c r="A589" s="4">
        <v>587</v>
      </c>
      <c r="B589" s="1" t="str">
        <f>'Исходные данные'!A839</f>
        <v>18.11.2013</v>
      </c>
      <c r="C589" s="1">
        <f>'Исходные данные'!B839</f>
        <v>189.06</v>
      </c>
      <c r="D589" s="5" t="str">
        <f>'Исходные данные'!A591</f>
        <v>19.11.2014</v>
      </c>
      <c r="E589" s="1">
        <f>'Исходные данные'!B591</f>
        <v>198.08</v>
      </c>
      <c r="F589" s="12">
        <f t="shared" si="81"/>
        <v>1.0477097217814451</v>
      </c>
      <c r="G589" s="12">
        <f t="shared" si="82"/>
        <v>0.19385697051630613</v>
      </c>
      <c r="H589" s="12">
        <f t="shared" si="83"/>
        <v>5.584671251183716E-4</v>
      </c>
      <c r="I589" s="12">
        <f t="shared" si="87"/>
        <v>4.6606564498993058E-2</v>
      </c>
      <c r="J589" s="18">
        <f t="shared" si="84"/>
        <v>2.6028234087396611E-5</v>
      </c>
      <c r="K589" s="12">
        <f t="shared" si="88"/>
        <v>0.90282184988367919</v>
      </c>
      <c r="L589" s="12">
        <f t="shared" si="85"/>
        <v>-0.10223003197930343</v>
      </c>
      <c r="M589" s="12">
        <f t="shared" si="89"/>
        <v>1.0450979438489367E-2</v>
      </c>
      <c r="N589" s="18">
        <f t="shared" si="86"/>
        <v>5.8365284416843705E-6</v>
      </c>
    </row>
    <row r="590" spans="1:14" x14ac:dyDescent="0.2">
      <c r="A590" s="4">
        <v>588</v>
      </c>
      <c r="B590" s="1" t="str">
        <f>'Исходные данные'!A840</f>
        <v>15.11.2013</v>
      </c>
      <c r="C590" s="1">
        <f>'Исходные данные'!B840</f>
        <v>188.16</v>
      </c>
      <c r="D590" s="5" t="str">
        <f>'Исходные данные'!A592</f>
        <v>18.11.2014</v>
      </c>
      <c r="E590" s="1">
        <f>'Исходные данные'!B592</f>
        <v>196.61</v>
      </c>
      <c r="F590" s="12">
        <f t="shared" si="81"/>
        <v>1.0449085884353742</v>
      </c>
      <c r="G590" s="12">
        <f t="shared" si="82"/>
        <v>0.19331590677923899</v>
      </c>
      <c r="H590" s="12">
        <f t="shared" si="83"/>
        <v>5.5690841763965208E-4</v>
      </c>
      <c r="I590" s="12">
        <f t="shared" si="87"/>
        <v>4.3929406409137367E-2</v>
      </c>
      <c r="J590" s="18">
        <f t="shared" si="84"/>
        <v>2.4464656211161881E-5</v>
      </c>
      <c r="K590" s="12">
        <f t="shared" si="88"/>
        <v>0.90040808552061635</v>
      </c>
      <c r="L590" s="12">
        <f t="shared" si="85"/>
        <v>-0.10490719006915905</v>
      </c>
      <c r="M590" s="12">
        <f t="shared" si="89"/>
        <v>1.1005518528206628E-2</v>
      </c>
      <c r="N590" s="18">
        <f t="shared" si="86"/>
        <v>6.1290659088474259E-6</v>
      </c>
    </row>
    <row r="591" spans="1:14" x14ac:dyDescent="0.2">
      <c r="A591" s="4">
        <v>589</v>
      </c>
      <c r="B591" s="1" t="str">
        <f>'Исходные данные'!A841</f>
        <v>14.11.2013</v>
      </c>
      <c r="C591" s="1">
        <f>'Исходные данные'!B841</f>
        <v>187.5</v>
      </c>
      <c r="D591" s="5" t="str">
        <f>'Исходные данные'!A593</f>
        <v>17.11.2014</v>
      </c>
      <c r="E591" s="1">
        <f>'Исходные данные'!B593</f>
        <v>196.25</v>
      </c>
      <c r="F591" s="12">
        <f t="shared" si="81"/>
        <v>1.0466666666666666</v>
      </c>
      <c r="G591" s="12">
        <f t="shared" si="82"/>
        <v>0.19277635317599259</v>
      </c>
      <c r="H591" s="12">
        <f t="shared" si="83"/>
        <v>5.5535406058532613E-4</v>
      </c>
      <c r="I591" s="12">
        <f t="shared" si="87"/>
        <v>4.5610511252052274E-2</v>
      </c>
      <c r="J591" s="18">
        <f t="shared" si="84"/>
        <v>2.5329982629199936E-5</v>
      </c>
      <c r="K591" s="12">
        <f t="shared" si="88"/>
        <v>0.90192303895477643</v>
      </c>
      <c r="L591" s="12">
        <f t="shared" si="85"/>
        <v>-0.10322608522624414</v>
      </c>
      <c r="M591" s="12">
        <f t="shared" si="89"/>
        <v>1.0655624671135785E-2</v>
      </c>
      <c r="N591" s="18">
        <f t="shared" si="86"/>
        <v>5.9176444291884386E-6</v>
      </c>
    </row>
    <row r="592" spans="1:14" x14ac:dyDescent="0.2">
      <c r="A592" s="4">
        <v>590</v>
      </c>
      <c r="B592" s="1" t="str">
        <f>'Исходные данные'!A842</f>
        <v>13.11.2013</v>
      </c>
      <c r="C592" s="1">
        <f>'Исходные данные'!B842</f>
        <v>187.05</v>
      </c>
      <c r="D592" s="5" t="str">
        <f>'Исходные данные'!A594</f>
        <v>14.11.2014</v>
      </c>
      <c r="E592" s="1">
        <f>'Исходные данные'!B594</f>
        <v>195.55</v>
      </c>
      <c r="F592" s="12">
        <f t="shared" si="81"/>
        <v>1.045442395081529</v>
      </c>
      <c r="G592" s="12">
        <f t="shared" si="82"/>
        <v>0.19223830549171395</v>
      </c>
      <c r="H592" s="12">
        <f t="shared" si="83"/>
        <v>5.5380404181315914E-4</v>
      </c>
      <c r="I592" s="12">
        <f t="shared" si="87"/>
        <v>4.4440140407368003E-2</v>
      </c>
      <c r="J592" s="18">
        <f t="shared" si="84"/>
        <v>2.4611129376344692E-5</v>
      </c>
      <c r="K592" s="12">
        <f t="shared" si="88"/>
        <v>0.90086807199754082</v>
      </c>
      <c r="L592" s="12">
        <f t="shared" si="85"/>
        <v>-0.1043964560709284</v>
      </c>
      <c r="M592" s="12">
        <f t="shared" si="89"/>
        <v>1.0898620040169249E-2</v>
      </c>
      <c r="N592" s="18">
        <f t="shared" si="86"/>
        <v>6.0356998284316254E-6</v>
      </c>
    </row>
    <row r="593" spans="1:14" x14ac:dyDescent="0.2">
      <c r="A593" s="4">
        <v>591</v>
      </c>
      <c r="B593" s="1" t="str">
        <f>'Исходные данные'!A843</f>
        <v>12.11.2013</v>
      </c>
      <c r="C593" s="1">
        <f>'Исходные данные'!B843</f>
        <v>188.36</v>
      </c>
      <c r="D593" s="5" t="str">
        <f>'Исходные данные'!A595</f>
        <v>13.11.2014</v>
      </c>
      <c r="E593" s="1">
        <f>'Исходные данные'!B595</f>
        <v>196.36</v>
      </c>
      <c r="F593" s="12">
        <f t="shared" si="81"/>
        <v>1.042471862391166</v>
      </c>
      <c r="G593" s="12">
        <f t="shared" si="82"/>
        <v>0.19170175952331373</v>
      </c>
      <c r="H593" s="12">
        <f t="shared" si="83"/>
        <v>5.5225834921480553E-4</v>
      </c>
      <c r="I593" s="12">
        <f t="shared" si="87"/>
        <v>4.1594683814498018E-2</v>
      </c>
      <c r="J593" s="18">
        <f t="shared" si="84"/>
        <v>2.2971011419506465E-5</v>
      </c>
      <c r="K593" s="12">
        <f t="shared" si="88"/>
        <v>0.89830833454078274</v>
      </c>
      <c r="L593" s="12">
        <f t="shared" si="85"/>
        <v>-0.10724191266379841</v>
      </c>
      <c r="M593" s="12">
        <f t="shared" si="89"/>
        <v>1.1500827831789731E-2</v>
      </c>
      <c r="N593" s="18">
        <f t="shared" si="86"/>
        <v>6.3514281929878882E-6</v>
      </c>
    </row>
    <row r="594" spans="1:14" x14ac:dyDescent="0.2">
      <c r="A594" s="4">
        <v>592</v>
      </c>
      <c r="B594" s="1" t="str">
        <f>'Исходные данные'!A844</f>
        <v>11.11.2013</v>
      </c>
      <c r="C594" s="1">
        <f>'Исходные данные'!B844</f>
        <v>188.1</v>
      </c>
      <c r="D594" s="5" t="str">
        <f>'Исходные данные'!A596</f>
        <v>12.11.2014</v>
      </c>
      <c r="E594" s="1">
        <f>'Исходные данные'!B596</f>
        <v>197.56</v>
      </c>
      <c r="F594" s="12">
        <f t="shared" si="81"/>
        <v>1.0502923976608187</v>
      </c>
      <c r="G594" s="12">
        <f t="shared" si="82"/>
        <v>0.19116671107943381</v>
      </c>
      <c r="H594" s="12">
        <f t="shared" si="83"/>
        <v>5.5071697071571487E-4</v>
      </c>
      <c r="I594" s="12">
        <f t="shared" si="87"/>
        <v>4.9068599365439391E-2</v>
      </c>
      <c r="J594" s="18">
        <f t="shared" si="84"/>
        <v>2.7022910399797832E-5</v>
      </c>
      <c r="K594" s="12">
        <f t="shared" si="88"/>
        <v>0.90504736728281288</v>
      </c>
      <c r="L594" s="12">
        <f t="shared" si="85"/>
        <v>-9.9767997112857054E-2</v>
      </c>
      <c r="M594" s="12">
        <f t="shared" si="89"/>
        <v>9.9536532479110196E-3</v>
      </c>
      <c r="N594" s="18">
        <f t="shared" si="86"/>
        <v>5.4816457642441934E-6</v>
      </c>
    </row>
    <row r="595" spans="1:14" x14ac:dyDescent="0.2">
      <c r="A595" s="4">
        <v>593</v>
      </c>
      <c r="B595" s="1" t="str">
        <f>'Исходные данные'!A845</f>
        <v>08.11.2013</v>
      </c>
      <c r="C595" s="1">
        <f>'Исходные данные'!B845</f>
        <v>188.3</v>
      </c>
      <c r="D595" s="5" t="str">
        <f>'Исходные данные'!A597</f>
        <v>11.11.2014</v>
      </c>
      <c r="E595" s="1">
        <f>'Исходные данные'!B597</f>
        <v>198.87</v>
      </c>
      <c r="F595" s="12">
        <f t="shared" si="81"/>
        <v>1.0561338289962825</v>
      </c>
      <c r="G595" s="12">
        <f t="shared" si="82"/>
        <v>0.19063315598041417</v>
      </c>
      <c r="H595" s="12">
        <f t="shared" si="83"/>
        <v>5.4917989427503728E-4</v>
      </c>
      <c r="I595" s="12">
        <f t="shared" si="87"/>
        <v>5.4614909258303118E-2</v>
      </c>
      <c r="J595" s="18">
        <f t="shared" si="84"/>
        <v>2.9993410092315662E-5</v>
      </c>
      <c r="K595" s="12">
        <f t="shared" si="88"/>
        <v>0.91008098655217007</v>
      </c>
      <c r="L595" s="12">
        <f t="shared" si="85"/>
        <v>-9.4221687219993286E-2</v>
      </c>
      <c r="M595" s="12">
        <f t="shared" si="89"/>
        <v>8.877726342582215E-3</v>
      </c>
      <c r="N595" s="18">
        <f t="shared" si="86"/>
        <v>4.875468814222014E-6</v>
      </c>
    </row>
    <row r="596" spans="1:14" x14ac:dyDescent="0.2">
      <c r="A596" s="4">
        <v>594</v>
      </c>
      <c r="B596" s="1" t="str">
        <f>'Исходные данные'!A846</f>
        <v>07.11.2013</v>
      </c>
      <c r="C596" s="1">
        <f>'Исходные данные'!B846</f>
        <v>190.13</v>
      </c>
      <c r="D596" s="5" t="str">
        <f>'Исходные данные'!A598</f>
        <v>10.11.2014</v>
      </c>
      <c r="E596" s="1">
        <f>'Исходные данные'!B598</f>
        <v>197.06</v>
      </c>
      <c r="F596" s="12">
        <f t="shared" si="81"/>
        <v>1.0364487455951192</v>
      </c>
      <c r="G596" s="12">
        <f t="shared" si="82"/>
        <v>0.19010109005826059</v>
      </c>
      <c r="H596" s="12">
        <f t="shared" si="83"/>
        <v>5.4764710788552968E-4</v>
      </c>
      <c r="I596" s="12">
        <f t="shared" si="87"/>
        <v>3.5800202172833896E-2</v>
      </c>
      <c r="J596" s="18">
        <f t="shared" si="84"/>
        <v>1.9605877181669738E-5</v>
      </c>
      <c r="K596" s="12">
        <f t="shared" si="88"/>
        <v>0.89311815510956938</v>
      </c>
      <c r="L596" s="12">
        <f t="shared" si="85"/>
        <v>-0.1130363943054625</v>
      </c>
      <c r="M596" s="12">
        <f t="shared" si="89"/>
        <v>1.2777226437579958E-2</v>
      </c>
      <c r="N596" s="18">
        <f t="shared" si="86"/>
        <v>6.9974111053391927E-6</v>
      </c>
    </row>
    <row r="597" spans="1:14" x14ac:dyDescent="0.2">
      <c r="A597" s="4">
        <v>595</v>
      </c>
      <c r="B597" s="1" t="str">
        <f>'Исходные данные'!A847</f>
        <v>06.11.2013</v>
      </c>
      <c r="C597" s="1">
        <f>'Исходные данные'!B847</f>
        <v>189.74</v>
      </c>
      <c r="D597" s="5" t="str">
        <f>'Исходные данные'!A599</f>
        <v>07.11.2014</v>
      </c>
      <c r="E597" s="1">
        <f>'Исходные данные'!B599</f>
        <v>196.15</v>
      </c>
      <c r="F597" s="12">
        <f t="shared" si="81"/>
        <v>1.0337830715716243</v>
      </c>
      <c r="G597" s="12">
        <f t="shared" si="82"/>
        <v>0.18957050915661167</v>
      </c>
      <c r="H597" s="12">
        <f t="shared" si="83"/>
        <v>5.4611859957346125E-4</v>
      </c>
      <c r="I597" s="12">
        <f t="shared" si="87"/>
        <v>3.3224958690830773E-2</v>
      </c>
      <c r="J597" s="18">
        <f t="shared" si="84"/>
        <v>1.8144767911122603E-5</v>
      </c>
      <c r="K597" s="12">
        <f t="shared" si="88"/>
        <v>0.89082111738714898</v>
      </c>
      <c r="L597" s="12">
        <f t="shared" si="85"/>
        <v>-0.11561163778746562</v>
      </c>
      <c r="M597" s="12">
        <f t="shared" si="89"/>
        <v>1.3366050791900111E-2</v>
      </c>
      <c r="N597" s="18">
        <f t="shared" si="86"/>
        <v>7.299448940300241E-6</v>
      </c>
    </row>
    <row r="598" spans="1:14" x14ac:dyDescent="0.2">
      <c r="A598" s="4">
        <v>596</v>
      </c>
      <c r="B598" s="1" t="str">
        <f>'Исходные данные'!A848</f>
        <v>05.11.2013</v>
      </c>
      <c r="C598" s="1">
        <f>'Исходные данные'!B848</f>
        <v>190.47</v>
      </c>
      <c r="D598" s="5" t="str">
        <f>'Исходные данные'!A600</f>
        <v>06.11.2014</v>
      </c>
      <c r="E598" s="1">
        <f>'Исходные данные'!B600</f>
        <v>197.54</v>
      </c>
      <c r="F598" s="12">
        <f t="shared" si="81"/>
        <v>1.0371187063579566</v>
      </c>
      <c r="G598" s="12">
        <f t="shared" si="82"/>
        <v>0.18904140913070697</v>
      </c>
      <c r="H598" s="12">
        <f t="shared" si="83"/>
        <v>5.4459435739852128E-4</v>
      </c>
      <c r="I598" s="12">
        <f t="shared" si="87"/>
        <v>3.6446393629512942E-2</v>
      </c>
      <c r="J598" s="18">
        <f t="shared" si="84"/>
        <v>1.984850031815816E-5</v>
      </c>
      <c r="K598" s="12">
        <f t="shared" si="88"/>
        <v>0.89369546693810309</v>
      </c>
      <c r="L598" s="12">
        <f t="shared" si="85"/>
        <v>-0.11239020284878354</v>
      </c>
      <c r="M598" s="12">
        <f t="shared" si="89"/>
        <v>1.2631557696390674E-2</v>
      </c>
      <c r="N598" s="18">
        <f t="shared" si="86"/>
        <v>6.879075046608225E-6</v>
      </c>
    </row>
    <row r="599" spans="1:14" x14ac:dyDescent="0.2">
      <c r="A599" s="4">
        <v>597</v>
      </c>
      <c r="B599" s="1" t="str">
        <f>'Исходные данные'!A849</f>
        <v>01.11.2013</v>
      </c>
      <c r="C599" s="1">
        <f>'Исходные данные'!B849</f>
        <v>190.32</v>
      </c>
      <c r="D599" s="5" t="str">
        <f>'Исходные данные'!A601</f>
        <v>05.11.2014</v>
      </c>
      <c r="E599" s="1">
        <f>'Исходные данные'!B601</f>
        <v>193.41</v>
      </c>
      <c r="F599" s="12">
        <f t="shared" si="81"/>
        <v>1.0162358133669609</v>
      </c>
      <c r="G599" s="12">
        <f t="shared" si="82"/>
        <v>0.1885137858473539</v>
      </c>
      <c r="H599" s="12">
        <f t="shared" si="83"/>
        <v>5.4307436945372396E-4</v>
      </c>
      <c r="I599" s="12">
        <f t="shared" si="87"/>
        <v>1.6105421995936224E-2</v>
      </c>
      <c r="J599" s="18">
        <f t="shared" si="84"/>
        <v>8.7464418952292019E-6</v>
      </c>
      <c r="K599" s="12">
        <f t="shared" si="88"/>
        <v>0.87570047110185523</v>
      </c>
      <c r="L599" s="12">
        <f t="shared" si="85"/>
        <v>-0.13273117448236013</v>
      </c>
      <c r="M599" s="12">
        <f t="shared" si="89"/>
        <v>1.7617564679466687E-2</v>
      </c>
      <c r="N599" s="18">
        <f t="shared" si="86"/>
        <v>9.5676478296115699E-6</v>
      </c>
    </row>
    <row r="600" spans="1:14" x14ac:dyDescent="0.2">
      <c r="A600" s="4">
        <v>598</v>
      </c>
      <c r="B600" s="1" t="str">
        <f>'Исходные данные'!A850</f>
        <v>31.10.2013</v>
      </c>
      <c r="C600" s="1">
        <f>'Исходные данные'!B850</f>
        <v>189.61</v>
      </c>
      <c r="D600" s="5" t="str">
        <f>'Исходные данные'!A602</f>
        <v>31.10.2014</v>
      </c>
      <c r="E600" s="1">
        <f>'Исходные данные'!B602</f>
        <v>190.98</v>
      </c>
      <c r="F600" s="12">
        <f t="shared" si="81"/>
        <v>1.0072253573123779</v>
      </c>
      <c r="G600" s="12">
        <f t="shared" si="82"/>
        <v>0.18798763518489592</v>
      </c>
      <c r="H600" s="12">
        <f t="shared" si="83"/>
        <v>5.4155862386531697E-4</v>
      </c>
      <c r="I600" s="12">
        <f t="shared" si="87"/>
        <v>7.1993794759440495E-3</v>
      </c>
      <c r="J600" s="18">
        <f t="shared" si="84"/>
        <v>3.8988860416764665E-6</v>
      </c>
      <c r="K600" s="12">
        <f t="shared" si="88"/>
        <v>0.86793607182753874</v>
      </c>
      <c r="L600" s="12">
        <f t="shared" si="85"/>
        <v>-0.14163721700235232</v>
      </c>
      <c r="M600" s="12">
        <f t="shared" si="89"/>
        <v>2.0061101240171395E-2</v>
      </c>
      <c r="N600" s="18">
        <f t="shared" si="86"/>
        <v>1.0864262380850024E-5</v>
      </c>
    </row>
    <row r="601" spans="1:14" x14ac:dyDescent="0.2">
      <c r="A601" s="4">
        <v>599</v>
      </c>
      <c r="B601" s="1" t="str">
        <f>'Исходные данные'!A851</f>
        <v>30.10.2013</v>
      </c>
      <c r="C601" s="1">
        <f>'Исходные данные'!B851</f>
        <v>191.25</v>
      </c>
      <c r="D601" s="5" t="str">
        <f>'Исходные данные'!A603</f>
        <v>30.10.2014</v>
      </c>
      <c r="E601" s="1">
        <f>'Исходные данные'!B603</f>
        <v>187.94</v>
      </c>
      <c r="F601" s="12">
        <f t="shared" si="81"/>
        <v>0.98269281045751633</v>
      </c>
      <c r="G601" s="12">
        <f t="shared" si="82"/>
        <v>0.18746295303318039</v>
      </c>
      <c r="H601" s="12">
        <f t="shared" si="83"/>
        <v>5.400471087926885E-4</v>
      </c>
      <c r="I601" s="12">
        <f t="shared" si="87"/>
        <v>-1.7458709751726309E-2</v>
      </c>
      <c r="J601" s="18">
        <f t="shared" si="84"/>
        <v>-9.4285257246705097E-6</v>
      </c>
      <c r="K601" s="12">
        <f t="shared" si="88"/>
        <v>0.8467961330893502</v>
      </c>
      <c r="L601" s="12">
        <f t="shared" si="85"/>
        <v>-0.16629530623002278</v>
      </c>
      <c r="M601" s="12">
        <f t="shared" si="89"/>
        <v>2.7654128874136999E-2</v>
      </c>
      <c r="N601" s="18">
        <f t="shared" si="86"/>
        <v>1.4934532344658092E-5</v>
      </c>
    </row>
    <row r="602" spans="1:14" x14ac:dyDescent="0.2">
      <c r="A602" s="4">
        <v>600</v>
      </c>
      <c r="B602" s="1" t="str">
        <f>'Исходные данные'!A852</f>
        <v>29.10.2013</v>
      </c>
      <c r="C602" s="1">
        <f>'Исходные данные'!B852</f>
        <v>190.54</v>
      </c>
      <c r="D602" s="5" t="str">
        <f>'Исходные данные'!A604</f>
        <v>29.10.2014</v>
      </c>
      <c r="E602" s="1">
        <f>'Исходные данные'!B604</f>
        <v>184.94</v>
      </c>
      <c r="F602" s="12">
        <f t="shared" si="81"/>
        <v>0.97060984570168995</v>
      </c>
      <c r="G602" s="12">
        <f t="shared" si="82"/>
        <v>0.18693973529352606</v>
      </c>
      <c r="H602" s="12">
        <f t="shared" si="83"/>
        <v>5.3853981242827373E-4</v>
      </c>
      <c r="I602" s="12">
        <f t="shared" si="87"/>
        <v>-2.9830698129140732E-2</v>
      </c>
      <c r="J602" s="18">
        <f t="shared" si="84"/>
        <v>-1.6065018575071907E-5</v>
      </c>
      <c r="K602" s="12">
        <f t="shared" si="88"/>
        <v>0.8363841226191352</v>
      </c>
      <c r="L602" s="12">
        <f t="shared" si="85"/>
        <v>-0.17866729460743719</v>
      </c>
      <c r="M602" s="12">
        <f t="shared" si="89"/>
        <v>3.1922002162340694E-2</v>
      </c>
      <c r="N602" s="18">
        <f t="shared" si="86"/>
        <v>1.7191269056841905E-5</v>
      </c>
    </row>
    <row r="603" spans="1:14" x14ac:dyDescent="0.2">
      <c r="A603" s="4">
        <v>601</v>
      </c>
      <c r="B603" s="1" t="str">
        <f>'Исходные данные'!A853</f>
        <v>28.10.2013</v>
      </c>
      <c r="C603" s="1">
        <f>'Исходные данные'!B853</f>
        <v>190.27</v>
      </c>
      <c r="D603" s="5" t="str">
        <f>'Исходные данные'!A605</f>
        <v>28.10.2014</v>
      </c>
      <c r="E603" s="1">
        <f>'Исходные данные'!B605</f>
        <v>183.44</v>
      </c>
      <c r="F603" s="12">
        <f t="shared" si="81"/>
        <v>0.96410364219267353</v>
      </c>
      <c r="G603" s="12">
        <f t="shared" si="82"/>
        <v>0.18641797787869149</v>
      </c>
      <c r="H603" s="12">
        <f t="shared" si="83"/>
        <v>5.3703672299746405E-4</v>
      </c>
      <c r="I603" s="12">
        <f t="shared" si="87"/>
        <v>-3.6556477502660382E-2</v>
      </c>
      <c r="J603" s="18">
        <f t="shared" si="84"/>
        <v>-1.9632170882359249E-5</v>
      </c>
      <c r="K603" s="12">
        <f t="shared" si="88"/>
        <v>0.83077766258004893</v>
      </c>
      <c r="L603" s="12">
        <f t="shared" si="85"/>
        <v>-0.18539307398095681</v>
      </c>
      <c r="M603" s="12">
        <f t="shared" si="89"/>
        <v>3.4370591880108464E-2</v>
      </c>
      <c r="N603" s="18">
        <f t="shared" si="86"/>
        <v>1.8458270030776695E-5</v>
      </c>
    </row>
    <row r="604" spans="1:14" x14ac:dyDescent="0.2">
      <c r="A604" s="4">
        <v>602</v>
      </c>
      <c r="B604" s="1" t="str">
        <f>'Исходные данные'!A854</f>
        <v>25.10.2013</v>
      </c>
      <c r="C604" s="1">
        <f>'Исходные данные'!B854</f>
        <v>189.24</v>
      </c>
      <c r="D604" s="5" t="str">
        <f>'Исходные данные'!A606</f>
        <v>27.10.2014</v>
      </c>
      <c r="E604" s="1">
        <f>'Исходные данные'!B606</f>
        <v>180.31</v>
      </c>
      <c r="F604" s="12">
        <f t="shared" si="81"/>
        <v>0.95281124497991965</v>
      </c>
      <c r="G604" s="12">
        <f t="shared" si="82"/>
        <v>0.18589767671284271</v>
      </c>
      <c r="H604" s="12">
        <f t="shared" si="83"/>
        <v>5.3553782875851341E-4</v>
      </c>
      <c r="I604" s="12">
        <f t="shared" si="87"/>
        <v>-4.8338458974670401E-2</v>
      </c>
      <c r="J604" s="18">
        <f t="shared" si="84"/>
        <v>-2.5887073364827462E-5</v>
      </c>
      <c r="K604" s="12">
        <f t="shared" si="88"/>
        <v>0.82104689199608893</v>
      </c>
      <c r="L604" s="12">
        <f t="shared" si="85"/>
        <v>-0.19717505545296687</v>
      </c>
      <c r="M604" s="12">
        <f t="shared" si="89"/>
        <v>3.8878002492880495E-2</v>
      </c>
      <c r="N604" s="18">
        <f t="shared" si="86"/>
        <v>2.0820641041505293E-5</v>
      </c>
    </row>
    <row r="605" spans="1:14" x14ac:dyDescent="0.2">
      <c r="A605" s="4">
        <v>603</v>
      </c>
      <c r="B605" s="1" t="str">
        <f>'Исходные данные'!A855</f>
        <v>24.10.2013</v>
      </c>
      <c r="C605" s="1">
        <f>'Исходные данные'!B855</f>
        <v>190.11</v>
      </c>
      <c r="D605" s="5" t="str">
        <f>'Исходные данные'!A607</f>
        <v>24.10.2014</v>
      </c>
      <c r="E605" s="1">
        <f>'Исходные данные'!B607</f>
        <v>176.85</v>
      </c>
      <c r="F605" s="12">
        <f t="shared" si="81"/>
        <v>0.93025090736941762</v>
      </c>
      <c r="G605" s="12">
        <f t="shared" si="82"/>
        <v>0.18537882773152176</v>
      </c>
      <c r="H605" s="12">
        <f t="shared" si="83"/>
        <v>5.340431180024483E-4</v>
      </c>
      <c r="I605" s="12">
        <f t="shared" si="87"/>
        <v>-7.230093635204575E-2</v>
      </c>
      <c r="J605" s="18">
        <f t="shared" si="84"/>
        <v>-3.8611817483943074E-5</v>
      </c>
      <c r="K605" s="12">
        <f t="shared" si="88"/>
        <v>0.80160642550802241</v>
      </c>
      <c r="L605" s="12">
        <f t="shared" si="85"/>
        <v>-0.2211375328303421</v>
      </c>
      <c r="M605" s="12">
        <f t="shared" si="89"/>
        <v>4.8901808426290556E-2</v>
      </c>
      <c r="N605" s="18">
        <f t="shared" si="86"/>
        <v>2.6115674247934608E-5</v>
      </c>
    </row>
    <row r="606" spans="1:14" x14ac:dyDescent="0.2">
      <c r="A606" s="4">
        <v>604</v>
      </c>
      <c r="B606" s="1" t="str">
        <f>'Исходные данные'!A856</f>
        <v>23.10.2013</v>
      </c>
      <c r="C606" s="1">
        <f>'Исходные данные'!B856</f>
        <v>190.93</v>
      </c>
      <c r="D606" s="5" t="str">
        <f>'Исходные данные'!A608</f>
        <v>23.10.2014</v>
      </c>
      <c r="E606" s="1">
        <f>'Исходные данные'!B608</f>
        <v>175.84</v>
      </c>
      <c r="F606" s="12">
        <f t="shared" si="81"/>
        <v>0.92096579898392084</v>
      </c>
      <c r="G606" s="12">
        <f t="shared" si="82"/>
        <v>0.18486142688161469</v>
      </c>
      <c r="H606" s="12">
        <f t="shared" si="83"/>
        <v>5.3255257905297532E-4</v>
      </c>
      <c r="I606" s="12">
        <f t="shared" si="87"/>
        <v>-8.2332378070061829E-2</v>
      </c>
      <c r="J606" s="18">
        <f t="shared" si="84"/>
        <v>-4.3846320280776055E-5</v>
      </c>
      <c r="K606" s="12">
        <f t="shared" si="88"/>
        <v>0.79360535559839973</v>
      </c>
      <c r="L606" s="12">
        <f t="shared" si="85"/>
        <v>-0.23116897454835819</v>
      </c>
      <c r="M606" s="12">
        <f t="shared" si="89"/>
        <v>5.34390947937394E-2</v>
      </c>
      <c r="N606" s="18">
        <f t="shared" si="86"/>
        <v>2.8459127754662345E-5</v>
      </c>
    </row>
    <row r="607" spans="1:14" x14ac:dyDescent="0.2">
      <c r="A607" s="4">
        <v>605</v>
      </c>
      <c r="B607" s="1" t="str">
        <f>'Исходные данные'!A857</f>
        <v>22.10.2013</v>
      </c>
      <c r="C607" s="1">
        <f>'Исходные данные'!B857</f>
        <v>191.62</v>
      </c>
      <c r="D607" s="5" t="str">
        <f>'Исходные данные'!A609</f>
        <v>22.10.2014</v>
      </c>
      <c r="E607" s="1">
        <f>'Исходные данные'!B609</f>
        <v>177.46</v>
      </c>
      <c r="F607" s="12">
        <f t="shared" si="81"/>
        <v>0.92610374699926945</v>
      </c>
      <c r="G607" s="12">
        <f t="shared" si="82"/>
        <v>0.18434547012132008</v>
      </c>
      <c r="H607" s="12">
        <f t="shared" si="83"/>
        <v>5.3106620026639002E-4</v>
      </c>
      <c r="I607" s="12">
        <f t="shared" si="87"/>
        <v>-7.6769012815535498E-2</v>
      </c>
      <c r="J607" s="18">
        <f t="shared" si="84"/>
        <v>-4.0769427934148236E-5</v>
      </c>
      <c r="K607" s="12">
        <f t="shared" si="88"/>
        <v>0.79803277631941394</v>
      </c>
      <c r="L607" s="12">
        <f t="shared" si="85"/>
        <v>-0.22560560929383186</v>
      </c>
      <c r="M607" s="12">
        <f t="shared" si="89"/>
        <v>5.089789094484104E-2</v>
      </c>
      <c r="N607" s="18">
        <f t="shared" si="86"/>
        <v>2.703014954564983E-5</v>
      </c>
    </row>
    <row r="608" spans="1:14" x14ac:dyDescent="0.2">
      <c r="A608" s="4">
        <v>606</v>
      </c>
      <c r="B608" s="1" t="str">
        <f>'Исходные данные'!A858</f>
        <v>21.10.2013</v>
      </c>
      <c r="C608" s="1">
        <f>'Исходные данные'!B858</f>
        <v>191.67</v>
      </c>
      <c r="D608" s="5" t="str">
        <f>'Исходные данные'!A610</f>
        <v>21.10.2014</v>
      </c>
      <c r="E608" s="1">
        <f>'Исходные данные'!B610</f>
        <v>177.18</v>
      </c>
      <c r="F608" s="12">
        <f t="shared" si="81"/>
        <v>0.92440131475974341</v>
      </c>
      <c r="G608" s="12">
        <f t="shared" si="82"/>
        <v>0.18383095342011721</v>
      </c>
      <c r="H608" s="12">
        <f t="shared" si="83"/>
        <v>5.2958397003148615E-4</v>
      </c>
      <c r="I608" s="12">
        <f t="shared" si="87"/>
        <v>-7.8608978298475185E-2</v>
      </c>
      <c r="J608" s="18">
        <f t="shared" si="84"/>
        <v>-4.163005480742543E-5</v>
      </c>
      <c r="K608" s="12">
        <f t="shared" si="88"/>
        <v>0.79656577358780123</v>
      </c>
      <c r="L608" s="12">
        <f t="shared" si="85"/>
        <v>-0.22744557477677163</v>
      </c>
      <c r="M608" s="12">
        <f t="shared" si="89"/>
        <v>5.1731489485535936E-2</v>
      </c>
      <c r="N608" s="18">
        <f t="shared" si="86"/>
        <v>2.7396167577392206E-5</v>
      </c>
    </row>
    <row r="609" spans="1:14" x14ac:dyDescent="0.2">
      <c r="A609" s="4">
        <v>607</v>
      </c>
      <c r="B609" s="1" t="str">
        <f>'Исходные данные'!A859</f>
        <v>18.10.2013</v>
      </c>
      <c r="C609" s="1">
        <f>'Исходные данные'!B859</f>
        <v>190.91</v>
      </c>
      <c r="D609" s="5" t="str">
        <f>'Исходные данные'!A611</f>
        <v>20.10.2014</v>
      </c>
      <c r="E609" s="1">
        <f>'Исходные данные'!B611</f>
        <v>177.73</v>
      </c>
      <c r="F609" s="12">
        <f t="shared" si="81"/>
        <v>0.93096223351317375</v>
      </c>
      <c r="G609" s="12">
        <f t="shared" si="82"/>
        <v>0.18331787275873473</v>
      </c>
      <c r="H609" s="12">
        <f t="shared" si="83"/>
        <v>5.2810587676946439E-4</v>
      </c>
      <c r="I609" s="12">
        <f t="shared" si="87"/>
        <v>-7.1536568034667514E-2</v>
      </c>
      <c r="J609" s="18">
        <f t="shared" si="84"/>
        <v>-3.7778881983026526E-5</v>
      </c>
      <c r="K609" s="12">
        <f t="shared" si="88"/>
        <v>0.80221938229521772</v>
      </c>
      <c r="L609" s="12">
        <f t="shared" si="85"/>
        <v>-0.22037316451296396</v>
      </c>
      <c r="M609" s="12">
        <f t="shared" si="89"/>
        <v>4.8564331637457804E-2</v>
      </c>
      <c r="N609" s="18">
        <f t="shared" si="86"/>
        <v>2.564710893912269E-5</v>
      </c>
    </row>
    <row r="610" spans="1:14" x14ac:dyDescent="0.2">
      <c r="A610" s="4">
        <v>608</v>
      </c>
      <c r="B610" s="1" t="str">
        <f>'Исходные данные'!A860</f>
        <v>17.10.2013</v>
      </c>
      <c r="C610" s="1">
        <f>'Исходные данные'!B860</f>
        <v>190.18</v>
      </c>
      <c r="D610" s="5" t="str">
        <f>'Исходные данные'!A612</f>
        <v>17.10.2014</v>
      </c>
      <c r="E610" s="1">
        <f>'Исходные данные'!B612</f>
        <v>177.86</v>
      </c>
      <c r="F610" s="12">
        <f t="shared" si="81"/>
        <v>0.93521926595856564</v>
      </c>
      <c r="G610" s="12">
        <f t="shared" si="82"/>
        <v>0.18280622412911948</v>
      </c>
      <c r="H610" s="12">
        <f t="shared" si="83"/>
        <v>5.2663190893384318E-4</v>
      </c>
      <c r="I610" s="12">
        <f t="shared" si="87"/>
        <v>-6.6974268139804116E-2</v>
      </c>
      <c r="J610" s="18">
        <f t="shared" si="84"/>
        <v>-3.5270786679912116E-5</v>
      </c>
      <c r="K610" s="12">
        <f t="shared" si="88"/>
        <v>0.80588770933987719</v>
      </c>
      <c r="L610" s="12">
        <f t="shared" si="85"/>
        <v>-0.21581086461810059</v>
      </c>
      <c r="M610" s="12">
        <f t="shared" si="89"/>
        <v>4.6574329287212071E-2</v>
      </c>
      <c r="N610" s="18">
        <f t="shared" si="86"/>
        <v>2.4527527939837894E-5</v>
      </c>
    </row>
    <row r="611" spans="1:14" x14ac:dyDescent="0.2">
      <c r="A611" s="4">
        <v>609</v>
      </c>
      <c r="B611" s="1" t="str">
        <f>'Исходные данные'!A861</f>
        <v>16.10.2013</v>
      </c>
      <c r="C611" s="1">
        <f>'Исходные данные'!B861</f>
        <v>192.2</v>
      </c>
      <c r="D611" s="5" t="str">
        <f>'Исходные данные'!A613</f>
        <v>16.10.2014</v>
      </c>
      <c r="E611" s="1">
        <f>'Исходные данные'!B613</f>
        <v>176.59</v>
      </c>
      <c r="F611" s="12">
        <f t="shared" si="81"/>
        <v>0.91878251821019774</v>
      </c>
      <c r="G611" s="12">
        <f t="shared" si="82"/>
        <v>0.1822960035344047</v>
      </c>
      <c r="H611" s="12">
        <f t="shared" si="83"/>
        <v>5.2516205501036727E-4</v>
      </c>
      <c r="I611" s="12">
        <f t="shared" si="87"/>
        <v>-8.4705835111159158E-2</v>
      </c>
      <c r="J611" s="18">
        <f t="shared" si="84"/>
        <v>-4.4484290438345665E-5</v>
      </c>
      <c r="K611" s="12">
        <f t="shared" si="88"/>
        <v>0.79172400091974249</v>
      </c>
      <c r="L611" s="12">
        <f t="shared" si="85"/>
        <v>-0.23354243158945556</v>
      </c>
      <c r="M611" s="12">
        <f t="shared" si="89"/>
        <v>5.4542067352715454E-2</v>
      </c>
      <c r="N611" s="18">
        <f t="shared" si="86"/>
        <v>2.8643424175465911E-5</v>
      </c>
    </row>
    <row r="612" spans="1:14" x14ac:dyDescent="0.2">
      <c r="A612" s="4">
        <v>610</v>
      </c>
      <c r="B612" s="1" t="str">
        <f>'Исходные данные'!A862</f>
        <v>15.10.2013</v>
      </c>
      <c r="C612" s="1">
        <f>'Исходные данные'!B862</f>
        <v>191.3</v>
      </c>
      <c r="D612" s="5" t="str">
        <f>'Исходные данные'!A614</f>
        <v>15.10.2014</v>
      </c>
      <c r="E612" s="1">
        <f>'Исходные данные'!B614</f>
        <v>178.17</v>
      </c>
      <c r="F612" s="12">
        <f t="shared" si="81"/>
        <v>0.93136434918975419</v>
      </c>
      <c r="G612" s="12">
        <f t="shared" si="82"/>
        <v>0.18178720698887926</v>
      </c>
      <c r="H612" s="12">
        <f t="shared" si="83"/>
        <v>5.2369630351691845E-4</v>
      </c>
      <c r="I612" s="12">
        <f t="shared" si="87"/>
        <v>-7.1104725750328793E-2</v>
      </c>
      <c r="J612" s="18">
        <f t="shared" si="84"/>
        <v>-3.7237282038031435E-5</v>
      </c>
      <c r="K612" s="12">
        <f t="shared" si="88"/>
        <v>0.80256588935862483</v>
      </c>
      <c r="L612" s="12">
        <f t="shared" si="85"/>
        <v>-0.21994132222862525</v>
      </c>
      <c r="M612" s="12">
        <f t="shared" si="89"/>
        <v>4.837418522367589E-2</v>
      </c>
      <c r="N612" s="18">
        <f t="shared" si="86"/>
        <v>2.5333381987281801E-5</v>
      </c>
    </row>
    <row r="613" spans="1:14" x14ac:dyDescent="0.2">
      <c r="A613" s="4">
        <v>611</v>
      </c>
      <c r="B613" s="1" t="str">
        <f>'Исходные данные'!A863</f>
        <v>14.10.2013</v>
      </c>
      <c r="C613" s="1">
        <f>'Исходные данные'!B863</f>
        <v>188.85</v>
      </c>
      <c r="D613" s="5" t="str">
        <f>'Исходные данные'!A615</f>
        <v>14.10.2014</v>
      </c>
      <c r="E613" s="1">
        <f>'Исходные данные'!B615</f>
        <v>179.88</v>
      </c>
      <c r="F613" s="12">
        <f t="shared" si="81"/>
        <v>0.95250198570293887</v>
      </c>
      <c r="G613" s="12">
        <f t="shared" si="82"/>
        <v>0.18127983051795613</v>
      </c>
      <c r="H613" s="12">
        <f t="shared" si="83"/>
        <v>5.2223464300342492E-4</v>
      </c>
      <c r="I613" s="12">
        <f t="shared" si="87"/>
        <v>-4.8663087255959185E-2</v>
      </c>
      <c r="J613" s="18">
        <f t="shared" si="84"/>
        <v>-2.5413550000560363E-5</v>
      </c>
      <c r="K613" s="12">
        <f t="shared" si="88"/>
        <v>0.82078040021240795</v>
      </c>
      <c r="L613" s="12">
        <f t="shared" si="85"/>
        <v>-0.19749968373425564</v>
      </c>
      <c r="M613" s="12">
        <f t="shared" si="89"/>
        <v>3.9006125075130932E-2</v>
      </c>
      <c r="N613" s="18">
        <f t="shared" si="86"/>
        <v>2.0370349803557942E-5</v>
      </c>
    </row>
    <row r="614" spans="1:14" x14ac:dyDescent="0.2">
      <c r="A614" s="4">
        <v>612</v>
      </c>
      <c r="B614" s="1" t="str">
        <f>'Исходные данные'!A864</f>
        <v>11.10.2013</v>
      </c>
      <c r="C614" s="1">
        <f>'Исходные данные'!B864</f>
        <v>189.6</v>
      </c>
      <c r="D614" s="5" t="str">
        <f>'Исходные данные'!A616</f>
        <v>13.10.2014</v>
      </c>
      <c r="E614" s="1">
        <f>'Исходные данные'!B616</f>
        <v>178.86</v>
      </c>
      <c r="F614" s="12">
        <f t="shared" si="81"/>
        <v>0.94335443037974698</v>
      </c>
      <c r="G614" s="12">
        <f t="shared" si="82"/>
        <v>0.18077387015814186</v>
      </c>
      <c r="H614" s="12">
        <f t="shared" si="83"/>
        <v>5.2077706205177403E-4</v>
      </c>
      <c r="I614" s="12">
        <f t="shared" si="87"/>
        <v>-5.83132129028862E-2</v>
      </c>
      <c r="J614" s="18">
        <f t="shared" si="84"/>
        <v>-3.0368183694364676E-5</v>
      </c>
      <c r="K614" s="12">
        <f t="shared" si="88"/>
        <v>0.81289786113970075</v>
      </c>
      <c r="L614" s="12">
        <f t="shared" si="85"/>
        <v>-0.20714980938118266</v>
      </c>
      <c r="M614" s="12">
        <f t="shared" si="89"/>
        <v>4.2911043526660239E-2</v>
      </c>
      <c r="N614" s="18">
        <f t="shared" si="86"/>
        <v>2.2347087177389915E-5</v>
      </c>
    </row>
    <row r="615" spans="1:14" x14ac:dyDescent="0.2">
      <c r="A615" s="4">
        <v>613</v>
      </c>
      <c r="B615" s="1" t="str">
        <f>'Исходные данные'!A865</f>
        <v>10.10.2013</v>
      </c>
      <c r="C615" s="1">
        <f>'Исходные данные'!B865</f>
        <v>189.94</v>
      </c>
      <c r="D615" s="5" t="str">
        <f>'Исходные данные'!A617</f>
        <v>10.10.2014</v>
      </c>
      <c r="E615" s="1">
        <f>'Исходные данные'!B617</f>
        <v>178.48</v>
      </c>
      <c r="F615" s="12">
        <f t="shared" si="81"/>
        <v>0.93966515741813195</v>
      </c>
      <c r="G615" s="12">
        <f t="shared" si="82"/>
        <v>0.18026932195700493</v>
      </c>
      <c r="H615" s="12">
        <f t="shared" si="83"/>
        <v>5.1932354927571999E-4</v>
      </c>
      <c r="I615" s="12">
        <f t="shared" si="87"/>
        <v>-6.223168269052947E-2</v>
      </c>
      <c r="J615" s="18">
        <f t="shared" si="84"/>
        <v>-3.2318378332246151E-5</v>
      </c>
      <c r="K615" s="12">
        <f t="shared" si="88"/>
        <v>0.80971877806861148</v>
      </c>
      <c r="L615" s="12">
        <f t="shared" si="85"/>
        <v>-0.21106827916882584</v>
      </c>
      <c r="M615" s="12">
        <f t="shared" si="89"/>
        <v>4.4549818471289332E-2</v>
      </c>
      <c r="N615" s="18">
        <f t="shared" si="86"/>
        <v>2.3135769848099008E-5</v>
      </c>
    </row>
    <row r="616" spans="1:14" x14ac:dyDescent="0.2">
      <c r="A616" s="4">
        <v>614</v>
      </c>
      <c r="B616" s="1" t="str">
        <f>'Исходные данные'!A866</f>
        <v>09.10.2013</v>
      </c>
      <c r="C616" s="1">
        <f>'Исходные данные'!B866</f>
        <v>188.23</v>
      </c>
      <c r="D616" s="5" t="str">
        <f>'Исходные данные'!A618</f>
        <v>09.10.2014</v>
      </c>
      <c r="E616" s="1">
        <f>'Исходные данные'!B618</f>
        <v>181.88</v>
      </c>
      <c r="F616" s="12">
        <f t="shared" si="81"/>
        <v>0.96626467619401801</v>
      </c>
      <c r="G616" s="12">
        <f t="shared" si="82"/>
        <v>0.17976618197314553</v>
      </c>
      <c r="H616" s="12">
        <f t="shared" si="83"/>
        <v>5.1787409332079758E-4</v>
      </c>
      <c r="I616" s="12">
        <f t="shared" si="87"/>
        <v>-3.4317490379276734E-2</v>
      </c>
      <c r="J616" s="18">
        <f t="shared" si="84"/>
        <v>-1.7772139215213134E-5</v>
      </c>
      <c r="K616" s="12">
        <f t="shared" si="88"/>
        <v>0.83263984699448579</v>
      </c>
      <c r="L616" s="12">
        <f t="shared" si="85"/>
        <v>-0.18315408685757315</v>
      </c>
      <c r="M616" s="12">
        <f t="shared" si="89"/>
        <v>3.354541953263139E-2</v>
      </c>
      <c r="N616" s="18">
        <f t="shared" si="86"/>
        <v>1.7372303725527255E-5</v>
      </c>
    </row>
    <row r="617" spans="1:14" x14ac:dyDescent="0.2">
      <c r="A617" s="4">
        <v>615</v>
      </c>
      <c r="B617" s="1" t="str">
        <f>'Исходные данные'!A867</f>
        <v>08.10.2013</v>
      </c>
      <c r="C617" s="1">
        <f>'Исходные данные'!B867</f>
        <v>187.4</v>
      </c>
      <c r="D617" s="5" t="str">
        <f>'Исходные данные'!A619</f>
        <v>08.10.2014</v>
      </c>
      <c r="E617" s="1">
        <f>'Исходные данные'!B619</f>
        <v>181.9</v>
      </c>
      <c r="F617" s="12">
        <f t="shared" si="81"/>
        <v>0.97065101387406616</v>
      </c>
      <c r="G617" s="12">
        <f t="shared" si="82"/>
        <v>0.1792644462761642</v>
      </c>
      <c r="H617" s="12">
        <f t="shared" si="83"/>
        <v>5.1642868286423183E-4</v>
      </c>
      <c r="I617" s="12">
        <f t="shared" si="87"/>
        <v>-2.9788284280245252E-2</v>
      </c>
      <c r="J617" s="18">
        <f t="shared" si="84"/>
        <v>-1.5383524415632357E-5</v>
      </c>
      <c r="K617" s="12">
        <f t="shared" si="88"/>
        <v>0.83641959764124141</v>
      </c>
      <c r="L617" s="12">
        <f t="shared" si="85"/>
        <v>-0.17862488075854163</v>
      </c>
      <c r="M617" s="12">
        <f t="shared" si="89"/>
        <v>3.190684802600316E-2</v>
      </c>
      <c r="N617" s="18">
        <f t="shared" si="86"/>
        <v>1.6477611500418029E-5</v>
      </c>
    </row>
    <row r="618" spans="1:14" x14ac:dyDescent="0.2">
      <c r="A618" s="4">
        <v>616</v>
      </c>
      <c r="B618" s="1" t="str">
        <f>'Исходные данные'!A868</f>
        <v>07.10.2013</v>
      </c>
      <c r="C618" s="1">
        <f>'Исходные данные'!B868</f>
        <v>185.73</v>
      </c>
      <c r="D618" s="5" t="str">
        <f>'Исходные данные'!A620</f>
        <v>07.10.2014</v>
      </c>
      <c r="E618" s="1">
        <f>'Исходные данные'!B620</f>
        <v>184.24</v>
      </c>
      <c r="F618" s="12">
        <f t="shared" si="81"/>
        <v>0.99197760189522433</v>
      </c>
      <c r="G618" s="12">
        <f t="shared" si="82"/>
        <v>0.17876411094663169</v>
      </c>
      <c r="H618" s="12">
        <f t="shared" si="83"/>
        <v>5.1498730661485076E-4</v>
      </c>
      <c r="I618" s="12">
        <f t="shared" si="87"/>
        <v>-8.0547506868206224E-3</v>
      </c>
      <c r="J618" s="18">
        <f t="shared" si="84"/>
        <v>-4.1480943616598712E-6</v>
      </c>
      <c r="K618" s="12">
        <f t="shared" si="88"/>
        <v>0.85479692988192246</v>
      </c>
      <c r="L618" s="12">
        <f t="shared" si="85"/>
        <v>-0.15689134716511702</v>
      </c>
      <c r="M618" s="12">
        <f t="shared" si="89"/>
        <v>2.461489481528522E-2</v>
      </c>
      <c r="N618" s="18">
        <f t="shared" si="86"/>
        <v>1.267635838353159E-5</v>
      </c>
    </row>
    <row r="619" spans="1:14" x14ac:dyDescent="0.2">
      <c r="A619" s="4">
        <v>617</v>
      </c>
      <c r="B619" s="1" t="str">
        <f>'Исходные данные'!A869</f>
        <v>04.10.2013</v>
      </c>
      <c r="C619" s="1">
        <f>'Исходные данные'!B869</f>
        <v>184.65</v>
      </c>
      <c r="D619" s="5" t="str">
        <f>'Исходные данные'!A621</f>
        <v>06.10.2014</v>
      </c>
      <c r="E619" s="1">
        <f>'Исходные данные'!B621</f>
        <v>184.8</v>
      </c>
      <c r="F619" s="12">
        <f t="shared" si="81"/>
        <v>1.0008123476848092</v>
      </c>
      <c r="G619" s="12">
        <f t="shared" si="82"/>
        <v>0.17826517207605791</v>
      </c>
      <c r="H619" s="12">
        <f t="shared" si="83"/>
        <v>5.1354995331299612E-4</v>
      </c>
      <c r="I619" s="12">
        <f t="shared" si="87"/>
        <v>8.1201790901167848E-4</v>
      </c>
      <c r="J619" s="18">
        <f t="shared" si="84"/>
        <v>4.1701175926226419E-7</v>
      </c>
      <c r="K619" s="12">
        <f t="shared" si="88"/>
        <v>0.86240991787963128</v>
      </c>
      <c r="L619" s="12">
        <f t="shared" si="85"/>
        <v>-0.14802457856928478</v>
      </c>
      <c r="M619" s="12">
        <f t="shared" si="89"/>
        <v>2.1911275860614313E-2</v>
      </c>
      <c r="N619" s="18">
        <f t="shared" si="86"/>
        <v>1.125253469524666E-5</v>
      </c>
    </row>
    <row r="620" spans="1:14" x14ac:dyDescent="0.2">
      <c r="A620" s="4">
        <v>618</v>
      </c>
      <c r="B620" s="1" t="str">
        <f>'Исходные данные'!A870</f>
        <v>03.10.2013</v>
      </c>
      <c r="C620" s="1">
        <f>'Исходные данные'!B870</f>
        <v>183.92</v>
      </c>
      <c r="D620" s="5" t="str">
        <f>'Исходные данные'!A622</f>
        <v>03.10.2014</v>
      </c>
      <c r="E620" s="1">
        <f>'Исходные данные'!B622</f>
        <v>182.1</v>
      </c>
      <c r="F620" s="12">
        <f t="shared" si="81"/>
        <v>0.9901043932144411</v>
      </c>
      <c r="G620" s="12">
        <f t="shared" si="82"/>
        <v>0.17776762576686148</v>
      </c>
      <c r="H620" s="12">
        <f t="shared" si="83"/>
        <v>5.1211661173043591E-4</v>
      </c>
      <c r="I620" s="12">
        <f t="shared" si="87"/>
        <v>-9.9448937213637966E-3</v>
      </c>
      <c r="J620" s="18">
        <f t="shared" si="84"/>
        <v>-5.0929452766041135E-6</v>
      </c>
      <c r="K620" s="12">
        <f t="shared" si="88"/>
        <v>0.85318276739851306</v>
      </c>
      <c r="L620" s="12">
        <f t="shared" si="85"/>
        <v>-0.15878149019966023</v>
      </c>
      <c r="M620" s="12">
        <f t="shared" si="89"/>
        <v>2.5211561630024745E-2</v>
      </c>
      <c r="N620" s="18">
        <f t="shared" si="86"/>
        <v>1.2911259518401337E-5</v>
      </c>
    </row>
    <row r="621" spans="1:14" x14ac:dyDescent="0.2">
      <c r="A621" s="4">
        <v>619</v>
      </c>
      <c r="B621" s="1" t="str">
        <f>'Исходные данные'!A871</f>
        <v>02.10.2013</v>
      </c>
      <c r="C621" s="1">
        <f>'Исходные данные'!B871</f>
        <v>184.18</v>
      </c>
      <c r="D621" s="5" t="str">
        <f>'Исходные данные'!A623</f>
        <v>02.10.2014</v>
      </c>
      <c r="E621" s="1">
        <f>'Исходные данные'!B623</f>
        <v>183.91</v>
      </c>
      <c r="F621" s="12">
        <f t="shared" si="81"/>
        <v>0.99853404278423274</v>
      </c>
      <c r="G621" s="12">
        <f t="shared" si="82"/>
        <v>0.17727146813233946</v>
      </c>
      <c r="H621" s="12">
        <f t="shared" si="83"/>
        <v>5.1068727067027657E-4</v>
      </c>
      <c r="I621" s="12">
        <f t="shared" si="87"/>
        <v>-1.4670327823313753E-3</v>
      </c>
      <c r="J621" s="18">
        <f t="shared" si="84"/>
        <v>-7.4919496759263202E-7</v>
      </c>
      <c r="K621" s="12">
        <f t="shared" si="88"/>
        <v>0.86044667996919166</v>
      </c>
      <c r="L621" s="12">
        <f t="shared" si="85"/>
        <v>-0.15030362926062785</v>
      </c>
      <c r="M621" s="12">
        <f t="shared" si="89"/>
        <v>2.2591180968916214E-2</v>
      </c>
      <c r="N621" s="18">
        <f t="shared" si="86"/>
        <v>1.1537028550234115E-5</v>
      </c>
    </row>
    <row r="622" spans="1:14" x14ac:dyDescent="0.2">
      <c r="A622" s="4">
        <v>620</v>
      </c>
      <c r="B622" s="1" t="str">
        <f>'Исходные данные'!A872</f>
        <v>01.10.2013</v>
      </c>
      <c r="C622" s="1">
        <f>'Исходные данные'!B872</f>
        <v>184.74</v>
      </c>
      <c r="D622" s="5" t="str">
        <f>'Исходные данные'!A624</f>
        <v>01.10.2014</v>
      </c>
      <c r="E622" s="1">
        <f>'Исходные данные'!B624</f>
        <v>187.72</v>
      </c>
      <c r="F622" s="12">
        <f t="shared" si="81"/>
        <v>1.0161307783912525</v>
      </c>
      <c r="G622" s="12">
        <f t="shared" si="82"/>
        <v>0.17677669529663687</v>
      </c>
      <c r="H622" s="12">
        <f t="shared" si="83"/>
        <v>5.0926191896687601E-4</v>
      </c>
      <c r="I622" s="12">
        <f t="shared" si="87"/>
        <v>1.6002059761752872E-2</v>
      </c>
      <c r="J622" s="18">
        <f t="shared" si="84"/>
        <v>8.1492396616928988E-6</v>
      </c>
      <c r="K622" s="12">
        <f t="shared" si="88"/>
        <v>0.87560996142240854</v>
      </c>
      <c r="L622" s="12">
        <f t="shared" si="85"/>
        <v>-0.13283453671654361</v>
      </c>
      <c r="M622" s="12">
        <f t="shared" si="89"/>
        <v>1.7645014144698726E-2</v>
      </c>
      <c r="N622" s="18">
        <f t="shared" si="86"/>
        <v>8.9859337635269438E-6</v>
      </c>
    </row>
    <row r="623" spans="1:14" x14ac:dyDescent="0.2">
      <c r="A623" s="4">
        <v>621</v>
      </c>
      <c r="B623" s="1" t="str">
        <f>'Исходные данные'!A873</f>
        <v>30.09.2013</v>
      </c>
      <c r="C623" s="1">
        <f>'Исходные данные'!B873</f>
        <v>183.76</v>
      </c>
      <c r="D623" s="5" t="str">
        <f>'Исходные данные'!A625</f>
        <v>30.09.2014</v>
      </c>
      <c r="E623" s="1">
        <f>'Исходные данные'!B625</f>
        <v>187.48</v>
      </c>
      <c r="F623" s="12">
        <f t="shared" si="81"/>
        <v>1.020243796255986</v>
      </c>
      <c r="G623" s="12">
        <f t="shared" si="82"/>
        <v>0.17628330339471648</v>
      </c>
      <c r="H623" s="12">
        <f t="shared" si="83"/>
        <v>5.0784054548575592E-4</v>
      </c>
      <c r="I623" s="12">
        <f t="shared" si="87"/>
        <v>2.0041614673662542E-2</v>
      </c>
      <c r="J623" s="18">
        <f t="shared" si="84"/>
        <v>1.0177944528288115E-5</v>
      </c>
      <c r="K623" s="12">
        <f t="shared" si="88"/>
        <v>0.87915418967575487</v>
      </c>
      <c r="L623" s="12">
        <f t="shared" si="85"/>
        <v>-0.12879498180463383</v>
      </c>
      <c r="M623" s="12">
        <f t="shared" si="89"/>
        <v>1.6588147338055918E-2</v>
      </c>
      <c r="N623" s="18">
        <f t="shared" si="86"/>
        <v>8.4241337927564073E-6</v>
      </c>
    </row>
    <row r="624" spans="1:14" x14ac:dyDescent="0.2">
      <c r="A624" s="4">
        <v>622</v>
      </c>
      <c r="B624" s="1" t="str">
        <f>'Исходные данные'!A874</f>
        <v>27.09.2013</v>
      </c>
      <c r="C624" s="1">
        <f>'Исходные данные'!B874</f>
        <v>184.9</v>
      </c>
      <c r="D624" s="5" t="str">
        <f>'Исходные данные'!A626</f>
        <v>29.09.2014</v>
      </c>
      <c r="E624" s="1">
        <f>'Исходные данные'!B626</f>
        <v>189.81</v>
      </c>
      <c r="F624" s="12">
        <f t="shared" si="81"/>
        <v>1.026554894537588</v>
      </c>
      <c r="G624" s="12">
        <f t="shared" si="82"/>
        <v>0.17579128857232829</v>
      </c>
      <c r="H624" s="12">
        <f t="shared" si="83"/>
        <v>5.0642313912351391E-4</v>
      </c>
      <c r="I624" s="12">
        <f t="shared" si="87"/>
        <v>2.6208433433823529E-2</v>
      </c>
      <c r="J624" s="18">
        <f t="shared" si="84"/>
        <v>1.3272557131066566E-5</v>
      </c>
      <c r="K624" s="12">
        <f t="shared" si="88"/>
        <v>0.88459252560691859</v>
      </c>
      <c r="L624" s="12">
        <f t="shared" si="85"/>
        <v>-0.12262816304447283</v>
      </c>
      <c r="M624" s="12">
        <f t="shared" si="89"/>
        <v>1.5037666371661771E-2</v>
      </c>
      <c r="N624" s="18">
        <f t="shared" si="86"/>
        <v>7.6154222090290553E-6</v>
      </c>
    </row>
    <row r="625" spans="1:14" x14ac:dyDescent="0.2">
      <c r="A625" s="4">
        <v>623</v>
      </c>
      <c r="B625" s="1" t="str">
        <f>'Исходные данные'!A875</f>
        <v>26.09.2013</v>
      </c>
      <c r="C625" s="1">
        <f>'Исходные данные'!B875</f>
        <v>185.98</v>
      </c>
      <c r="D625" s="5" t="str">
        <f>'Исходные данные'!A627</f>
        <v>26.09.2014</v>
      </c>
      <c r="E625" s="1">
        <f>'Исходные данные'!B627</f>
        <v>190.31</v>
      </c>
      <c r="F625" s="12">
        <f t="shared" si="81"/>
        <v>1.0232820733412196</v>
      </c>
      <c r="G625" s="12">
        <f t="shared" si="82"/>
        <v>0.17530064698598002</v>
      </c>
      <c r="H625" s="12">
        <f t="shared" si="83"/>
        <v>5.0500968880773909E-4</v>
      </c>
      <c r="I625" s="12">
        <f t="shared" si="87"/>
        <v>2.3015180478884855E-2</v>
      </c>
      <c r="J625" s="18">
        <f t="shared" si="84"/>
        <v>1.1622889131495592E-5</v>
      </c>
      <c r="K625" s="12">
        <f t="shared" si="88"/>
        <v>0.8817723031489082</v>
      </c>
      <c r="L625" s="12">
        <f t="shared" si="85"/>
        <v>-0.12582141599941152</v>
      </c>
      <c r="M625" s="12">
        <f t="shared" si="89"/>
        <v>1.5831028724096925E-2</v>
      </c>
      <c r="N625" s="18">
        <f t="shared" si="86"/>
        <v>7.9948228894625677E-6</v>
      </c>
    </row>
    <row r="626" spans="1:14" x14ac:dyDescent="0.2">
      <c r="A626" s="4">
        <v>624</v>
      </c>
      <c r="B626" s="1" t="str">
        <f>'Исходные данные'!A876</f>
        <v>25.09.2013</v>
      </c>
      <c r="C626" s="1">
        <f>'Исходные данные'!B876</f>
        <v>184.31</v>
      </c>
      <c r="D626" s="5" t="str">
        <f>'Исходные данные'!A628</f>
        <v>25.09.2014</v>
      </c>
      <c r="E626" s="1">
        <f>'Исходные данные'!B628</f>
        <v>191.51</v>
      </c>
      <c r="F626" s="12">
        <f t="shared" si="81"/>
        <v>1.0390646193912429</v>
      </c>
      <c r="G626" s="12">
        <f t="shared" si="82"/>
        <v>0.17481137480290654</v>
      </c>
      <c r="H626" s="12">
        <f t="shared" si="83"/>
        <v>5.0360018349692305E-4</v>
      </c>
      <c r="I626" s="12">
        <f t="shared" si="87"/>
        <v>3.8320904014936819E-2</v>
      </c>
      <c r="J626" s="18">
        <f t="shared" si="84"/>
        <v>1.9298414293690158E-5</v>
      </c>
      <c r="K626" s="12">
        <f t="shared" si="88"/>
        <v>0.89537227948255227</v>
      </c>
      <c r="L626" s="12">
        <f t="shared" si="85"/>
        <v>-0.11051569246335956</v>
      </c>
      <c r="M626" s="12">
        <f t="shared" si="89"/>
        <v>1.2213718280655832E-2</v>
      </c>
      <c r="N626" s="18">
        <f t="shared" si="86"/>
        <v>6.1508307673180007E-6</v>
      </c>
    </row>
    <row r="627" spans="1:14" x14ac:dyDescent="0.2">
      <c r="A627" s="4">
        <v>625</v>
      </c>
      <c r="B627" s="1" t="str">
        <f>'Исходные данные'!A877</f>
        <v>24.09.2013</v>
      </c>
      <c r="C627" s="1">
        <f>'Исходные данные'!B877</f>
        <v>183.53</v>
      </c>
      <c r="D627" s="5" t="str">
        <f>'Исходные данные'!A629</f>
        <v>24.09.2014</v>
      </c>
      <c r="E627" s="1">
        <f>'Исходные данные'!B629</f>
        <v>190</v>
      </c>
      <c r="F627" s="12">
        <f t="shared" si="81"/>
        <v>1.0352530921375251</v>
      </c>
      <c r="G627" s="12">
        <f t="shared" si="82"/>
        <v>0.17432346820104028</v>
      </c>
      <c r="H627" s="12">
        <f t="shared" si="83"/>
        <v>5.0219461218037548E-4</v>
      </c>
      <c r="I627" s="12">
        <f t="shared" si="87"/>
        <v>3.4645930290105417E-2</v>
      </c>
      <c r="J627" s="18">
        <f t="shared" si="84"/>
        <v>1.7398999525667815E-5</v>
      </c>
      <c r="K627" s="12">
        <f t="shared" si="88"/>
        <v>0.89208784867643875</v>
      </c>
      <c r="L627" s="12">
        <f t="shared" si="85"/>
        <v>-0.11419066618819099</v>
      </c>
      <c r="M627" s="12">
        <f t="shared" si="89"/>
        <v>1.3039508244502826E-2</v>
      </c>
      <c r="N627" s="18">
        <f t="shared" si="86"/>
        <v>6.5483707858709058E-6</v>
      </c>
    </row>
    <row r="628" spans="1:14" x14ac:dyDescent="0.2">
      <c r="A628" s="4">
        <v>626</v>
      </c>
      <c r="B628" s="1" t="str">
        <f>'Исходные данные'!A878</f>
        <v>23.09.2013</v>
      </c>
      <c r="C628" s="1">
        <f>'Исходные данные'!B878</f>
        <v>183.96</v>
      </c>
      <c r="D628" s="5" t="str">
        <f>'Исходные данные'!A630</f>
        <v>23.09.2014</v>
      </c>
      <c r="E628" s="1">
        <f>'Исходные данные'!B630</f>
        <v>187.47</v>
      </c>
      <c r="F628" s="12">
        <f t="shared" si="81"/>
        <v>1.0190802348336594</v>
      </c>
      <c r="G628" s="12">
        <f t="shared" si="82"/>
        <v>0.17383692336898107</v>
      </c>
      <c r="H628" s="12">
        <f t="shared" si="83"/>
        <v>5.0079296387813682E-4</v>
      </c>
      <c r="I628" s="12">
        <f t="shared" si="87"/>
        <v>1.8900489937376846E-2</v>
      </c>
      <c r="J628" s="18">
        <f t="shared" si="84"/>
        <v>9.4652323744878515E-6</v>
      </c>
      <c r="K628" s="12">
        <f t="shared" si="88"/>
        <v>0.87815153726744077</v>
      </c>
      <c r="L628" s="12">
        <f t="shared" si="85"/>
        <v>-0.12993610654091955</v>
      </c>
      <c r="M628" s="12">
        <f t="shared" si="89"/>
        <v>1.6883391783013155E-2</v>
      </c>
      <c r="N628" s="18">
        <f t="shared" si="86"/>
        <v>8.4550838113309387E-6</v>
      </c>
    </row>
    <row r="629" spans="1:14" x14ac:dyDescent="0.2">
      <c r="A629" s="4">
        <v>627</v>
      </c>
      <c r="B629" s="1" t="str">
        <f>'Исходные данные'!A879</f>
        <v>20.09.2013</v>
      </c>
      <c r="C629" s="1">
        <f>'Исходные данные'!B879</f>
        <v>185.19</v>
      </c>
      <c r="D629" s="5" t="str">
        <f>'Исходные данные'!A631</f>
        <v>22.09.2014</v>
      </c>
      <c r="E629" s="1">
        <f>'Исходные данные'!B631</f>
        <v>187.57</v>
      </c>
      <c r="F629" s="12">
        <f t="shared" si="81"/>
        <v>1.0128516658566877</v>
      </c>
      <c r="G629" s="12">
        <f t="shared" si="82"/>
        <v>0.17335173650596672</v>
      </c>
      <c r="H629" s="12">
        <f t="shared" si="83"/>
        <v>4.9939522764089368E-4</v>
      </c>
      <c r="I629" s="12">
        <f t="shared" si="87"/>
        <v>1.2769783998335681E-2</v>
      </c>
      <c r="J629" s="18">
        <f t="shared" si="84"/>
        <v>6.3771691867738895E-6</v>
      </c>
      <c r="K629" s="12">
        <f t="shared" si="88"/>
        <v>0.87278431765592823</v>
      </c>
      <c r="L629" s="12">
        <f t="shared" si="85"/>
        <v>-0.1360668124799608</v>
      </c>
      <c r="M629" s="12">
        <f t="shared" si="89"/>
        <v>1.8514177458456772E-2</v>
      </c>
      <c r="N629" s="18">
        <f t="shared" si="86"/>
        <v>9.2458918664499217E-6</v>
      </c>
    </row>
    <row r="630" spans="1:14" x14ac:dyDescent="0.2">
      <c r="A630" s="4">
        <v>628</v>
      </c>
      <c r="B630" s="1" t="str">
        <f>'Исходные данные'!A880</f>
        <v>19.09.2013</v>
      </c>
      <c r="C630" s="1">
        <f>'Исходные данные'!B880</f>
        <v>185.87</v>
      </c>
      <c r="D630" s="5" t="str">
        <f>'Исходные данные'!A632</f>
        <v>19.09.2014</v>
      </c>
      <c r="E630" s="1">
        <f>'Исходные данные'!B632</f>
        <v>188.14</v>
      </c>
      <c r="F630" s="12">
        <f t="shared" si="81"/>
        <v>1.0122128369290364</v>
      </c>
      <c r="G630" s="12">
        <f t="shared" si="82"/>
        <v>0.17286790382184303</v>
      </c>
      <c r="H630" s="12">
        <f t="shared" si="83"/>
        <v>4.980013925498922E-4</v>
      </c>
      <c r="I630" s="12">
        <f t="shared" si="87"/>
        <v>1.2138861923543793E-2</v>
      </c>
      <c r="J630" s="18">
        <f t="shared" si="84"/>
        <v>6.0451701418956714E-6</v>
      </c>
      <c r="K630" s="12">
        <f t="shared" si="88"/>
        <v>0.87223383243828545</v>
      </c>
      <c r="L630" s="12">
        <f t="shared" si="85"/>
        <v>-0.13669773455475262</v>
      </c>
      <c r="M630" s="12">
        <f t="shared" si="89"/>
        <v>1.8686270632401563E-2</v>
      </c>
      <c r="N630" s="18">
        <f t="shared" si="86"/>
        <v>9.3057887965001326E-6</v>
      </c>
    </row>
    <row r="631" spans="1:14" x14ac:dyDescent="0.2">
      <c r="A631" s="4">
        <v>629</v>
      </c>
      <c r="B631" s="1" t="str">
        <f>'Исходные данные'!A881</f>
        <v>18.09.2013</v>
      </c>
      <c r="C631" s="1">
        <f>'Исходные данные'!B881</f>
        <v>183.64</v>
      </c>
      <c r="D631" s="5" t="str">
        <f>'Исходные данные'!A633</f>
        <v>18.09.2014</v>
      </c>
      <c r="E631" s="1">
        <f>'Исходные данные'!B633</f>
        <v>189.89</v>
      </c>
      <c r="F631" s="12">
        <f t="shared" si="81"/>
        <v>1.0340339795251579</v>
      </c>
      <c r="G631" s="12">
        <f t="shared" si="82"/>
        <v>0.17238542153703429</v>
      </c>
      <c r="H631" s="12">
        <f t="shared" si="83"/>
        <v>4.9661144771685349E-4</v>
      </c>
      <c r="I631" s="12">
        <f t="shared" si="87"/>
        <v>3.3467637756304063E-2</v>
      </c>
      <c r="J631" s="18">
        <f t="shared" si="84"/>
        <v>1.6620412037821387E-5</v>
      </c>
      <c r="K631" s="12">
        <f t="shared" si="88"/>
        <v>0.89103732725716378</v>
      </c>
      <c r="L631" s="12">
        <f t="shared" si="85"/>
        <v>-0.11536895872199242</v>
      </c>
      <c r="M631" s="12">
        <f t="shared" si="89"/>
        <v>1.3309996636596752E-2</v>
      </c>
      <c r="N631" s="18">
        <f t="shared" si="86"/>
        <v>6.6098966988067638E-6</v>
      </c>
    </row>
    <row r="632" spans="1:14" x14ac:dyDescent="0.2">
      <c r="A632" s="4">
        <v>630</v>
      </c>
      <c r="B632" s="1" t="str">
        <f>'Исходные данные'!A882</f>
        <v>17.09.2013</v>
      </c>
      <c r="C632" s="1">
        <f>'Исходные данные'!B882</f>
        <v>183.03</v>
      </c>
      <c r="D632" s="5" t="str">
        <f>'Исходные данные'!A634</f>
        <v>17.09.2014</v>
      </c>
      <c r="E632" s="1">
        <f>'Исходные данные'!B634</f>
        <v>188.98</v>
      </c>
      <c r="F632" s="12">
        <f t="shared" si="81"/>
        <v>1.0325083319674371</v>
      </c>
      <c r="G632" s="12">
        <f t="shared" si="82"/>
        <v>0.1719042858825138</v>
      </c>
      <c r="H632" s="12">
        <f t="shared" si="83"/>
        <v>4.9522538228388832E-4</v>
      </c>
      <c r="I632" s="12">
        <f t="shared" si="87"/>
        <v>3.199111552260913E-2</v>
      </c>
      <c r="J632" s="18">
        <f t="shared" si="84"/>
        <v>1.5842812414372139E-5</v>
      </c>
      <c r="K632" s="12">
        <f t="shared" si="88"/>
        <v>0.88972266163776881</v>
      </c>
      <c r="L632" s="12">
        <f t="shared" si="85"/>
        <v>-0.11684548095568728</v>
      </c>
      <c r="M632" s="12">
        <f t="shared" si="89"/>
        <v>1.365286641976584E-2</v>
      </c>
      <c r="N632" s="18">
        <f t="shared" si="86"/>
        <v>6.7612459919994E-6</v>
      </c>
    </row>
    <row r="633" spans="1:14" x14ac:dyDescent="0.2">
      <c r="A633" s="4">
        <v>631</v>
      </c>
      <c r="B633" s="1" t="str">
        <f>'Исходные данные'!A883</f>
        <v>16.09.2013</v>
      </c>
      <c r="C633" s="1">
        <f>'Исходные данные'!B883</f>
        <v>183.03</v>
      </c>
      <c r="D633" s="5" t="str">
        <f>'Исходные данные'!A635</f>
        <v>16.09.2014</v>
      </c>
      <c r="E633" s="1">
        <f>'Исходные данные'!B635</f>
        <v>191.41</v>
      </c>
      <c r="F633" s="12">
        <f t="shared" si="81"/>
        <v>1.0457848440146424</v>
      </c>
      <c r="G633" s="12">
        <f t="shared" si="82"/>
        <v>0.17142449309977439</v>
      </c>
      <c r="H633" s="12">
        <f t="shared" si="83"/>
        <v>4.938431854234123E-4</v>
      </c>
      <c r="I633" s="12">
        <f t="shared" si="87"/>
        <v>4.4767650426147623E-2</v>
      </c>
      <c r="J633" s="18">
        <f t="shared" si="84"/>
        <v>2.2108199090370525E-5</v>
      </c>
      <c r="K633" s="12">
        <f t="shared" si="88"/>
        <v>0.90116316363681515</v>
      </c>
      <c r="L633" s="12">
        <f t="shared" si="85"/>
        <v>-0.10406894605214879</v>
      </c>
      <c r="M633" s="12">
        <f t="shared" si="89"/>
        <v>1.0830345532405021E-2</v>
      </c>
      <c r="N633" s="18">
        <f t="shared" si="86"/>
        <v>5.3484923369591181E-6</v>
      </c>
    </row>
    <row r="634" spans="1:14" x14ac:dyDescent="0.2">
      <c r="A634" s="4">
        <v>632</v>
      </c>
      <c r="B634" s="1" t="str">
        <f>'Исходные данные'!A884</f>
        <v>13.09.2013</v>
      </c>
      <c r="C634" s="1">
        <f>'Исходные данные'!B884</f>
        <v>180.07</v>
      </c>
      <c r="D634" s="5" t="str">
        <f>'Исходные данные'!A636</f>
        <v>15.09.2014</v>
      </c>
      <c r="E634" s="1">
        <f>'Исходные данные'!B636</f>
        <v>189.36</v>
      </c>
      <c r="F634" s="12">
        <f t="shared" si="81"/>
        <v>1.0515910479258068</v>
      </c>
      <c r="G634" s="12">
        <f t="shared" si="82"/>
        <v>0.17094603944079906</v>
      </c>
      <c r="H634" s="12">
        <f t="shared" si="83"/>
        <v>4.9246484633806156E-4</v>
      </c>
      <c r="I634" s="12">
        <f t="shared" si="87"/>
        <v>5.0304301024314595E-2</v>
      </c>
      <c r="J634" s="18">
        <f t="shared" si="84"/>
        <v>2.4773099874082679E-5</v>
      </c>
      <c r="K634" s="12">
        <f t="shared" si="88"/>
        <v>0.90616642708555573</v>
      </c>
      <c r="L634" s="12">
        <f t="shared" si="85"/>
        <v>-9.853229545398183E-2</v>
      </c>
      <c r="M634" s="12">
        <f t="shared" si="89"/>
        <v>9.7086132474307352E-3</v>
      </c>
      <c r="N634" s="18">
        <f t="shared" si="86"/>
        <v>4.7811507310516455E-6</v>
      </c>
    </row>
    <row r="635" spans="1:14" x14ac:dyDescent="0.2">
      <c r="A635" s="4">
        <v>633</v>
      </c>
      <c r="B635" s="1" t="str">
        <f>'Исходные данные'!A885</f>
        <v>12.09.2013</v>
      </c>
      <c r="C635" s="1">
        <f>'Исходные данные'!B885</f>
        <v>179.5</v>
      </c>
      <c r="D635" s="5" t="str">
        <f>'Исходные данные'!A637</f>
        <v>12.09.2014</v>
      </c>
      <c r="E635" s="1">
        <f>'Исходные данные'!B637</f>
        <v>190.43</v>
      </c>
      <c r="F635" s="12">
        <f t="shared" si="81"/>
        <v>1.0608913649025069</v>
      </c>
      <c r="G635" s="12">
        <f t="shared" si="82"/>
        <v>0.17046892116803167</v>
      </c>
      <c r="H635" s="12">
        <f t="shared" si="83"/>
        <v>4.9109035426060774E-4</v>
      </c>
      <c r="I635" s="12">
        <f t="shared" si="87"/>
        <v>5.9109465042391687E-2</v>
      </c>
      <c r="J635" s="18">
        <f t="shared" si="84"/>
        <v>2.9028088127823141E-5</v>
      </c>
      <c r="K635" s="12">
        <f t="shared" si="88"/>
        <v>0.91418060238893284</v>
      </c>
      <c r="L635" s="12">
        <f t="shared" si="85"/>
        <v>-8.9727131435904731E-2</v>
      </c>
      <c r="M635" s="12">
        <f t="shared" si="89"/>
        <v>8.0509581157160934E-3</v>
      </c>
      <c r="N635" s="18">
        <f t="shared" si="86"/>
        <v>3.9537478731843316E-6</v>
      </c>
    </row>
    <row r="636" spans="1:14" x14ac:dyDescent="0.2">
      <c r="A636" s="4">
        <v>634</v>
      </c>
      <c r="B636" s="1" t="str">
        <f>'Исходные данные'!A886</f>
        <v>11.09.2013</v>
      </c>
      <c r="C636" s="1">
        <f>'Исходные данные'!B886</f>
        <v>179.22</v>
      </c>
      <c r="D636" s="5" t="str">
        <f>'Исходные данные'!A638</f>
        <v>11.09.2014</v>
      </c>
      <c r="E636" s="1">
        <f>'Исходные данные'!B638</f>
        <v>190.74</v>
      </c>
      <c r="F636" s="12">
        <f t="shared" si="81"/>
        <v>1.0642785403414798</v>
      </c>
      <c r="G636" s="12">
        <f t="shared" si="82"/>
        <v>0.1699931345543477</v>
      </c>
      <c r="H636" s="12">
        <f t="shared" si="83"/>
        <v>4.8971969845387449E-4</v>
      </c>
      <c r="I636" s="12">
        <f t="shared" si="87"/>
        <v>6.2297142694692997E-2</v>
      </c>
      <c r="J636" s="18">
        <f t="shared" si="84"/>
        <v>3.0508137934983046E-5</v>
      </c>
      <c r="K636" s="12">
        <f t="shared" si="88"/>
        <v>0.91709936503102663</v>
      </c>
      <c r="L636" s="12">
        <f t="shared" si="85"/>
        <v>-8.6539453783603379E-2</v>
      </c>
      <c r="M636" s="12">
        <f t="shared" si="89"/>
        <v>7.4890770611643967E-3</v>
      </c>
      <c r="N636" s="18">
        <f t="shared" si="86"/>
        <v>3.6675485600912568E-6</v>
      </c>
    </row>
    <row r="637" spans="1:14" x14ac:dyDescent="0.2">
      <c r="A637" s="4">
        <v>635</v>
      </c>
      <c r="B637" s="1" t="str">
        <f>'Исходные данные'!A887</f>
        <v>10.09.2013</v>
      </c>
      <c r="C637" s="1">
        <f>'Исходные данные'!B887</f>
        <v>179.7</v>
      </c>
      <c r="D637" s="5" t="str">
        <f>'Исходные данные'!A639</f>
        <v>10.09.2014</v>
      </c>
      <c r="E637" s="1">
        <f>'Исходные данные'!B639</f>
        <v>190.78</v>
      </c>
      <c r="F637" s="12">
        <f t="shared" si="81"/>
        <v>1.0616583194212577</v>
      </c>
      <c r="G637" s="12">
        <f t="shared" si="82"/>
        <v>0.16951867588302538</v>
      </c>
      <c r="H637" s="12">
        <f t="shared" si="83"/>
        <v>4.8835286821065371E-4</v>
      </c>
      <c r="I637" s="12">
        <f t="shared" si="87"/>
        <v>5.9832137927548663E-2</v>
      </c>
      <c r="J637" s="18">
        <f t="shared" si="84"/>
        <v>2.9219196168093829E-5</v>
      </c>
      <c r="K637" s="12">
        <f t="shared" si="88"/>
        <v>0.91484149469812881</v>
      </c>
      <c r="L637" s="12">
        <f t="shared" si="85"/>
        <v>-8.9004458550747748E-2</v>
      </c>
      <c r="M637" s="12">
        <f t="shared" si="89"/>
        <v>7.9217936419117441E-3</v>
      </c>
      <c r="N637" s="18">
        <f t="shared" si="86"/>
        <v>3.8686306464005205E-6</v>
      </c>
    </row>
    <row r="638" spans="1:14" x14ac:dyDescent="0.2">
      <c r="A638" s="4">
        <v>636</v>
      </c>
      <c r="B638" s="1" t="str">
        <f>'Исходные данные'!A888</f>
        <v>09.09.2013</v>
      </c>
      <c r="C638" s="1">
        <f>'Исходные данные'!B888</f>
        <v>179.18</v>
      </c>
      <c r="D638" s="5" t="str">
        <f>'Исходные данные'!A640</f>
        <v>09.09.2014</v>
      </c>
      <c r="E638" s="1">
        <f>'Исходные данные'!B640</f>
        <v>192.02</v>
      </c>
      <c r="F638" s="12">
        <f t="shared" si="81"/>
        <v>1.0716597834579753</v>
      </c>
      <c r="G638" s="12">
        <f t="shared" si="82"/>
        <v>0.16904554144771641</v>
      </c>
      <c r="H638" s="12">
        <f t="shared" si="83"/>
        <v>4.8698985285362128E-4</v>
      </c>
      <c r="I638" s="12">
        <f t="shared" si="87"/>
        <v>6.9208646100045457E-2</v>
      </c>
      <c r="J638" s="18">
        <f t="shared" si="84"/>
        <v>3.3703908380459488E-5</v>
      </c>
      <c r="K638" s="12">
        <f t="shared" si="88"/>
        <v>0.92345985537137076</v>
      </c>
      <c r="L638" s="12">
        <f t="shared" si="85"/>
        <v>-7.9627950378251003E-2</v>
      </c>
      <c r="M638" s="12">
        <f t="shared" si="89"/>
        <v>6.3406104814411777E-3</v>
      </c>
      <c r="N638" s="18">
        <f t="shared" si="86"/>
        <v>3.087812965359168E-6</v>
      </c>
    </row>
    <row r="639" spans="1:14" x14ac:dyDescent="0.2">
      <c r="A639" s="4">
        <v>637</v>
      </c>
      <c r="B639" s="1" t="str">
        <f>'Исходные данные'!A889</f>
        <v>06.09.2013</v>
      </c>
      <c r="C639" s="1">
        <f>'Исходные данные'!B889</f>
        <v>178.24</v>
      </c>
      <c r="D639" s="5" t="str">
        <f>'Исходные данные'!A641</f>
        <v>08.09.2014</v>
      </c>
      <c r="E639" s="1">
        <f>'Исходные данные'!B641</f>
        <v>191.98</v>
      </c>
      <c r="F639" s="12">
        <f t="shared" si="81"/>
        <v>1.0770870736086176</v>
      </c>
      <c r="G639" s="12">
        <f t="shared" si="82"/>
        <v>0.16857372755241706</v>
      </c>
      <c r="H639" s="12">
        <f t="shared" si="83"/>
        <v>4.8563064173525421E-4</v>
      </c>
      <c r="I639" s="12">
        <f t="shared" si="87"/>
        <v>7.4260243196471634E-2</v>
      </c>
      <c r="J639" s="18">
        <f t="shared" si="84"/>
        <v>3.6063049558918564E-5</v>
      </c>
      <c r="K639" s="12">
        <f t="shared" si="88"/>
        <v>0.9281366050776988</v>
      </c>
      <c r="L639" s="12">
        <f t="shared" si="85"/>
        <v>-7.4576353281824728E-2</v>
      </c>
      <c r="M639" s="12">
        <f t="shared" si="89"/>
        <v>5.561632468815505E-3</v>
      </c>
      <c r="N639" s="18">
        <f t="shared" si="86"/>
        <v>2.7008991449265E-6</v>
      </c>
    </row>
    <row r="640" spans="1:14" x14ac:dyDescent="0.2">
      <c r="A640" s="4">
        <v>638</v>
      </c>
      <c r="B640" s="1" t="str">
        <f>'Исходные данные'!A890</f>
        <v>05.09.2013</v>
      </c>
      <c r="C640" s="1">
        <f>'Исходные данные'!B890</f>
        <v>175.18</v>
      </c>
      <c r="D640" s="5" t="str">
        <f>'Исходные данные'!A642</f>
        <v>05.09.2014</v>
      </c>
      <c r="E640" s="1">
        <f>'Исходные данные'!B642</f>
        <v>191.55</v>
      </c>
      <c r="F640" s="12">
        <f t="shared" si="81"/>
        <v>1.0934467404954904</v>
      </c>
      <c r="G640" s="12">
        <f t="shared" si="82"/>
        <v>0.16810323051143919</v>
      </c>
      <c r="H640" s="12">
        <f t="shared" si="83"/>
        <v>4.8427522423774658E-4</v>
      </c>
      <c r="I640" s="12">
        <f t="shared" si="87"/>
        <v>8.9334854411715112E-2</v>
      </c>
      <c r="J640" s="18">
        <f t="shared" si="84"/>
        <v>4.3262656652479781E-5</v>
      </c>
      <c r="K640" s="12">
        <f t="shared" si="88"/>
        <v>0.94223389215562503</v>
      </c>
      <c r="L640" s="12">
        <f t="shared" si="85"/>
        <v>-5.9501742066581313E-2</v>
      </c>
      <c r="M640" s="12">
        <f t="shared" si="89"/>
        <v>3.5404573089579533E-3</v>
      </c>
      <c r="N640" s="18">
        <f t="shared" si="86"/>
        <v>1.7145557571997816E-6</v>
      </c>
    </row>
    <row r="641" spans="1:14" x14ac:dyDescent="0.2">
      <c r="A641" s="4">
        <v>639</v>
      </c>
      <c r="B641" s="1" t="str">
        <f>'Исходные данные'!A891</f>
        <v>04.09.2013</v>
      </c>
      <c r="C641" s="1">
        <f>'Исходные данные'!B891</f>
        <v>172.63</v>
      </c>
      <c r="D641" s="5" t="str">
        <f>'Исходные данные'!A643</f>
        <v>04.09.2014</v>
      </c>
      <c r="E641" s="1">
        <f>'Исходные данные'!B643</f>
        <v>189.37</v>
      </c>
      <c r="F641" s="12">
        <f t="shared" si="81"/>
        <v>1.0969703991195041</v>
      </c>
      <c r="G641" s="12">
        <f t="shared" si="82"/>
        <v>0.16763404664938189</v>
      </c>
      <c r="H641" s="12">
        <f t="shared" si="83"/>
        <v>4.8292358977292848E-4</v>
      </c>
      <c r="I641" s="12">
        <f t="shared" si="87"/>
        <v>9.2552197446356191E-2</v>
      </c>
      <c r="J641" s="18">
        <f t="shared" si="84"/>
        <v>4.4695639432167193E-5</v>
      </c>
      <c r="K641" s="12">
        <f t="shared" si="88"/>
        <v>0.94527026371079348</v>
      </c>
      <c r="L641" s="12">
        <f t="shared" si="85"/>
        <v>-5.6284399031940248E-2</v>
      </c>
      <c r="M641" s="12">
        <f t="shared" si="89"/>
        <v>3.1679335743866584E-3</v>
      </c>
      <c r="N641" s="18">
        <f t="shared" si="86"/>
        <v>1.5298698539049897E-6</v>
      </c>
    </row>
    <row r="642" spans="1:14" x14ac:dyDescent="0.2">
      <c r="A642" s="4">
        <v>640</v>
      </c>
      <c r="B642" s="1" t="str">
        <f>'Исходные данные'!A892</f>
        <v>03.09.2013</v>
      </c>
      <c r="C642" s="1">
        <f>'Исходные данные'!B892</f>
        <v>173.17</v>
      </c>
      <c r="D642" s="5" t="str">
        <f>'Исходные данные'!A644</f>
        <v>03.09.2014</v>
      </c>
      <c r="E642" s="1">
        <f>'Исходные данные'!B644</f>
        <v>187.01</v>
      </c>
      <c r="F642" s="12">
        <f t="shared" ref="F642:F705" si="90">E642/C642</f>
        <v>1.0799214644568922</v>
      </c>
      <c r="G642" s="12">
        <f t="shared" ref="G642:G705" si="91">1/POWER(2,A642/248)</f>
        <v>0.16716617230110212</v>
      </c>
      <c r="H642" s="12">
        <f t="shared" ref="H642:H705" si="92">G642/SUM(G$2:G$1242)</f>
        <v>4.8157572778218069E-4</v>
      </c>
      <c r="I642" s="12">
        <f t="shared" si="87"/>
        <v>7.6888320396569246E-2</v>
      </c>
      <c r="J642" s="18">
        <f t="shared" ref="J642:J705" si="93">H642*I642</f>
        <v>3.7027548852927323E-5</v>
      </c>
      <c r="K642" s="12">
        <f t="shared" si="88"/>
        <v>0.9305790277599868</v>
      </c>
      <c r="L642" s="12">
        <f t="shared" ref="L642:L705" si="94">LN(K642)</f>
        <v>-7.1948276081727144E-2</v>
      </c>
      <c r="M642" s="12">
        <f t="shared" si="89"/>
        <v>5.1765544311324066E-3</v>
      </c>
      <c r="N642" s="18">
        <f t="shared" ref="N642:N705" si="95">M642*H642</f>
        <v>2.492902967576661E-6</v>
      </c>
    </row>
    <row r="643" spans="1:14" x14ac:dyDescent="0.2">
      <c r="A643" s="4">
        <v>641</v>
      </c>
      <c r="B643" s="1" t="str">
        <f>'Исходные данные'!A893</f>
        <v>02.09.2013</v>
      </c>
      <c r="C643" s="1">
        <f>'Исходные данные'!B893</f>
        <v>172.89</v>
      </c>
      <c r="D643" s="5" t="str">
        <f>'Исходные данные'!A645</f>
        <v>02.09.2014</v>
      </c>
      <c r="E643" s="1">
        <f>'Исходные данные'!B645</f>
        <v>181.32</v>
      </c>
      <c r="F643" s="12">
        <f t="shared" si="90"/>
        <v>1.0487593267395454</v>
      </c>
      <c r="G643" s="12">
        <f t="shared" si="91"/>
        <v>0.16669960381168675</v>
      </c>
      <c r="H643" s="12">
        <f t="shared" si="92"/>
        <v>4.8023162773635488E-4</v>
      </c>
      <c r="I643" s="12">
        <f t="shared" ref="I643:I706" si="96">LN(F643)</f>
        <v>4.7607871955963887E-2</v>
      </c>
      <c r="J643" s="18">
        <f t="shared" si="93"/>
        <v>2.2862805842476501E-5</v>
      </c>
      <c r="K643" s="12">
        <f t="shared" ref="K643:K706" si="97">F643/GEOMEAN(F$2:F$1242)</f>
        <v>0.9037263048774804</v>
      </c>
      <c r="L643" s="12">
        <f t="shared" si="94"/>
        <v>-0.10122872452233253</v>
      </c>
      <c r="M643" s="12">
        <f t="shared" ref="M643:M706" si="98">POWER(L643-AVERAGE(L$2:L$1242),2)</f>
        <v>1.0247254668418254E-2</v>
      </c>
      <c r="N643" s="18">
        <f t="shared" si="95"/>
        <v>4.9210557892434599E-6</v>
      </c>
    </row>
    <row r="644" spans="1:14" x14ac:dyDescent="0.2">
      <c r="A644" s="4">
        <v>642</v>
      </c>
      <c r="B644" s="1" t="str">
        <f>'Исходные данные'!A894</f>
        <v>30.08.2013</v>
      </c>
      <c r="C644" s="1">
        <f>'Исходные данные'!B894</f>
        <v>172.35</v>
      </c>
      <c r="D644" s="5" t="str">
        <f>'Исходные данные'!A646</f>
        <v>01.09.2014</v>
      </c>
      <c r="E644" s="1">
        <f>'Исходные данные'!B646</f>
        <v>183.08</v>
      </c>
      <c r="F644" s="12">
        <f t="shared" si="90"/>
        <v>1.0622570351029883</v>
      </c>
      <c r="G644" s="12">
        <f t="shared" si="91"/>
        <v>0.1662343375364233</v>
      </c>
      <c r="H644" s="12">
        <f t="shared" si="92"/>
        <v>4.7889127913568874E-4</v>
      </c>
      <c r="I644" s="12">
        <f t="shared" si="96"/>
        <v>6.0395922822567144E-2</v>
      </c>
      <c r="J644" s="18">
        <f t="shared" si="93"/>
        <v>2.8923080735079518E-5</v>
      </c>
      <c r="K644" s="12">
        <f t="shared" si="97"/>
        <v>0.91535741393424641</v>
      </c>
      <c r="L644" s="12">
        <f t="shared" si="94"/>
        <v>-8.8440673655729232E-2</v>
      </c>
      <c r="M644" s="12">
        <f t="shared" si="98"/>
        <v>7.8217527566791685E-3</v>
      </c>
      <c r="N644" s="18">
        <f t="shared" si="95"/>
        <v>3.7457691827291865E-6</v>
      </c>
    </row>
    <row r="645" spans="1:14" x14ac:dyDescent="0.2">
      <c r="A645" s="4">
        <v>643</v>
      </c>
      <c r="B645" s="1" t="str">
        <f>'Исходные данные'!A895</f>
        <v>29.08.2013</v>
      </c>
      <c r="C645" s="1">
        <f>'Исходные данные'!B895</f>
        <v>171.87</v>
      </c>
      <c r="D645" s="5" t="str">
        <f>'Исходные данные'!A647</f>
        <v>29.08.2014</v>
      </c>
      <c r="E645" s="1">
        <f>'Исходные данные'!B647</f>
        <v>184.95</v>
      </c>
      <c r="F645" s="12">
        <f t="shared" si="90"/>
        <v>1.0761040321172979</v>
      </c>
      <c r="G645" s="12">
        <f t="shared" si="91"/>
        <v>0.16577036984077234</v>
      </c>
      <c r="H645" s="12">
        <f t="shared" si="92"/>
        <v>4.7755467150972672E-4</v>
      </c>
      <c r="I645" s="12">
        <f t="shared" si="96"/>
        <v>7.3347141189866794E-2</v>
      </c>
      <c r="J645" s="18">
        <f t="shared" si="93"/>
        <v>3.5027269917104382E-5</v>
      </c>
      <c r="K645" s="12">
        <f t="shared" si="97"/>
        <v>0.92728950848285507</v>
      </c>
      <c r="L645" s="12">
        <f t="shared" si="94"/>
        <v>-7.5489455288429652E-2</v>
      </c>
      <c r="M645" s="12">
        <f t="shared" si="98"/>
        <v>5.6986578597437946E-3</v>
      </c>
      <c r="N645" s="18">
        <f t="shared" si="95"/>
        <v>2.72142068225627E-6</v>
      </c>
    </row>
    <row r="646" spans="1:14" x14ac:dyDescent="0.2">
      <c r="A646" s="4">
        <v>644</v>
      </c>
      <c r="B646" s="1" t="str">
        <f>'Исходные данные'!A896</f>
        <v>28.08.2013</v>
      </c>
      <c r="C646" s="1">
        <f>'Исходные данные'!B896</f>
        <v>171.83</v>
      </c>
      <c r="D646" s="5" t="str">
        <f>'Исходные данные'!A648</f>
        <v>28.08.2014</v>
      </c>
      <c r="E646" s="1">
        <f>'Исходные данные'!B648</f>
        <v>186.66</v>
      </c>
      <c r="F646" s="12">
        <f t="shared" si="90"/>
        <v>1.0863062329046149</v>
      </c>
      <c r="G646" s="12">
        <f t="shared" si="91"/>
        <v>0.16530769710033816</v>
      </c>
      <c r="H646" s="12">
        <f t="shared" si="92"/>
        <v>4.7622179441723559E-4</v>
      </c>
      <c r="I646" s="12">
        <f t="shared" si="96"/>
        <v>8.278316417894678E-2</v>
      </c>
      <c r="J646" s="18">
        <f t="shared" si="93"/>
        <v>3.9423146992834658E-5</v>
      </c>
      <c r="K646" s="12">
        <f t="shared" si="97"/>
        <v>0.9360808460033555</v>
      </c>
      <c r="L646" s="12">
        <f t="shared" si="94"/>
        <v>-6.6053432299349693E-2</v>
      </c>
      <c r="M646" s="12">
        <f t="shared" si="98"/>
        <v>4.3630559185247513E-3</v>
      </c>
      <c r="N646" s="18">
        <f t="shared" si="95"/>
        <v>2.0777823186625969E-6</v>
      </c>
    </row>
    <row r="647" spans="1:14" x14ac:dyDescent="0.2">
      <c r="A647" s="4">
        <v>645</v>
      </c>
      <c r="B647" s="1" t="str">
        <f>'Исходные данные'!A897</f>
        <v>27.08.2013</v>
      </c>
      <c r="C647" s="1">
        <f>'Исходные данные'!B897</f>
        <v>173.98</v>
      </c>
      <c r="D647" s="5" t="str">
        <f>'Исходные данные'!A649</f>
        <v>27.08.2014</v>
      </c>
      <c r="E647" s="1">
        <f>'Исходные данные'!B649</f>
        <v>190.2</v>
      </c>
      <c r="F647" s="12">
        <f t="shared" si="90"/>
        <v>1.0932291067938844</v>
      </c>
      <c r="G647" s="12">
        <f t="shared" si="91"/>
        <v>0.16484631570084113</v>
      </c>
      <c r="H647" s="12">
        <f t="shared" si="92"/>
        <v>4.7489263744612462E-4</v>
      </c>
      <c r="I647" s="12">
        <f t="shared" si="96"/>
        <v>8.9135800031895279E-2</v>
      </c>
      <c r="J647" s="18">
        <f t="shared" si="93"/>
        <v>4.2329935168017108E-5</v>
      </c>
      <c r="K647" s="12">
        <f t="shared" si="97"/>
        <v>0.9420463550382383</v>
      </c>
      <c r="L647" s="12">
        <f t="shared" si="94"/>
        <v>-5.9700796446401132E-2</v>
      </c>
      <c r="M647" s="12">
        <f t="shared" si="98"/>
        <v>3.5641850963346032E-3</v>
      </c>
      <c r="N647" s="18">
        <f t="shared" si="95"/>
        <v>1.6926052607445095E-6</v>
      </c>
    </row>
    <row r="648" spans="1:14" x14ac:dyDescent="0.2">
      <c r="A648" s="4">
        <v>646</v>
      </c>
      <c r="B648" s="1" t="str">
        <f>'Исходные данные'!A898</f>
        <v>26.08.2013</v>
      </c>
      <c r="C648" s="1">
        <f>'Исходные данные'!B898</f>
        <v>176.75</v>
      </c>
      <c r="D648" s="5" t="str">
        <f>'Исходные данные'!A650</f>
        <v>26.08.2014</v>
      </c>
      <c r="E648" s="1">
        <f>'Исходные данные'!B650</f>
        <v>190.57</v>
      </c>
      <c r="F648" s="12">
        <f t="shared" si="90"/>
        <v>1.0781895332390381</v>
      </c>
      <c r="G648" s="12">
        <f t="shared" si="91"/>
        <v>0.16438622203808911</v>
      </c>
      <c r="H648" s="12">
        <f t="shared" si="92"/>
        <v>4.7356719021336344E-4</v>
      </c>
      <c r="I648" s="12">
        <f t="shared" si="96"/>
        <v>7.5283276363602408E-2</v>
      </c>
      <c r="J648" s="18">
        <f t="shared" si="93"/>
        <v>3.5651689657567309E-5</v>
      </c>
      <c r="K648" s="12">
        <f t="shared" si="97"/>
        <v>0.92908660546641897</v>
      </c>
      <c r="L648" s="12">
        <f t="shared" si="94"/>
        <v>-7.3553320114694037E-2</v>
      </c>
      <c r="M648" s="12">
        <f t="shared" si="98"/>
        <v>5.4100908998946304E-3</v>
      </c>
      <c r="N648" s="18">
        <f t="shared" si="95"/>
        <v>2.5620415462619872E-6</v>
      </c>
    </row>
    <row r="649" spans="1:14" x14ac:dyDescent="0.2">
      <c r="A649" s="4">
        <v>647</v>
      </c>
      <c r="B649" s="1" t="str">
        <f>'Исходные данные'!A899</f>
        <v>23.08.2013</v>
      </c>
      <c r="C649" s="1">
        <f>'Исходные данные'!B899</f>
        <v>176.99</v>
      </c>
      <c r="D649" s="5" t="str">
        <f>'Исходные данные'!A651</f>
        <v>25.08.2014</v>
      </c>
      <c r="E649" s="1">
        <f>'Исходные данные'!B651</f>
        <v>190.92</v>
      </c>
      <c r="F649" s="12">
        <f t="shared" si="90"/>
        <v>1.0787050115825751</v>
      </c>
      <c r="G649" s="12">
        <f t="shared" si="91"/>
        <v>0.16392741251794968</v>
      </c>
      <c r="H649" s="12">
        <f t="shared" si="92"/>
        <v>4.7224544236490186E-4</v>
      </c>
      <c r="I649" s="12">
        <f t="shared" si="96"/>
        <v>7.5761258335033291E-2</v>
      </c>
      <c r="J649" s="18">
        <f t="shared" si="93"/>
        <v>3.5777908956549405E-5</v>
      </c>
      <c r="K649" s="12">
        <f t="shared" si="97"/>
        <v>0.92953079826334728</v>
      </c>
      <c r="L649" s="12">
        <f t="shared" si="94"/>
        <v>-7.3075338143263155E-2</v>
      </c>
      <c r="M649" s="12">
        <f t="shared" si="98"/>
        <v>5.3400050447522263E-3</v>
      </c>
      <c r="N649" s="18">
        <f t="shared" si="95"/>
        <v>2.5217930445898228E-6</v>
      </c>
    </row>
    <row r="650" spans="1:14" x14ac:dyDescent="0.2">
      <c r="A650" s="4">
        <v>648</v>
      </c>
      <c r="B650" s="1" t="str">
        <f>'Исходные данные'!A900</f>
        <v>22.08.2013</v>
      </c>
      <c r="C650" s="1">
        <f>'Исходные данные'!B900</f>
        <v>175.74</v>
      </c>
      <c r="D650" s="5" t="str">
        <f>'Исходные данные'!A652</f>
        <v>22.08.2014</v>
      </c>
      <c r="E650" s="1">
        <f>'Исходные данные'!B652</f>
        <v>189.58</v>
      </c>
      <c r="F650" s="12">
        <f t="shared" si="90"/>
        <v>1.0787527028564925</v>
      </c>
      <c r="G650" s="12">
        <f t="shared" si="91"/>
        <v>0.16346988355632155</v>
      </c>
      <c r="H650" s="12">
        <f t="shared" si="92"/>
        <v>4.7092738357558763E-4</v>
      </c>
      <c r="I650" s="12">
        <f t="shared" si="96"/>
        <v>7.5805468957198391E-2</v>
      </c>
      <c r="J650" s="18">
        <f t="shared" si="93"/>
        <v>3.5698871156733871E-5</v>
      </c>
      <c r="K650" s="12">
        <f t="shared" si="97"/>
        <v>0.92957189430669429</v>
      </c>
      <c r="L650" s="12">
        <f t="shared" si="94"/>
        <v>-7.3031127521098013E-2</v>
      </c>
      <c r="M650" s="12">
        <f t="shared" si="98"/>
        <v>5.3335455870028555E-3</v>
      </c>
      <c r="N650" s="18">
        <f t="shared" si="95"/>
        <v>2.5117126684683764E-6</v>
      </c>
    </row>
    <row r="651" spans="1:14" x14ac:dyDescent="0.2">
      <c r="A651" s="4">
        <v>649</v>
      </c>
      <c r="B651" s="1" t="str">
        <f>'Исходные данные'!A901</f>
        <v>21.08.2013</v>
      </c>
      <c r="C651" s="1">
        <f>'Исходные данные'!B901</f>
        <v>175.23</v>
      </c>
      <c r="D651" s="5" t="str">
        <f>'Исходные данные'!A653</f>
        <v>21.08.2014</v>
      </c>
      <c r="E651" s="1">
        <f>'Исходные данные'!B653</f>
        <v>191.66</v>
      </c>
      <c r="F651" s="12">
        <f t="shared" si="90"/>
        <v>1.0937624835929922</v>
      </c>
      <c r="G651" s="12">
        <f t="shared" si="91"/>
        <v>0.16301363157910684</v>
      </c>
      <c r="H651" s="12">
        <f t="shared" si="92"/>
        <v>4.6961300354908634E-4</v>
      </c>
      <c r="I651" s="12">
        <f t="shared" si="96"/>
        <v>8.9623572195288576E-2</v>
      </c>
      <c r="J651" s="18">
        <f t="shared" si="93"/>
        <v>4.2088394927427852E-5</v>
      </c>
      <c r="K651" s="12">
        <f t="shared" si="97"/>
        <v>0.94250597111170253</v>
      </c>
      <c r="L651" s="12">
        <f t="shared" si="94"/>
        <v>-5.9213024283007898E-2</v>
      </c>
      <c r="M651" s="12">
        <f t="shared" si="98"/>
        <v>3.5061822447400642E-3</v>
      </c>
      <c r="N651" s="18">
        <f t="shared" si="95"/>
        <v>1.6465487749428592E-6</v>
      </c>
    </row>
    <row r="652" spans="1:14" x14ac:dyDescent="0.2">
      <c r="A652" s="4">
        <v>650</v>
      </c>
      <c r="B652" s="1" t="str">
        <f>'Исходные данные'!A902</f>
        <v>20.08.2013</v>
      </c>
      <c r="C652" s="1">
        <f>'Исходные данные'!B902</f>
        <v>174.64</v>
      </c>
      <c r="D652" s="5" t="str">
        <f>'Исходные данные'!A654</f>
        <v>20.08.2014</v>
      </c>
      <c r="E652" s="1">
        <f>'Исходные данные'!B654</f>
        <v>189.1</v>
      </c>
      <c r="F652" s="12">
        <f t="shared" si="90"/>
        <v>1.0827989005955108</v>
      </c>
      <c r="G652" s="12">
        <f t="shared" si="91"/>
        <v>0.16255865302218331</v>
      </c>
      <c r="H652" s="12">
        <f t="shared" si="92"/>
        <v>4.683022920178019E-4</v>
      </c>
      <c r="I652" s="12">
        <f t="shared" si="96"/>
        <v>7.9549263422723351E-2</v>
      </c>
      <c r="J652" s="18">
        <f t="shared" si="93"/>
        <v>3.725310238918924E-5</v>
      </c>
      <c r="K652" s="12">
        <f t="shared" si="97"/>
        <v>0.9330585429955357</v>
      </c>
      <c r="L652" s="12">
        <f t="shared" si="94"/>
        <v>-6.9287333055573011E-2</v>
      </c>
      <c r="M652" s="12">
        <f t="shared" si="98"/>
        <v>4.8007345219538778E-3</v>
      </c>
      <c r="N652" s="18">
        <f t="shared" si="95"/>
        <v>2.2481949799999876E-6</v>
      </c>
    </row>
    <row r="653" spans="1:14" x14ac:dyDescent="0.2">
      <c r="A653" s="4">
        <v>651</v>
      </c>
      <c r="B653" s="1" t="str">
        <f>'Исходные данные'!A903</f>
        <v>19.08.2013</v>
      </c>
      <c r="C653" s="1">
        <f>'Исходные данные'!B903</f>
        <v>175.79</v>
      </c>
      <c r="D653" s="5" t="str">
        <f>'Исходные данные'!A655</f>
        <v>19.08.2014</v>
      </c>
      <c r="E653" s="1">
        <f>'Исходные данные'!B655</f>
        <v>188.51</v>
      </c>
      <c r="F653" s="12">
        <f t="shared" si="90"/>
        <v>1.0723590647932191</v>
      </c>
      <c r="G653" s="12">
        <f t="shared" si="91"/>
        <v>0.16210494433137621</v>
      </c>
      <c r="H653" s="12">
        <f t="shared" si="92"/>
        <v>4.6699523874279495E-4</v>
      </c>
      <c r="I653" s="12">
        <f t="shared" si="96"/>
        <v>6.9860955067021099E-2</v>
      </c>
      <c r="J653" s="18">
        <f t="shared" si="93"/>
        <v>3.2624733390323187E-5</v>
      </c>
      <c r="K653" s="12">
        <f t="shared" si="97"/>
        <v>0.92406243302770907</v>
      </c>
      <c r="L653" s="12">
        <f t="shared" si="94"/>
        <v>-7.8975641411275332E-2</v>
      </c>
      <c r="M653" s="12">
        <f t="shared" si="98"/>
        <v>6.2371519363223207E-3</v>
      </c>
      <c r="N653" s="18">
        <f t="shared" si="95"/>
        <v>2.9127202575779278E-6</v>
      </c>
    </row>
    <row r="654" spans="1:14" x14ac:dyDescent="0.2">
      <c r="A654" s="4">
        <v>652</v>
      </c>
      <c r="B654" s="1" t="str">
        <f>'Исходные данные'!A904</f>
        <v>16.08.2013</v>
      </c>
      <c r="C654" s="1">
        <f>'Исходные данные'!B904</f>
        <v>175.57</v>
      </c>
      <c r="D654" s="5" t="str">
        <f>'Исходные данные'!A656</f>
        <v>18.08.2014</v>
      </c>
      <c r="E654" s="1">
        <f>'Исходные данные'!B656</f>
        <v>187.62</v>
      </c>
      <c r="F654" s="12">
        <f t="shared" si="90"/>
        <v>1.0686335934385147</v>
      </c>
      <c r="G654" s="12">
        <f t="shared" si="91"/>
        <v>0.16165250196243075</v>
      </c>
      <c r="H654" s="12">
        <f t="shared" si="92"/>
        <v>4.6569183351370387E-4</v>
      </c>
      <c r="I654" s="12">
        <f t="shared" si="96"/>
        <v>6.6380816916687874E-2</v>
      </c>
      <c r="J654" s="18">
        <f t="shared" si="93"/>
        <v>3.0913004340069869E-5</v>
      </c>
      <c r="K654" s="12">
        <f t="shared" si="97"/>
        <v>0.92085215744257476</v>
      </c>
      <c r="L654" s="12">
        <f t="shared" si="94"/>
        <v>-8.2455779561608558E-2</v>
      </c>
      <c r="M654" s="12">
        <f t="shared" si="98"/>
        <v>6.7989555831125563E-3</v>
      </c>
      <c r="N654" s="18">
        <f t="shared" si="95"/>
        <v>3.1662180914779201E-6</v>
      </c>
    </row>
    <row r="655" spans="1:14" x14ac:dyDescent="0.2">
      <c r="A655" s="4">
        <v>653</v>
      </c>
      <c r="B655" s="1" t="str">
        <f>'Исходные данные'!A905</f>
        <v>15.08.2013</v>
      </c>
      <c r="C655" s="1">
        <f>'Исходные данные'!B905</f>
        <v>178.93</v>
      </c>
      <c r="D655" s="5" t="str">
        <f>'Исходные данные'!A657</f>
        <v>15.08.2014</v>
      </c>
      <c r="E655" s="1">
        <f>'Исходные данные'!B657</f>
        <v>187.16</v>
      </c>
      <c r="F655" s="12">
        <f t="shared" si="90"/>
        <v>1.0459956407533673</v>
      </c>
      <c r="G655" s="12">
        <f t="shared" si="91"/>
        <v>0.16120132238098414</v>
      </c>
      <c r="H655" s="12">
        <f t="shared" si="92"/>
        <v>4.6439206614866396E-4</v>
      </c>
      <c r="I655" s="12">
        <f t="shared" si="96"/>
        <v>4.4969198094245086E-2</v>
      </c>
      <c r="J655" s="18">
        <f t="shared" si="93"/>
        <v>2.0883338816035036E-5</v>
      </c>
      <c r="K655" s="12">
        <f t="shared" si="97"/>
        <v>0.90134480927553406</v>
      </c>
      <c r="L655" s="12">
        <f t="shared" si="94"/>
        <v>-0.1038673983840513</v>
      </c>
      <c r="M655" s="12">
        <f t="shared" si="98"/>
        <v>1.0788436447071189E-2</v>
      </c>
      <c r="N655" s="18">
        <f t="shared" si="95"/>
        <v>5.0100642921689409E-6</v>
      </c>
    </row>
    <row r="656" spans="1:14" x14ac:dyDescent="0.2">
      <c r="A656" s="4">
        <v>654</v>
      </c>
      <c r="B656" s="1" t="str">
        <f>'Исходные данные'!A906</f>
        <v>14.08.2013</v>
      </c>
      <c r="C656" s="1">
        <f>'Исходные данные'!B906</f>
        <v>181.08</v>
      </c>
      <c r="D656" s="5" t="str">
        <f>'Исходные данные'!A658</f>
        <v>14.08.2014</v>
      </c>
      <c r="E656" s="1">
        <f>'Исходные данные'!B658</f>
        <v>186.42</v>
      </c>
      <c r="F656" s="12">
        <f t="shared" si="90"/>
        <v>1.0294897282968851</v>
      </c>
      <c r="G656" s="12">
        <f t="shared" si="91"/>
        <v>0.16075140206253843</v>
      </c>
      <c r="H656" s="12">
        <f t="shared" si="92"/>
        <v>4.6309592649422949E-4</v>
      </c>
      <c r="I656" s="12">
        <f t="shared" si="96"/>
        <v>2.9063270065252968E-2</v>
      </c>
      <c r="J656" s="18">
        <f t="shared" si="93"/>
        <v>1.3459081977820329E-5</v>
      </c>
      <c r="K656" s="12">
        <f t="shared" si="97"/>
        <v>0.88712150094100672</v>
      </c>
      <c r="L656" s="12">
        <f t="shared" si="94"/>
        <v>-0.1197733264130435</v>
      </c>
      <c r="M656" s="12">
        <f t="shared" si="98"/>
        <v>1.4345649720045425E-2</v>
      </c>
      <c r="N656" s="18">
        <f t="shared" si="95"/>
        <v>6.6434119482661195E-6</v>
      </c>
    </row>
    <row r="657" spans="1:14" x14ac:dyDescent="0.2">
      <c r="A657" s="4">
        <v>655</v>
      </c>
      <c r="B657" s="1" t="str">
        <f>'Исходные данные'!A907</f>
        <v>13.08.2013</v>
      </c>
      <c r="C657" s="1">
        <f>'Исходные данные'!B907</f>
        <v>179.68</v>
      </c>
      <c r="D657" s="5" t="str">
        <f>'Исходные данные'!A659</f>
        <v>13.08.2014</v>
      </c>
      <c r="E657" s="1">
        <f>'Исходные данные'!B659</f>
        <v>184.56</v>
      </c>
      <c r="F657" s="12">
        <f t="shared" si="90"/>
        <v>1.0271593944790738</v>
      </c>
      <c r="G657" s="12">
        <f t="shared" si="91"/>
        <v>0.16030273749243251</v>
      </c>
      <c r="H657" s="12">
        <f t="shared" si="92"/>
        <v>4.6180340442529289E-4</v>
      </c>
      <c r="I657" s="12">
        <f t="shared" si="96"/>
        <v>2.6797122875365054E-2</v>
      </c>
      <c r="J657" s="18">
        <f t="shared" si="93"/>
        <v>1.2375002572646476E-5</v>
      </c>
      <c r="K657" s="12">
        <f t="shared" si="97"/>
        <v>0.8851134291969881</v>
      </c>
      <c r="L657" s="12">
        <f t="shared" si="94"/>
        <v>-0.12203947360293142</v>
      </c>
      <c r="M657" s="12">
        <f t="shared" si="98"/>
        <v>1.4893633117280555E-2</v>
      </c>
      <c r="N657" s="18">
        <f t="shared" si="95"/>
        <v>6.8779304778214476E-6</v>
      </c>
    </row>
    <row r="658" spans="1:14" x14ac:dyDescent="0.2">
      <c r="A658" s="4">
        <v>656</v>
      </c>
      <c r="B658" s="1" t="str">
        <f>'Исходные данные'!A908</f>
        <v>12.08.2013</v>
      </c>
      <c r="C658" s="1">
        <f>'Исходные данные'!B908</f>
        <v>177.65</v>
      </c>
      <c r="D658" s="5" t="str">
        <f>'Исходные данные'!A660</f>
        <v>12.08.2014</v>
      </c>
      <c r="E658" s="1">
        <f>'Исходные данные'!B660</f>
        <v>182.07</v>
      </c>
      <c r="F658" s="12">
        <f t="shared" si="90"/>
        <v>1.0248803827751196</v>
      </c>
      <c r="G658" s="12">
        <f t="shared" si="91"/>
        <v>0.15985532516581488</v>
      </c>
      <c r="H658" s="12">
        <f t="shared" si="92"/>
        <v>4.6051448984500622E-4</v>
      </c>
      <c r="I658" s="12">
        <f t="shared" si="96"/>
        <v>2.4575906048837387E-2</v>
      </c>
      <c r="J658" s="18">
        <f t="shared" si="93"/>
        <v>1.1317560836559152E-5</v>
      </c>
      <c r="K658" s="12">
        <f t="shared" si="97"/>
        <v>0.88314958222707363</v>
      </c>
      <c r="L658" s="12">
        <f t="shared" si="94"/>
        <v>-0.12426069042945906</v>
      </c>
      <c r="M658" s="12">
        <f t="shared" si="98"/>
        <v>1.5440719186005817E-2</v>
      </c>
      <c r="N658" s="18">
        <f t="shared" si="95"/>
        <v>7.1106749187834684E-6</v>
      </c>
    </row>
    <row r="659" spans="1:14" x14ac:dyDescent="0.2">
      <c r="A659" s="4">
        <v>657</v>
      </c>
      <c r="B659" s="1" t="str">
        <f>'Исходные данные'!A909</f>
        <v>09.08.2013</v>
      </c>
      <c r="C659" s="1">
        <f>'Исходные данные'!B909</f>
        <v>176.55</v>
      </c>
      <c r="D659" s="5" t="str">
        <f>'Исходные данные'!A661</f>
        <v>11.08.2014</v>
      </c>
      <c r="E659" s="1">
        <f>'Исходные данные'!B661</f>
        <v>181.22</v>
      </c>
      <c r="F659" s="12">
        <f t="shared" si="90"/>
        <v>1.0264514301897478</v>
      </c>
      <c r="G659" s="12">
        <f t="shared" si="91"/>
        <v>0.15940916158761623</v>
      </c>
      <c r="H659" s="12">
        <f t="shared" si="92"/>
        <v>4.5922917268470233E-4</v>
      </c>
      <c r="I659" s="12">
        <f t="shared" si="96"/>
        <v>2.6107640419519029E-2</v>
      </c>
      <c r="J659" s="18">
        <f t="shared" si="93"/>
        <v>1.1989390110605418E-5</v>
      </c>
      <c r="K659" s="12">
        <f t="shared" si="97"/>
        <v>0.88450336935307061</v>
      </c>
      <c r="L659" s="12">
        <f t="shared" si="94"/>
        <v>-0.12272895605877743</v>
      </c>
      <c r="M659" s="12">
        <f t="shared" si="98"/>
        <v>1.5062396655277279E-2</v>
      </c>
      <c r="N659" s="18">
        <f t="shared" si="95"/>
        <v>6.9170919546518127E-6</v>
      </c>
    </row>
    <row r="660" spans="1:14" x14ac:dyDescent="0.2">
      <c r="A660" s="4">
        <v>658</v>
      </c>
      <c r="B660" s="1" t="str">
        <f>'Исходные данные'!A910</f>
        <v>08.08.2013</v>
      </c>
      <c r="C660" s="1">
        <f>'Исходные данные'!B910</f>
        <v>175.46</v>
      </c>
      <c r="D660" s="5" t="str">
        <f>'Исходные данные'!A662</f>
        <v>08.08.2014</v>
      </c>
      <c r="E660" s="1">
        <f>'Исходные данные'!B662</f>
        <v>177.23</v>
      </c>
      <c r="F660" s="12">
        <f t="shared" si="90"/>
        <v>1.0100877692921462</v>
      </c>
      <c r="G660" s="12">
        <f t="shared" si="91"/>
        <v>0.15896424327252229</v>
      </c>
      <c r="H660" s="12">
        <f t="shared" si="92"/>
        <v>4.579474429038167E-4</v>
      </c>
      <c r="I660" s="12">
        <f t="shared" si="96"/>
        <v>1.0037227366810309E-2</v>
      </c>
      <c r="J660" s="18">
        <f t="shared" si="93"/>
        <v>4.5965226064749907E-6</v>
      </c>
      <c r="K660" s="12">
        <f t="shared" si="97"/>
        <v>0.87040264059651939</v>
      </c>
      <c r="L660" s="12">
        <f t="shared" si="94"/>
        <v>-0.13879936911148608</v>
      </c>
      <c r="M660" s="12">
        <f t="shared" si="98"/>
        <v>1.926526486574651E-2</v>
      </c>
      <c r="N660" s="18">
        <f t="shared" si="95"/>
        <v>8.8224787821333562E-6</v>
      </c>
    </row>
    <row r="661" spans="1:14" x14ac:dyDescent="0.2">
      <c r="A661" s="4">
        <v>659</v>
      </c>
      <c r="B661" s="1" t="str">
        <f>'Исходные данные'!A911</f>
        <v>07.08.2013</v>
      </c>
      <c r="C661" s="1">
        <f>'Исходные данные'!B911</f>
        <v>175.54</v>
      </c>
      <c r="D661" s="5" t="str">
        <f>'Исходные данные'!A663</f>
        <v>07.08.2014</v>
      </c>
      <c r="E661" s="1">
        <f>'Исходные данные'!B663</f>
        <v>174.52</v>
      </c>
      <c r="F661" s="12">
        <f t="shared" si="90"/>
        <v>0.99418935855075774</v>
      </c>
      <c r="G661" s="12">
        <f t="shared" si="91"/>
        <v>0.1585205667449463</v>
      </c>
      <c r="H661" s="12">
        <f t="shared" si="92"/>
        <v>4.5666929048980781E-4</v>
      </c>
      <c r="I661" s="12">
        <f t="shared" si="96"/>
        <v>-5.8275889085626104E-3</v>
      </c>
      <c r="J661" s="18">
        <f t="shared" si="93"/>
        <v>-2.6612808921395609E-6</v>
      </c>
      <c r="K661" s="12">
        <f t="shared" si="97"/>
        <v>0.85670282251012675</v>
      </c>
      <c r="L661" s="12">
        <f t="shared" si="94"/>
        <v>-0.154664185386859</v>
      </c>
      <c r="M661" s="12">
        <f t="shared" si="98"/>
        <v>2.3921010241380637E-2</v>
      </c>
      <c r="N661" s="18">
        <f t="shared" si="95"/>
        <v>1.0923990774730721E-5</v>
      </c>
    </row>
    <row r="662" spans="1:14" x14ac:dyDescent="0.2">
      <c r="A662" s="4">
        <v>660</v>
      </c>
      <c r="B662" s="1" t="str">
        <f>'Исходные данные'!A912</f>
        <v>06.08.2013</v>
      </c>
      <c r="C662" s="1">
        <f>'Исходные данные'!B912</f>
        <v>176.52</v>
      </c>
      <c r="D662" s="5" t="str">
        <f>'Исходные данные'!A664</f>
        <v>06.08.2014</v>
      </c>
      <c r="E662" s="1">
        <f>'Исходные данные'!B664</f>
        <v>178.28</v>
      </c>
      <c r="F662" s="12">
        <f t="shared" si="90"/>
        <v>1.0099705415816904</v>
      </c>
      <c r="G662" s="12">
        <f t="shared" si="91"/>
        <v>0.15807812853900205</v>
      </c>
      <c r="H662" s="12">
        <f t="shared" si="92"/>
        <v>4.5539470545807984E-4</v>
      </c>
      <c r="I662" s="12">
        <f t="shared" si="96"/>
        <v>9.9211636770085692E-3</v>
      </c>
      <c r="J662" s="18">
        <f t="shared" si="93"/>
        <v>4.5180454104927173E-6</v>
      </c>
      <c r="K662" s="12">
        <f t="shared" si="97"/>
        <v>0.87030162431671299</v>
      </c>
      <c r="L662" s="12">
        <f t="shared" si="94"/>
        <v>-0.1389154328012879</v>
      </c>
      <c r="M662" s="12">
        <f t="shared" si="98"/>
        <v>1.9297497470369088E-2</v>
      </c>
      <c r="N662" s="18">
        <f t="shared" si="95"/>
        <v>8.787978176596772E-6</v>
      </c>
    </row>
    <row r="663" spans="1:14" x14ac:dyDescent="0.2">
      <c r="A663" s="4">
        <v>661</v>
      </c>
      <c r="B663" s="1" t="str">
        <f>'Исходные данные'!A913</f>
        <v>05.08.2013</v>
      </c>
      <c r="C663" s="1">
        <f>'Исходные данные'!B913</f>
        <v>177.87</v>
      </c>
      <c r="D663" s="5" t="str">
        <f>'Исходные данные'!A665</f>
        <v>05.08.2014</v>
      </c>
      <c r="E663" s="1">
        <f>'Исходные данные'!B665</f>
        <v>181.01</v>
      </c>
      <c r="F663" s="12">
        <f t="shared" si="90"/>
        <v>1.0176533423286669</v>
      </c>
      <c r="G663" s="12">
        <f t="shared" si="91"/>
        <v>0.15763692519847683</v>
      </c>
      <c r="H663" s="12">
        <f t="shared" si="92"/>
        <v>4.5412367785190451E-4</v>
      </c>
      <c r="I663" s="12">
        <f t="shared" si="96"/>
        <v>1.7499331971075414E-2</v>
      </c>
      <c r="J663" s="18">
        <f t="shared" si="93"/>
        <v>7.9468609946561844E-6</v>
      </c>
      <c r="K663" s="12">
        <f t="shared" si="97"/>
        <v>0.87692196985562743</v>
      </c>
      <c r="L663" s="12">
        <f t="shared" si="94"/>
        <v>-0.131337264507221</v>
      </c>
      <c r="M663" s="12">
        <f t="shared" si="98"/>
        <v>1.7249477048239689E-2</v>
      </c>
      <c r="N663" s="18">
        <f t="shared" si="95"/>
        <v>7.8333959581686216E-6</v>
      </c>
    </row>
    <row r="664" spans="1:14" x14ac:dyDescent="0.2">
      <c r="A664" s="4">
        <v>662</v>
      </c>
      <c r="B664" s="1" t="str">
        <f>'Исходные данные'!A914</f>
        <v>02.08.2013</v>
      </c>
      <c r="C664" s="1">
        <f>'Исходные данные'!B914</f>
        <v>177.65</v>
      </c>
      <c r="D664" s="5" t="str">
        <f>'Исходные данные'!A666</f>
        <v>04.08.2014</v>
      </c>
      <c r="E664" s="1">
        <f>'Исходные данные'!B666</f>
        <v>182.95</v>
      </c>
      <c r="F664" s="12">
        <f t="shared" si="90"/>
        <v>1.0298339431466366</v>
      </c>
      <c r="G664" s="12">
        <f t="shared" si="91"/>
        <v>0.15719695327680436</v>
      </c>
      <c r="H664" s="12">
        <f t="shared" si="92"/>
        <v>4.5285619774234319E-4</v>
      </c>
      <c r="I664" s="12">
        <f t="shared" si="96"/>
        <v>2.9397568998179649E-2</v>
      </c>
      <c r="J664" s="18">
        <f t="shared" si="93"/>
        <v>1.331287131938382E-5</v>
      </c>
      <c r="K664" s="12">
        <f t="shared" si="97"/>
        <v>0.88741811428814799</v>
      </c>
      <c r="L664" s="12">
        <f t="shared" si="94"/>
        <v>-0.11943902748011682</v>
      </c>
      <c r="M664" s="12">
        <f t="shared" si="98"/>
        <v>1.4265681285396061E-2</v>
      </c>
      <c r="N664" s="18">
        <f t="shared" si="95"/>
        <v>6.4603021851085629E-6</v>
      </c>
    </row>
    <row r="665" spans="1:14" x14ac:dyDescent="0.2">
      <c r="A665" s="4">
        <v>663</v>
      </c>
      <c r="B665" s="1" t="str">
        <f>'Исходные данные'!A915</f>
        <v>01.08.2013</v>
      </c>
      <c r="C665" s="1">
        <f>'Исходные данные'!B915</f>
        <v>177.77</v>
      </c>
      <c r="D665" s="5" t="str">
        <f>'Исходные данные'!A667</f>
        <v>01.08.2014</v>
      </c>
      <c r="E665" s="1">
        <f>'Исходные данные'!B667</f>
        <v>181.57</v>
      </c>
      <c r="F665" s="12">
        <f t="shared" si="90"/>
        <v>1.0213759351971647</v>
      </c>
      <c r="G665" s="12">
        <f t="shared" si="91"/>
        <v>0.15675820933703793</v>
      </c>
      <c r="H665" s="12">
        <f t="shared" si="92"/>
        <v>4.5159225522816955E-4</v>
      </c>
      <c r="I665" s="12">
        <f t="shared" si="96"/>
        <v>2.1150674347981402E-2</v>
      </c>
      <c r="J665" s="18">
        <f t="shared" si="93"/>
        <v>9.551480728401516E-6</v>
      </c>
      <c r="K665" s="12">
        <f t="shared" si="97"/>
        <v>0.88012976502067231</v>
      </c>
      <c r="L665" s="12">
        <f t="shared" si="94"/>
        <v>-0.12768592213031499</v>
      </c>
      <c r="M665" s="12">
        <f t="shared" si="98"/>
        <v>1.630369471026882E-2</v>
      </c>
      <c r="N665" s="18">
        <f t="shared" si="95"/>
        <v>7.3626222627618749E-6</v>
      </c>
    </row>
    <row r="666" spans="1:14" x14ac:dyDescent="0.2">
      <c r="A666" s="4">
        <v>664</v>
      </c>
      <c r="B666" s="1" t="str">
        <f>'Исходные данные'!A916</f>
        <v>31.07.2013</v>
      </c>
      <c r="C666" s="1">
        <f>'Исходные данные'!B916</f>
        <v>176.25</v>
      </c>
      <c r="D666" s="5" t="str">
        <f>'Исходные данные'!A668</f>
        <v>31.07.2014</v>
      </c>
      <c r="E666" s="1">
        <f>'Исходные данные'!B668</f>
        <v>183.83</v>
      </c>
      <c r="F666" s="12">
        <f t="shared" si="90"/>
        <v>1.0430070921985817</v>
      </c>
      <c r="G666" s="12">
        <f t="shared" si="91"/>
        <v>0.15632068995182338</v>
      </c>
      <c r="H666" s="12">
        <f t="shared" si="92"/>
        <v>4.5033184043579159E-4</v>
      </c>
      <c r="I666" s="12">
        <f t="shared" si="96"/>
        <v>4.2107975802402407E-2</v>
      </c>
      <c r="J666" s="18">
        <f t="shared" si="93"/>
        <v>1.8962562240121653E-5</v>
      </c>
      <c r="K666" s="12">
        <f t="shared" si="97"/>
        <v>0.89876954736986892</v>
      </c>
      <c r="L666" s="12">
        <f t="shared" si="94"/>
        <v>-0.10672862067589406</v>
      </c>
      <c r="M666" s="12">
        <f t="shared" si="98"/>
        <v>1.1390998471378845E-2</v>
      </c>
      <c r="N666" s="18">
        <f t="shared" si="95"/>
        <v>5.1297293060173239E-6</v>
      </c>
    </row>
    <row r="667" spans="1:14" x14ac:dyDescent="0.2">
      <c r="A667" s="4">
        <v>665</v>
      </c>
      <c r="B667" s="1" t="str">
        <f>'Исходные данные'!A917</f>
        <v>30.07.2013</v>
      </c>
      <c r="C667" s="1">
        <f>'Исходные данные'!B917</f>
        <v>177.32</v>
      </c>
      <c r="D667" s="5" t="str">
        <f>'Исходные данные'!A669</f>
        <v>30.07.2014</v>
      </c>
      <c r="E667" s="1">
        <f>'Исходные данные'!B669</f>
        <v>182.46</v>
      </c>
      <c r="F667" s="12">
        <f t="shared" si="90"/>
        <v>1.0289871418903678</v>
      </c>
      <c r="G667" s="12">
        <f t="shared" si="91"/>
        <v>0.15588439170337254</v>
      </c>
      <c r="H667" s="12">
        <f t="shared" si="92"/>
        <v>4.4907494351917532E-4</v>
      </c>
      <c r="I667" s="12">
        <f t="shared" si="96"/>
        <v>2.8574961040475577E-2</v>
      </c>
      <c r="J667" s="18">
        <f t="shared" si="93"/>
        <v>1.2832299015314205E-5</v>
      </c>
      <c r="K667" s="12">
        <f t="shared" si="97"/>
        <v>0.88668841725396519</v>
      </c>
      <c r="L667" s="12">
        <f t="shared" si="94"/>
        <v>-0.12026163543782088</v>
      </c>
      <c r="M667" s="12">
        <f t="shared" si="98"/>
        <v>1.4462860958179296E-2</v>
      </c>
      <c r="N667" s="18">
        <f t="shared" si="95"/>
        <v>6.4949084679200529E-6</v>
      </c>
    </row>
    <row r="668" spans="1:14" x14ac:dyDescent="0.2">
      <c r="A668" s="4">
        <v>666</v>
      </c>
      <c r="B668" s="1" t="str">
        <f>'Исходные данные'!A918</f>
        <v>29.07.2013</v>
      </c>
      <c r="C668" s="1">
        <f>'Исходные данные'!B918</f>
        <v>177.12</v>
      </c>
      <c r="D668" s="5" t="str">
        <f>'Исходные данные'!A670</f>
        <v>29.07.2014</v>
      </c>
      <c r="E668" s="1">
        <f>'Исходные данные'!B670</f>
        <v>178.46</v>
      </c>
      <c r="F668" s="12">
        <f t="shared" si="90"/>
        <v>1.00756549232159</v>
      </c>
      <c r="G668" s="12">
        <f t="shared" si="91"/>
        <v>0.15544931118343649</v>
      </c>
      <c r="H668" s="12">
        <f t="shared" si="92"/>
        <v>4.4782155465976749E-4</v>
      </c>
      <c r="I668" s="12">
        <f t="shared" si="96"/>
        <v>7.5370175116787255E-3</v>
      </c>
      <c r="J668" s="18">
        <f t="shared" si="93"/>
        <v>3.3752388995778591E-6</v>
      </c>
      <c r="K668" s="12">
        <f t="shared" si="97"/>
        <v>0.86822916953565665</v>
      </c>
      <c r="L668" s="12">
        <f t="shared" si="94"/>
        <v>-0.14129957896661766</v>
      </c>
      <c r="M668" s="12">
        <f t="shared" si="98"/>
        <v>1.9965571016143373E-2</v>
      </c>
      <c r="N668" s="18">
        <f t="shared" si="95"/>
        <v>8.9410130521193198E-6</v>
      </c>
    </row>
    <row r="669" spans="1:14" x14ac:dyDescent="0.2">
      <c r="A669" s="4">
        <v>667</v>
      </c>
      <c r="B669" s="1" t="str">
        <f>'Исходные данные'!A919</f>
        <v>26.07.2013</v>
      </c>
      <c r="C669" s="1">
        <f>'Исходные данные'!B919</f>
        <v>177.86</v>
      </c>
      <c r="D669" s="5" t="str">
        <f>'Исходные данные'!A671</f>
        <v>28.07.2014</v>
      </c>
      <c r="E669" s="1">
        <f>'Исходные данные'!B671</f>
        <v>178.2</v>
      </c>
      <c r="F669" s="12">
        <f t="shared" si="90"/>
        <v>1.0019116158776564</v>
      </c>
      <c r="G669" s="12">
        <f t="shared" si="91"/>
        <v>0.15501544499327879</v>
      </c>
      <c r="H669" s="12">
        <f t="shared" si="92"/>
        <v>4.4657166406641865E-4</v>
      </c>
      <c r="I669" s="12">
        <f t="shared" si="96"/>
        <v>1.9097910652147749E-3</v>
      </c>
      <c r="J669" s="18">
        <f t="shared" si="93"/>
        <v>8.528585740121403E-7</v>
      </c>
      <c r="K669" s="12">
        <f t="shared" si="97"/>
        <v>0.86335716817496799</v>
      </c>
      <c r="L669" s="12">
        <f t="shared" si="94"/>
        <v>-0.1469268054130817</v>
      </c>
      <c r="M669" s="12">
        <f t="shared" si="98"/>
        <v>2.1587486148893525E-2</v>
      </c>
      <c r="N669" s="18">
        <f t="shared" si="95"/>
        <v>9.6403596125221447E-6</v>
      </c>
    </row>
    <row r="670" spans="1:14" x14ac:dyDescent="0.2">
      <c r="A670" s="4">
        <v>668</v>
      </c>
      <c r="B670" s="1" t="str">
        <f>'Исходные данные'!A920</f>
        <v>25.07.2013</v>
      </c>
      <c r="C670" s="1">
        <f>'Исходные данные'!B920</f>
        <v>177.89</v>
      </c>
      <c r="D670" s="5" t="str">
        <f>'Исходные данные'!A672</f>
        <v>25.07.2014</v>
      </c>
      <c r="E670" s="1">
        <f>'Исходные данные'!B672</f>
        <v>182.03</v>
      </c>
      <c r="F670" s="12">
        <f t="shared" si="90"/>
        <v>1.023272809039294</v>
      </c>
      <c r="G670" s="12">
        <f t="shared" si="91"/>
        <v>0.15458278974364911</v>
      </c>
      <c r="H670" s="12">
        <f t="shared" si="92"/>
        <v>4.4532526197530717E-4</v>
      </c>
      <c r="I670" s="12">
        <f t="shared" si="96"/>
        <v>2.300612692062905E-2</v>
      </c>
      <c r="J670" s="18">
        <f t="shared" si="93"/>
        <v>1.0245209497966298E-5</v>
      </c>
      <c r="K670" s="12">
        <f t="shared" si="97"/>
        <v>0.88176432000813121</v>
      </c>
      <c r="L670" s="12">
        <f t="shared" si="94"/>
        <v>-0.12583046955766736</v>
      </c>
      <c r="M670" s="12">
        <f t="shared" si="98"/>
        <v>1.5833307069103009E-2</v>
      </c>
      <c r="N670" s="18">
        <f t="shared" si="95"/>
        <v>7.0509716184837804E-6</v>
      </c>
    </row>
    <row r="671" spans="1:14" x14ac:dyDescent="0.2">
      <c r="A671" s="4">
        <v>669</v>
      </c>
      <c r="B671" s="1" t="str">
        <f>'Исходные данные'!A921</f>
        <v>24.07.2013</v>
      </c>
      <c r="C671" s="1">
        <f>'Исходные данные'!B921</f>
        <v>178.43</v>
      </c>
      <c r="D671" s="5" t="str">
        <f>'Исходные данные'!A673</f>
        <v>24.07.2014</v>
      </c>
      <c r="E671" s="1">
        <f>'Исходные данные'!B673</f>
        <v>183.75</v>
      </c>
      <c r="F671" s="12">
        <f t="shared" si="90"/>
        <v>1.0298156139662613</v>
      </c>
      <c r="G671" s="12">
        <f t="shared" si="91"/>
        <v>0.15415134205475658</v>
      </c>
      <c r="H671" s="12">
        <f t="shared" si="92"/>
        <v>4.4408233864986243E-4</v>
      </c>
      <c r="I671" s="12">
        <f t="shared" si="96"/>
        <v>2.937977064960871E-2</v>
      </c>
      <c r="J671" s="18">
        <f t="shared" si="93"/>
        <v>1.3047037259074824E-5</v>
      </c>
      <c r="K671" s="12">
        <f t="shared" si="97"/>
        <v>0.88740231985177964</v>
      </c>
      <c r="L671" s="12">
        <f t="shared" si="94"/>
        <v>-0.11945682582868769</v>
      </c>
      <c r="M671" s="12">
        <f t="shared" si="98"/>
        <v>1.4269933237065387E-2</v>
      </c>
      <c r="N671" s="18">
        <f t="shared" si="95"/>
        <v>6.3370253242933991E-6</v>
      </c>
    </row>
    <row r="672" spans="1:14" x14ac:dyDescent="0.2">
      <c r="A672" s="4">
        <v>670</v>
      </c>
      <c r="B672" s="1" t="str">
        <f>'Исходные данные'!A922</f>
        <v>23.07.2013</v>
      </c>
      <c r="C672" s="1">
        <f>'Исходные данные'!B922</f>
        <v>179.63</v>
      </c>
      <c r="D672" s="5" t="str">
        <f>'Исходные данные'!A674</f>
        <v>23.07.2014</v>
      </c>
      <c r="E672" s="1">
        <f>'Исходные данные'!B674</f>
        <v>184.02</v>
      </c>
      <c r="F672" s="12">
        <f t="shared" si="90"/>
        <v>1.0244391248677838</v>
      </c>
      <c r="G672" s="12">
        <f t="shared" si="91"/>
        <v>0.15372109855624363</v>
      </c>
      <c r="H672" s="12">
        <f t="shared" si="92"/>
        <v>4.4284288438068933E-4</v>
      </c>
      <c r="I672" s="12">
        <f t="shared" si="96"/>
        <v>2.414526757347087E-2</v>
      </c>
      <c r="J672" s="18">
        <f t="shared" si="93"/>
        <v>1.0692559936379368E-5</v>
      </c>
      <c r="K672" s="12">
        <f t="shared" si="97"/>
        <v>0.8827693459155318</v>
      </c>
      <c r="L672" s="12">
        <f t="shared" si="94"/>
        <v>-0.12469132890482551</v>
      </c>
      <c r="M672" s="12">
        <f t="shared" si="98"/>
        <v>1.5547927504051332E-2</v>
      </c>
      <c r="N672" s="18">
        <f t="shared" si="95"/>
        <v>6.8852890620359433E-6</v>
      </c>
    </row>
    <row r="673" spans="1:14" x14ac:dyDescent="0.2">
      <c r="A673" s="4">
        <v>671</v>
      </c>
      <c r="B673" s="1" t="str">
        <f>'Исходные данные'!A923</f>
        <v>22.07.2013</v>
      </c>
      <c r="C673" s="1">
        <f>'Исходные данные'!B923</f>
        <v>176.09</v>
      </c>
      <c r="D673" s="5" t="str">
        <f>'Исходные данные'!A675</f>
        <v>22.07.2014</v>
      </c>
      <c r="E673" s="1">
        <f>'Исходные данные'!B675</f>
        <v>181.3</v>
      </c>
      <c r="F673" s="12">
        <f t="shared" si="90"/>
        <v>1.0295871429382701</v>
      </c>
      <c r="G673" s="12">
        <f t="shared" si="91"/>
        <v>0.15329205588715936</v>
      </c>
      <c r="H673" s="12">
        <f t="shared" si="92"/>
        <v>4.4160688948549181E-4</v>
      </c>
      <c r="I673" s="12">
        <f t="shared" si="96"/>
        <v>2.9157889788118646E-2</v>
      </c>
      <c r="J673" s="18">
        <f t="shared" si="93"/>
        <v>1.2876325013291862E-5</v>
      </c>
      <c r="K673" s="12">
        <f t="shared" si="97"/>
        <v>0.88720544410285074</v>
      </c>
      <c r="L673" s="12">
        <f t="shared" si="94"/>
        <v>-0.11967870669017776</v>
      </c>
      <c r="M673" s="12">
        <f t="shared" si="98"/>
        <v>1.4322992835033559E-2</v>
      </c>
      <c r="N673" s="18">
        <f t="shared" si="95"/>
        <v>6.3251323140021565E-6</v>
      </c>
    </row>
    <row r="674" spans="1:14" x14ac:dyDescent="0.2">
      <c r="A674" s="4">
        <v>672</v>
      </c>
      <c r="B674" s="1" t="str">
        <f>'Исходные данные'!A924</f>
        <v>19.07.2013</v>
      </c>
      <c r="C674" s="1">
        <f>'Исходные данные'!B924</f>
        <v>175.62</v>
      </c>
      <c r="D674" s="5" t="str">
        <f>'Исходные данные'!A676</f>
        <v>21.07.2014</v>
      </c>
      <c r="E674" s="1">
        <f>'Исходные данные'!B676</f>
        <v>178.99</v>
      </c>
      <c r="F674" s="12">
        <f t="shared" si="90"/>
        <v>1.019189158410204</v>
      </c>
      <c r="G674" s="12">
        <f t="shared" si="91"/>
        <v>0.15286421069593356</v>
      </c>
      <c r="H674" s="12">
        <f t="shared" si="92"/>
        <v>4.4037434430899792E-4</v>
      </c>
      <c r="I674" s="12">
        <f t="shared" si="96"/>
        <v>1.9007368426559187E-2</v>
      </c>
      <c r="J674" s="18">
        <f t="shared" si="93"/>
        <v>8.3703574078855523E-6</v>
      </c>
      <c r="K674" s="12">
        <f t="shared" si="97"/>
        <v>0.87824539779276323</v>
      </c>
      <c r="L674" s="12">
        <f t="shared" si="94"/>
        <v>-0.1298292280517373</v>
      </c>
      <c r="M674" s="12">
        <f t="shared" si="98"/>
        <v>1.685562845650997E-2</v>
      </c>
      <c r="N674" s="18">
        <f t="shared" si="95"/>
        <v>7.4227863294516644E-6</v>
      </c>
    </row>
    <row r="675" spans="1:14" x14ac:dyDescent="0.2">
      <c r="A675" s="4">
        <v>673</v>
      </c>
      <c r="B675" s="1" t="str">
        <f>'Исходные данные'!A925</f>
        <v>18.07.2013</v>
      </c>
      <c r="C675" s="1">
        <f>'Исходные данные'!B925</f>
        <v>175.16</v>
      </c>
      <c r="D675" s="5" t="str">
        <f>'Исходные данные'!A677</f>
        <v>18.07.2014</v>
      </c>
      <c r="E675" s="1">
        <f>'Исходные данные'!B677</f>
        <v>181.8</v>
      </c>
      <c r="F675" s="12">
        <f t="shared" si="90"/>
        <v>1.0379081982187714</v>
      </c>
      <c r="G675" s="12">
        <f t="shared" si="91"/>
        <v>0.15243755964035022</v>
      </c>
      <c r="H675" s="12">
        <f t="shared" si="92"/>
        <v>4.3914523922288336E-4</v>
      </c>
      <c r="I675" s="12">
        <f t="shared" si="96"/>
        <v>3.7207339810180894E-2</v>
      </c>
      <c r="J675" s="18">
        <f t="shared" si="93"/>
        <v>1.6339426141789002E-5</v>
      </c>
      <c r="K675" s="12">
        <f t="shared" si="97"/>
        <v>0.89437577989829697</v>
      </c>
      <c r="L675" s="12">
        <f t="shared" si="94"/>
        <v>-0.11162925666811555</v>
      </c>
      <c r="M675" s="12">
        <f t="shared" si="98"/>
        <v>1.2461090944275981E-2</v>
      </c>
      <c r="N675" s="18">
        <f t="shared" si="95"/>
        <v>5.4722287637021811E-6</v>
      </c>
    </row>
    <row r="676" spans="1:14" x14ac:dyDescent="0.2">
      <c r="A676" s="4">
        <v>674</v>
      </c>
      <c r="B676" s="1" t="str">
        <f>'Исходные данные'!A926</f>
        <v>17.07.2013</v>
      </c>
      <c r="C676" s="1">
        <f>'Исходные данные'!B926</f>
        <v>175.96</v>
      </c>
      <c r="D676" s="5" t="str">
        <f>'Исходные данные'!A678</f>
        <v>17.07.2014</v>
      </c>
      <c r="E676" s="1">
        <f>'Исходные данные'!B678</f>
        <v>183.59</v>
      </c>
      <c r="F676" s="12">
        <f t="shared" si="90"/>
        <v>1.0433621277563083</v>
      </c>
      <c r="G676" s="12">
        <f t="shared" si="91"/>
        <v>0.15201209938752192</v>
      </c>
      <c r="H676" s="12">
        <f t="shared" si="92"/>
        <v>4.3791956462569797E-4</v>
      </c>
      <c r="I676" s="12">
        <f t="shared" si="96"/>
        <v>4.2448313991595314E-2</v>
      </c>
      <c r="J676" s="18">
        <f t="shared" si="93"/>
        <v>1.8588947182294344E-5</v>
      </c>
      <c r="K676" s="12">
        <f t="shared" si="97"/>
        <v>0.89907548502830381</v>
      </c>
      <c r="L676" s="12">
        <f t="shared" si="94"/>
        <v>-0.10638828248670111</v>
      </c>
      <c r="M676" s="12">
        <f t="shared" si="98"/>
        <v>1.1318466650470078E-2</v>
      </c>
      <c r="N676" s="18">
        <f t="shared" si="95"/>
        <v>4.9565779878043382E-6</v>
      </c>
    </row>
    <row r="677" spans="1:14" x14ac:dyDescent="0.2">
      <c r="A677" s="4">
        <v>675</v>
      </c>
      <c r="B677" s="1" t="str">
        <f>'Исходные данные'!A927</f>
        <v>16.07.2013</v>
      </c>
      <c r="C677" s="1">
        <f>'Исходные данные'!B927</f>
        <v>175.46</v>
      </c>
      <c r="D677" s="5" t="str">
        <f>'Исходные данные'!A679</f>
        <v>16.07.2014</v>
      </c>
      <c r="E677" s="1">
        <f>'Исходные данные'!B679</f>
        <v>186.98</v>
      </c>
      <c r="F677" s="12">
        <f t="shared" si="90"/>
        <v>1.0656559899692237</v>
      </c>
      <c r="G677" s="12">
        <f t="shared" si="91"/>
        <v>0.15158782661386322</v>
      </c>
      <c r="H677" s="12">
        <f t="shared" si="92"/>
        <v>4.3669731094278882E-4</v>
      </c>
      <c r="I677" s="12">
        <f t="shared" si="96"/>
        <v>6.3590562562931774E-2</v>
      </c>
      <c r="J677" s="18">
        <f t="shared" si="93"/>
        <v>2.7769827672571482E-5</v>
      </c>
      <c r="K677" s="12">
        <f t="shared" si="97"/>
        <v>0.91828632702554436</v>
      </c>
      <c r="L677" s="12">
        <f t="shared" si="94"/>
        <v>-8.5246033915364589E-2</v>
      </c>
      <c r="M677" s="12">
        <f t="shared" si="98"/>
        <v>7.2668862982994617E-3</v>
      </c>
      <c r="N677" s="18">
        <f t="shared" si="95"/>
        <v>3.1734297053943718E-6</v>
      </c>
    </row>
    <row r="678" spans="1:14" x14ac:dyDescent="0.2">
      <c r="A678" s="4">
        <v>676</v>
      </c>
      <c r="B678" s="1" t="str">
        <f>'Исходные данные'!A928</f>
        <v>15.07.2013</v>
      </c>
      <c r="C678" s="1">
        <f>'Исходные данные'!B928</f>
        <v>174.87</v>
      </c>
      <c r="D678" s="5" t="str">
        <f>'Исходные данные'!A680</f>
        <v>15.07.2014</v>
      </c>
      <c r="E678" s="1">
        <f>'Исходные данные'!B680</f>
        <v>186.54</v>
      </c>
      <c r="F678" s="12">
        <f t="shared" si="90"/>
        <v>1.066735289071882</v>
      </c>
      <c r="G678" s="12">
        <f t="shared" si="91"/>
        <v>0.15116473800506497</v>
      </c>
      <c r="H678" s="12">
        <f t="shared" si="92"/>
        <v>4.3547846862622625E-4</v>
      </c>
      <c r="I678" s="12">
        <f t="shared" si="96"/>
        <v>6.460285257314935E-2</v>
      </c>
      <c r="J678" s="18">
        <f t="shared" si="93"/>
        <v>2.8133151307440938E-5</v>
      </c>
      <c r="K678" s="12">
        <f t="shared" si="97"/>
        <v>0.91921636975797494</v>
      </c>
      <c r="L678" s="12">
        <f t="shared" si="94"/>
        <v>-8.423374390514704E-2</v>
      </c>
      <c r="M678" s="12">
        <f t="shared" si="98"/>
        <v>7.0953236122778679E-3</v>
      </c>
      <c r="N678" s="18">
        <f t="shared" si="95"/>
        <v>3.08986066108227E-6</v>
      </c>
    </row>
    <row r="679" spans="1:14" x14ac:dyDescent="0.2">
      <c r="A679" s="4">
        <v>677</v>
      </c>
      <c r="B679" s="1" t="str">
        <f>'Исходные данные'!A929</f>
        <v>12.07.2013</v>
      </c>
      <c r="C679" s="1">
        <f>'Исходные данные'!B929</f>
        <v>173.45</v>
      </c>
      <c r="D679" s="5" t="str">
        <f>'Исходные данные'!A681</f>
        <v>14.07.2014</v>
      </c>
      <c r="E679" s="1">
        <f>'Исходные данные'!B681</f>
        <v>187.92</v>
      </c>
      <c r="F679" s="12">
        <f t="shared" si="90"/>
        <v>1.0834246180455462</v>
      </c>
      <c r="G679" s="12">
        <f t="shared" si="91"/>
        <v>0.15074283025606858</v>
      </c>
      <c r="H679" s="12">
        <f t="shared" si="92"/>
        <v>4.3426302815473001E-4</v>
      </c>
      <c r="I679" s="12">
        <f t="shared" si="96"/>
        <v>8.0126966934898611E-2</v>
      </c>
      <c r="J679" s="18">
        <f t="shared" si="93"/>
        <v>3.4796179298002996E-5</v>
      </c>
      <c r="K679" s="12">
        <f t="shared" si="97"/>
        <v>0.9335977299229844</v>
      </c>
      <c r="L679" s="12">
        <f t="shared" si="94"/>
        <v>-6.8709629543397821E-2</v>
      </c>
      <c r="M679" s="12">
        <f t="shared" si="98"/>
        <v>4.7210131919909436E-3</v>
      </c>
      <c r="N679" s="18">
        <f t="shared" si="95"/>
        <v>2.0501614847124148E-6</v>
      </c>
    </row>
    <row r="680" spans="1:14" x14ac:dyDescent="0.2">
      <c r="A680" s="4">
        <v>678</v>
      </c>
      <c r="B680" s="1" t="str">
        <f>'Исходные данные'!A930</f>
        <v>11.07.2013</v>
      </c>
      <c r="C680" s="1">
        <f>'Исходные данные'!B930</f>
        <v>170.51</v>
      </c>
      <c r="D680" s="5" t="str">
        <f>'Исходные данные'!A682</f>
        <v>11.07.2014</v>
      </c>
      <c r="E680" s="1">
        <f>'Исходные данные'!B682</f>
        <v>187.59</v>
      </c>
      <c r="F680" s="12">
        <f t="shared" si="90"/>
        <v>1.1001700780012904</v>
      </c>
      <c r="G680" s="12">
        <f t="shared" si="91"/>
        <v>0.15032210007103988</v>
      </c>
      <c r="H680" s="12">
        <f t="shared" si="92"/>
        <v>4.3305098003359354E-4</v>
      </c>
      <c r="I680" s="12">
        <f t="shared" si="96"/>
        <v>9.5464784217256141E-2</v>
      </c>
      <c r="J680" s="18">
        <f t="shared" si="93"/>
        <v>4.1341118363978303E-5</v>
      </c>
      <c r="K680" s="12">
        <f t="shared" si="97"/>
        <v>0.94802745871150063</v>
      </c>
      <c r="L680" s="12">
        <f t="shared" si="94"/>
        <v>-5.3371812261040263E-2</v>
      </c>
      <c r="M680" s="12">
        <f t="shared" si="98"/>
        <v>2.8485503440277109E-3</v>
      </c>
      <c r="N680" s="18">
        <f t="shared" si="95"/>
        <v>1.2335675181562302E-6</v>
      </c>
    </row>
    <row r="681" spans="1:14" x14ac:dyDescent="0.2">
      <c r="A681" s="4">
        <v>679</v>
      </c>
      <c r="B681" s="1" t="str">
        <f>'Исходные данные'!A931</f>
        <v>10.07.2013</v>
      </c>
      <c r="C681" s="1">
        <f>'Исходные данные'!B931</f>
        <v>168.35</v>
      </c>
      <c r="D681" s="5" t="str">
        <f>'Исходные данные'!A683</f>
        <v>10.07.2014</v>
      </c>
      <c r="E681" s="1">
        <f>'Исходные данные'!B683</f>
        <v>187.84</v>
      </c>
      <c r="F681" s="12">
        <f t="shared" si="90"/>
        <v>1.1157707157707157</v>
      </c>
      <c r="G681" s="12">
        <f t="shared" si="91"/>
        <v>0.14990254416334364</v>
      </c>
      <c r="H681" s="12">
        <f t="shared" si="92"/>
        <v>4.3184231479461083E-4</v>
      </c>
      <c r="I681" s="12">
        <f t="shared" si="96"/>
        <v>0.10954539103264811</v>
      </c>
      <c r="J681" s="18">
        <f t="shared" si="93"/>
        <v>4.7306335238619563E-5</v>
      </c>
      <c r="K681" s="12">
        <f t="shared" si="97"/>
        <v>0.96147068287707327</v>
      </c>
      <c r="L681" s="12">
        <f t="shared" si="94"/>
        <v>-3.9291205445648361E-2</v>
      </c>
      <c r="M681" s="12">
        <f t="shared" si="98"/>
        <v>1.5437988253721349E-3</v>
      </c>
      <c r="N681" s="18">
        <f t="shared" si="95"/>
        <v>6.6667765832590393E-7</v>
      </c>
    </row>
    <row r="682" spans="1:14" x14ac:dyDescent="0.2">
      <c r="A682" s="4">
        <v>680</v>
      </c>
      <c r="B682" s="1" t="str">
        <f>'Исходные данные'!A932</f>
        <v>09.07.2013</v>
      </c>
      <c r="C682" s="1">
        <f>'Исходные данные'!B932</f>
        <v>169.55</v>
      </c>
      <c r="D682" s="5" t="str">
        <f>'Исходные данные'!A684</f>
        <v>09.07.2014</v>
      </c>
      <c r="E682" s="1">
        <f>'Исходные данные'!B684</f>
        <v>188.98</v>
      </c>
      <c r="F682" s="12">
        <f t="shared" si="90"/>
        <v>1.1145974638749629</v>
      </c>
      <c r="G682" s="12">
        <f t="shared" si="91"/>
        <v>0.14948415925551767</v>
      </c>
      <c r="H682" s="12">
        <f t="shared" si="92"/>
        <v>4.3063702299600185E-4</v>
      </c>
      <c r="I682" s="12">
        <f t="shared" si="96"/>
        <v>0.10849332078283207</v>
      </c>
      <c r="J682" s="18">
        <f t="shared" si="93"/>
        <v>4.6721240676869061E-5</v>
      </c>
      <c r="K682" s="12">
        <f t="shared" si="97"/>
        <v>0.96045968009177696</v>
      </c>
      <c r="L682" s="12">
        <f t="shared" si="94"/>
        <v>-4.0343275695464392E-2</v>
      </c>
      <c r="M682" s="12">
        <f t="shared" si="98"/>
        <v>1.627579893840235E-3</v>
      </c>
      <c r="N682" s="18">
        <f t="shared" si="95"/>
        <v>7.0089616017150753E-7</v>
      </c>
    </row>
    <row r="683" spans="1:14" x14ac:dyDescent="0.2">
      <c r="A683" s="4">
        <v>681</v>
      </c>
      <c r="B683" s="1" t="str">
        <f>'Исходные данные'!A933</f>
        <v>08.07.2013</v>
      </c>
      <c r="C683" s="1">
        <f>'Исходные данные'!B933</f>
        <v>168.54</v>
      </c>
      <c r="D683" s="5" t="str">
        <f>'Исходные данные'!A685</f>
        <v>08.07.2014</v>
      </c>
      <c r="E683" s="1">
        <f>'Исходные данные'!B685</f>
        <v>190.71</v>
      </c>
      <c r="F683" s="12">
        <f t="shared" si="90"/>
        <v>1.1315414738341047</v>
      </c>
      <c r="G683" s="12">
        <f t="shared" si="91"/>
        <v>0.14906694207924734</v>
      </c>
      <c r="H683" s="12">
        <f t="shared" si="92"/>
        <v>4.29435095222339E-4</v>
      </c>
      <c r="I683" s="12">
        <f t="shared" si="96"/>
        <v>0.12358083927221986</v>
      </c>
      <c r="J683" s="18">
        <f t="shared" si="93"/>
        <v>5.3069949480522305E-5</v>
      </c>
      <c r="K683" s="12">
        <f t="shared" si="97"/>
        <v>0.97506050138581757</v>
      </c>
      <c r="L683" s="12">
        <f t="shared" si="94"/>
        <v>-2.52557572060766E-2</v>
      </c>
      <c r="M683" s="12">
        <f t="shared" si="98"/>
        <v>6.3785327205228193E-4</v>
      </c>
      <c r="N683" s="18">
        <f t="shared" si="95"/>
        <v>2.7391658062165219E-7</v>
      </c>
    </row>
    <row r="684" spans="1:14" x14ac:dyDescent="0.2">
      <c r="A684" s="4">
        <v>682</v>
      </c>
      <c r="B684" s="1" t="str">
        <f>'Исходные данные'!A934</f>
        <v>05.07.2013</v>
      </c>
      <c r="C684" s="1">
        <f>'Исходные данные'!B934</f>
        <v>168.65</v>
      </c>
      <c r="D684" s="5" t="str">
        <f>'Исходные данные'!A686</f>
        <v>07.07.2014</v>
      </c>
      <c r="E684" s="1">
        <f>'Исходные данные'!B686</f>
        <v>188.7</v>
      </c>
      <c r="F684" s="12">
        <f t="shared" si="90"/>
        <v>1.1188852653424251</v>
      </c>
      <c r="G684" s="12">
        <f t="shared" si="91"/>
        <v>0.14865088937534013</v>
      </c>
      <c r="H684" s="12">
        <f t="shared" si="92"/>
        <v>4.2823652208447371E-4</v>
      </c>
      <c r="I684" s="12">
        <f t="shared" si="96"/>
        <v>0.1123328908668452</v>
      </c>
      <c r="J684" s="18">
        <f t="shared" si="93"/>
        <v>4.8105046500512528E-5</v>
      </c>
      <c r="K684" s="12">
        <f t="shared" si="97"/>
        <v>0.96415452110767019</v>
      </c>
      <c r="L684" s="12">
        <f t="shared" si="94"/>
        <v>-3.6503705611451179E-2</v>
      </c>
      <c r="M684" s="12">
        <f t="shared" si="98"/>
        <v>1.3325205233674807E-3</v>
      </c>
      <c r="N684" s="18">
        <f t="shared" si="95"/>
        <v>5.7063395453307258E-7</v>
      </c>
    </row>
    <row r="685" spans="1:14" x14ac:dyDescent="0.2">
      <c r="A685" s="4">
        <v>683</v>
      </c>
      <c r="B685" s="1" t="str">
        <f>'Исходные данные'!A935</f>
        <v>04.07.2013</v>
      </c>
      <c r="C685" s="1">
        <f>'Исходные данные'!B935</f>
        <v>167.51</v>
      </c>
      <c r="D685" s="5" t="str">
        <f>'Исходные данные'!A687</f>
        <v>04.07.2014</v>
      </c>
      <c r="E685" s="1">
        <f>'Исходные данные'!B687</f>
        <v>188.12</v>
      </c>
      <c r="F685" s="12">
        <f t="shared" si="90"/>
        <v>1.1230374306011581</v>
      </c>
      <c r="G685" s="12">
        <f t="shared" si="91"/>
        <v>0.14823599789370004</v>
      </c>
      <c r="H685" s="12">
        <f t="shared" si="92"/>
        <v>4.2704129421946305E-4</v>
      </c>
      <c r="I685" s="12">
        <f t="shared" si="96"/>
        <v>0.11603700610125196</v>
      </c>
      <c r="J685" s="18">
        <f t="shared" si="93"/>
        <v>4.9552593262830371E-5</v>
      </c>
      <c r="K685" s="12">
        <f t="shared" si="97"/>
        <v>0.96773248305836979</v>
      </c>
      <c r="L685" s="12">
        <f t="shared" si="94"/>
        <v>-3.2799590377044489E-2</v>
      </c>
      <c r="M685" s="12">
        <f t="shared" si="98"/>
        <v>1.075813128901899E-3</v>
      </c>
      <c r="N685" s="18">
        <f t="shared" si="95"/>
        <v>4.5941663090455699E-7</v>
      </c>
    </row>
    <row r="686" spans="1:14" x14ac:dyDescent="0.2">
      <c r="A686" s="4">
        <v>684</v>
      </c>
      <c r="B686" s="1" t="str">
        <f>'Исходные данные'!A936</f>
        <v>03.07.2013</v>
      </c>
      <c r="C686" s="1">
        <f>'Исходные данные'!B936</f>
        <v>167.12</v>
      </c>
      <c r="D686" s="5" t="str">
        <f>'Исходные данные'!A688</f>
        <v>03.07.2014</v>
      </c>
      <c r="E686" s="1">
        <f>'Исходные данные'!B688</f>
        <v>191.33</v>
      </c>
      <c r="F686" s="12">
        <f t="shared" si="90"/>
        <v>1.1448659645763524</v>
      </c>
      <c r="G686" s="12">
        <f t="shared" si="91"/>
        <v>0.14782226439330209</v>
      </c>
      <c r="H686" s="12">
        <f t="shared" si="92"/>
        <v>4.258494022904959E-4</v>
      </c>
      <c r="I686" s="12">
        <f t="shared" si="96"/>
        <v>0.13528756864860109</v>
      </c>
      <c r="J686" s="18">
        <f t="shared" si="93"/>
        <v>5.7612130246341202E-5</v>
      </c>
      <c r="K686" s="12">
        <f t="shared" si="97"/>
        <v>0.98654234710184252</v>
      </c>
      <c r="L686" s="12">
        <f t="shared" si="94"/>
        <v>-1.3549027829695352E-2</v>
      </c>
      <c r="M686" s="12">
        <f t="shared" si="98"/>
        <v>1.8357615512985473E-4</v>
      </c>
      <c r="N686" s="18">
        <f t="shared" si="95"/>
        <v>7.8175795936835985E-8</v>
      </c>
    </row>
    <row r="687" spans="1:14" x14ac:dyDescent="0.2">
      <c r="A687" s="4">
        <v>685</v>
      </c>
      <c r="B687" s="1" t="str">
        <f>'Исходные данные'!A937</f>
        <v>02.07.2013</v>
      </c>
      <c r="C687" s="1">
        <f>'Исходные данные'!B937</f>
        <v>167.6</v>
      </c>
      <c r="D687" s="5" t="str">
        <f>'Исходные данные'!A689</f>
        <v>02.07.2014</v>
      </c>
      <c r="E687" s="1">
        <f>'Исходные данные'!B689</f>
        <v>189.91</v>
      </c>
      <c r="F687" s="12">
        <f t="shared" si="90"/>
        <v>1.1331145584725537</v>
      </c>
      <c r="G687" s="12">
        <f t="shared" si="91"/>
        <v>0.14740968564216747</v>
      </c>
      <c r="H687" s="12">
        <f t="shared" si="92"/>
        <v>4.2466083698682169E-4</v>
      </c>
      <c r="I687" s="12">
        <f t="shared" si="96"/>
        <v>0.12497008767817103</v>
      </c>
      <c r="J687" s="18">
        <f t="shared" si="93"/>
        <v>5.3069902031728598E-5</v>
      </c>
      <c r="K687" s="12">
        <f t="shared" si="97"/>
        <v>0.97641604400776949</v>
      </c>
      <c r="L687" s="12">
        <f t="shared" si="94"/>
        <v>-2.3866508800125384E-2</v>
      </c>
      <c r="M687" s="12">
        <f t="shared" si="98"/>
        <v>5.6961024230645465E-4</v>
      </c>
      <c r="N687" s="18">
        <f t="shared" si="95"/>
        <v>2.4189116225412533E-7</v>
      </c>
    </row>
    <row r="688" spans="1:14" x14ac:dyDescent="0.2">
      <c r="A688" s="4">
        <v>686</v>
      </c>
      <c r="B688" s="1" t="str">
        <f>'Исходные данные'!A938</f>
        <v>01.07.2013</v>
      </c>
      <c r="C688" s="1">
        <f>'Исходные данные'!B938</f>
        <v>166.96</v>
      </c>
      <c r="D688" s="5" t="str">
        <f>'Исходные данные'!A690</f>
        <v>01.07.2014</v>
      </c>
      <c r="E688" s="1">
        <f>'Исходные данные'!B690</f>
        <v>186.73</v>
      </c>
      <c r="F688" s="12">
        <f t="shared" si="90"/>
        <v>1.1184115955917584</v>
      </c>
      <c r="G688" s="12">
        <f t="shared" si="91"/>
        <v>0.14699825841733766</v>
      </c>
      <c r="H688" s="12">
        <f t="shared" si="92"/>
        <v>4.2347558902367552E-4</v>
      </c>
      <c r="I688" s="12">
        <f t="shared" si="96"/>
        <v>0.1119094604620432</v>
      </c>
      <c r="J688" s="18">
        <f t="shared" si="93"/>
        <v>4.7390924686485468E-5</v>
      </c>
      <c r="K688" s="12">
        <f t="shared" si="97"/>
        <v>0.96374635518953433</v>
      </c>
      <c r="L688" s="12">
        <f t="shared" si="94"/>
        <v>-3.6927136016253165E-2</v>
      </c>
      <c r="M688" s="12">
        <f t="shared" si="98"/>
        <v>1.3636133743628498E-3</v>
      </c>
      <c r="N688" s="18">
        <f t="shared" si="95"/>
        <v>5.7745697690886961E-7</v>
      </c>
    </row>
    <row r="689" spans="1:14" x14ac:dyDescent="0.2">
      <c r="A689" s="4">
        <v>687</v>
      </c>
      <c r="B689" s="1" t="str">
        <f>'Исходные данные'!A939</f>
        <v>28.06.2013</v>
      </c>
      <c r="C689" s="1">
        <f>'Исходные данные'!B939</f>
        <v>164.98</v>
      </c>
      <c r="D689" s="5" t="str">
        <f>'Исходные данные'!A691</f>
        <v>30.06.2014</v>
      </c>
      <c r="E689" s="1">
        <f>'Исходные данные'!B691</f>
        <v>185.56</v>
      </c>
      <c r="F689" s="12">
        <f t="shared" si="90"/>
        <v>1.1247423930173355</v>
      </c>
      <c r="G689" s="12">
        <f t="shared" si="91"/>
        <v>0.14658797950484967</v>
      </c>
      <c r="H689" s="12">
        <f t="shared" si="92"/>
        <v>4.2229364914220718E-4</v>
      </c>
      <c r="I689" s="12">
        <f t="shared" si="96"/>
        <v>0.11755402545095732</v>
      </c>
      <c r="J689" s="18">
        <f t="shared" si="93"/>
        <v>4.9642318379040664E-5</v>
      </c>
      <c r="K689" s="12">
        <f t="shared" si="97"/>
        <v>0.96920166606827651</v>
      </c>
      <c r="L689" s="12">
        <f t="shared" si="94"/>
        <v>-3.1282571027339105E-2</v>
      </c>
      <c r="M689" s="12">
        <f t="shared" si="98"/>
        <v>9.7859925008050592E-4</v>
      </c>
      <c r="N689" s="18">
        <f t="shared" si="95"/>
        <v>4.1325624836432425E-7</v>
      </c>
    </row>
    <row r="690" spans="1:14" x14ac:dyDescent="0.2">
      <c r="A690" s="4">
        <v>688</v>
      </c>
      <c r="B690" s="1" t="str">
        <f>'Исходные данные'!A940</f>
        <v>27.06.2013</v>
      </c>
      <c r="C690" s="1">
        <f>'Исходные данные'!B940</f>
        <v>163.30000000000001</v>
      </c>
      <c r="D690" s="5" t="str">
        <f>'Исходные данные'!A692</f>
        <v>27.06.2014</v>
      </c>
      <c r="E690" s="1">
        <f>'Исходные данные'!B692</f>
        <v>186.86</v>
      </c>
      <c r="F690" s="12">
        <f t="shared" si="90"/>
        <v>1.1442743417023882</v>
      </c>
      <c r="G690" s="12">
        <f t="shared" si="91"/>
        <v>0.14617884569971087</v>
      </c>
      <c r="H690" s="12">
        <f t="shared" si="92"/>
        <v>4.2111500810940828E-4</v>
      </c>
      <c r="I690" s="12">
        <f t="shared" si="96"/>
        <v>0.13477067338839008</v>
      </c>
      <c r="J690" s="18">
        <f t="shared" si="93"/>
        <v>5.6753953216862305E-5</v>
      </c>
      <c r="K690" s="12">
        <f t="shared" si="97"/>
        <v>0.98603253980846584</v>
      </c>
      <c r="L690" s="12">
        <f t="shared" si="94"/>
        <v>-1.4065923089906333E-2</v>
      </c>
      <c r="M690" s="12">
        <f t="shared" si="98"/>
        <v>1.9785019237115556E-4</v>
      </c>
      <c r="N690" s="18">
        <f t="shared" si="95"/>
        <v>8.3317685364827163E-8</v>
      </c>
    </row>
    <row r="691" spans="1:14" x14ac:dyDescent="0.2">
      <c r="A691" s="4">
        <v>689</v>
      </c>
      <c r="B691" s="1" t="str">
        <f>'Исходные данные'!A941</f>
        <v>26.06.2013</v>
      </c>
      <c r="C691" s="1">
        <f>'Исходные данные'!B941</f>
        <v>162.08000000000001</v>
      </c>
      <c r="D691" s="5" t="str">
        <f>'Исходные данные'!A693</f>
        <v>26.06.2014</v>
      </c>
      <c r="E691" s="1">
        <f>'Исходные данные'!B693</f>
        <v>185.85</v>
      </c>
      <c r="F691" s="12">
        <f t="shared" si="90"/>
        <v>1.1466559723593286</v>
      </c>
      <c r="G691" s="12">
        <f t="shared" si="91"/>
        <v>0.1457708538058739</v>
      </c>
      <c r="H691" s="12">
        <f t="shared" si="92"/>
        <v>4.1993965671804022E-4</v>
      </c>
      <c r="I691" s="12">
        <f t="shared" si="96"/>
        <v>0.13684985624288779</v>
      </c>
      <c r="J691" s="18">
        <f t="shared" si="93"/>
        <v>5.7468681652551447E-5</v>
      </c>
      <c r="K691" s="12">
        <f t="shared" si="97"/>
        <v>0.98808481454710495</v>
      </c>
      <c r="L691" s="12">
        <f t="shared" si="94"/>
        <v>-1.1986740235408598E-2</v>
      </c>
      <c r="M691" s="12">
        <f t="shared" si="98"/>
        <v>1.4368194147115946E-4</v>
      </c>
      <c r="N691" s="18">
        <f t="shared" si="95"/>
        <v>6.0337745177980252E-8</v>
      </c>
    </row>
    <row r="692" spans="1:14" x14ac:dyDescent="0.2">
      <c r="A692" s="4">
        <v>690</v>
      </c>
      <c r="B692" s="1" t="str">
        <f>'Исходные данные'!A942</f>
        <v>25.06.2013</v>
      </c>
      <c r="C692" s="1">
        <f>'Исходные данные'!B942</f>
        <v>160.66999999999999</v>
      </c>
      <c r="D692" s="5" t="str">
        <f>'Исходные данные'!A694</f>
        <v>25.06.2014</v>
      </c>
      <c r="E692" s="1">
        <f>'Исходные данные'!B694</f>
        <v>188.01</v>
      </c>
      <c r="F692" s="12">
        <f t="shared" si="90"/>
        <v>1.1701624447625569</v>
      </c>
      <c r="G692" s="12">
        <f t="shared" si="91"/>
        <v>0.14536400063621172</v>
      </c>
      <c r="H692" s="12">
        <f t="shared" si="92"/>
        <v>4.1876758578656228E-4</v>
      </c>
      <c r="I692" s="12">
        <f t="shared" si="96"/>
        <v>0.15714258084945021</v>
      </c>
      <c r="J692" s="18">
        <f t="shared" si="93"/>
        <v>6.5806219206593944E-5</v>
      </c>
      <c r="K692" s="12">
        <f t="shared" si="97"/>
        <v>1.0083405747620982</v>
      </c>
      <c r="L692" s="12">
        <f t="shared" si="94"/>
        <v>8.3059843711537559E-3</v>
      </c>
      <c r="M692" s="12">
        <f t="shared" si="98"/>
        <v>6.8989376373853158E-5</v>
      </c>
      <c r="N692" s="18">
        <f t="shared" si="95"/>
        <v>2.8890514588998985E-8</v>
      </c>
    </row>
    <row r="693" spans="1:14" x14ac:dyDescent="0.2">
      <c r="A693" s="4">
        <v>691</v>
      </c>
      <c r="B693" s="1" t="str">
        <f>'Исходные данные'!A943</f>
        <v>24.06.2013</v>
      </c>
      <c r="C693" s="1">
        <f>'Исходные данные'!B943</f>
        <v>160.91999999999999</v>
      </c>
      <c r="D693" s="5" t="str">
        <f>'Исходные данные'!A695</f>
        <v>24.06.2014</v>
      </c>
      <c r="E693" s="1">
        <f>'Исходные данные'!B695</f>
        <v>188.72</v>
      </c>
      <c r="F693" s="12">
        <f t="shared" si="90"/>
        <v>1.1727566492667165</v>
      </c>
      <c r="G693" s="12">
        <f t="shared" si="91"/>
        <v>0.14495828301249261</v>
      </c>
      <c r="H693" s="12">
        <f t="shared" si="92"/>
        <v>4.175987861590596E-4</v>
      </c>
      <c r="I693" s="12">
        <f t="shared" si="96"/>
        <v>0.15935708801783224</v>
      </c>
      <c r="J693" s="18">
        <f t="shared" si="93"/>
        <v>6.6547326522089164E-5</v>
      </c>
      <c r="K693" s="12">
        <f t="shared" si="97"/>
        <v>1.0105760264914565</v>
      </c>
      <c r="L693" s="12">
        <f t="shared" si="94"/>
        <v>1.0520491539535753E-2</v>
      </c>
      <c r="M693" s="12">
        <f t="shared" si="98"/>
        <v>1.1068074223344679E-4</v>
      </c>
      <c r="N693" s="18">
        <f t="shared" si="95"/>
        <v>4.6220143607871139E-8</v>
      </c>
    </row>
    <row r="694" spans="1:14" x14ac:dyDescent="0.2">
      <c r="A694" s="4">
        <v>692</v>
      </c>
      <c r="B694" s="1" t="str">
        <f>'Исходные данные'!A944</f>
        <v>21.06.2013</v>
      </c>
      <c r="C694" s="1">
        <f>'Исходные данные'!B944</f>
        <v>162.13999999999999</v>
      </c>
      <c r="D694" s="5" t="str">
        <f>'Исходные данные'!A696</f>
        <v>23.06.2014</v>
      </c>
      <c r="E694" s="1">
        <f>'Исходные данные'!B696</f>
        <v>187.06</v>
      </c>
      <c r="F694" s="12">
        <f t="shared" si="90"/>
        <v>1.1536943382262244</v>
      </c>
      <c r="G694" s="12">
        <f t="shared" si="91"/>
        <v>0.14455369776535557</v>
      </c>
      <c r="H694" s="12">
        <f t="shared" si="92"/>
        <v>4.1643324870517203E-4</v>
      </c>
      <c r="I694" s="12">
        <f t="shared" si="96"/>
        <v>0.14296926144684394</v>
      </c>
      <c r="J694" s="18">
        <f t="shared" si="93"/>
        <v>5.9537154009288323E-5</v>
      </c>
      <c r="K694" s="12">
        <f t="shared" si="97"/>
        <v>0.99414984416361407</v>
      </c>
      <c r="L694" s="12">
        <f t="shared" si="94"/>
        <v>-5.8673350314524357E-3</v>
      </c>
      <c r="M694" s="12">
        <f t="shared" si="98"/>
        <v>3.4425620371307042E-5</v>
      </c>
      <c r="N694" s="18">
        <f t="shared" si="95"/>
        <v>1.4335972929914343E-8</v>
      </c>
    </row>
    <row r="695" spans="1:14" x14ac:dyDescent="0.2">
      <c r="A695" s="4">
        <v>693</v>
      </c>
      <c r="B695" s="1" t="str">
        <f>'Исходные данные'!A945</f>
        <v>20.06.2013</v>
      </c>
      <c r="C695" s="1">
        <f>'Исходные данные'!B945</f>
        <v>162.52000000000001</v>
      </c>
      <c r="D695" s="5" t="str">
        <f>'Исходные данные'!A697</f>
        <v>20.06.2014</v>
      </c>
      <c r="E695" s="1">
        <f>'Исходные данные'!B697</f>
        <v>187.59</v>
      </c>
      <c r="F695" s="12">
        <f t="shared" si="90"/>
        <v>1.1542579374846171</v>
      </c>
      <c r="G695" s="12">
        <f t="shared" si="91"/>
        <v>0.14415024173428539</v>
      </c>
      <c r="H695" s="12">
        <f t="shared" si="92"/>
        <v>4.1527096432002284E-4</v>
      </c>
      <c r="I695" s="12">
        <f t="shared" si="96"/>
        <v>0.14345765912779013</v>
      </c>
      <c r="J695" s="18">
        <f t="shared" si="93"/>
        <v>5.9573800445090534E-5</v>
      </c>
      <c r="K695" s="12">
        <f t="shared" si="97"/>
        <v>0.99463550322974359</v>
      </c>
      <c r="L695" s="12">
        <f t="shared" si="94"/>
        <v>-5.3789373505062858E-3</v>
      </c>
      <c r="M695" s="12">
        <f t="shared" si="98"/>
        <v>2.8932967020669829E-5</v>
      </c>
      <c r="N695" s="18">
        <f t="shared" si="95"/>
        <v>1.2015021115312978E-8</v>
      </c>
    </row>
    <row r="696" spans="1:14" x14ac:dyDescent="0.2">
      <c r="A696" s="4">
        <v>694</v>
      </c>
      <c r="B696" s="1" t="str">
        <f>'Исходные данные'!A946</f>
        <v>19.06.2013</v>
      </c>
      <c r="C696" s="1">
        <f>'Исходные данные'!B946</f>
        <v>165.75</v>
      </c>
      <c r="D696" s="5" t="str">
        <f>'Исходные данные'!A698</f>
        <v>19.06.2014</v>
      </c>
      <c r="E696" s="1">
        <f>'Исходные данные'!B698</f>
        <v>188.98</v>
      </c>
      <c r="F696" s="12">
        <f t="shared" si="90"/>
        <v>1.1401508295625942</v>
      </c>
      <c r="G696" s="12">
        <f t="shared" si="91"/>
        <v>0.14374791176758803</v>
      </c>
      <c r="H696" s="12">
        <f t="shared" si="92"/>
        <v>4.1411192392414731E-4</v>
      </c>
      <c r="I696" s="12">
        <f t="shared" si="96"/>
        <v>0.13116056028850789</v>
      </c>
      <c r="J696" s="18">
        <f t="shared" si="93"/>
        <v>5.4315151964043119E-5</v>
      </c>
      <c r="K696" s="12">
        <f t="shared" si="97"/>
        <v>0.98247926853430345</v>
      </c>
      <c r="L696" s="12">
        <f t="shared" si="94"/>
        <v>-1.7676036189788576E-2</v>
      </c>
      <c r="M696" s="12">
        <f t="shared" si="98"/>
        <v>3.1244225538270968E-4</v>
      </c>
      <c r="N696" s="18">
        <f t="shared" si="95"/>
        <v>1.2938606349173368E-7</v>
      </c>
    </row>
    <row r="697" spans="1:14" x14ac:dyDescent="0.2">
      <c r="A697" s="4">
        <v>695</v>
      </c>
      <c r="B697" s="1" t="str">
        <f>'Исходные данные'!A947</f>
        <v>18.06.2013</v>
      </c>
      <c r="C697" s="1">
        <f>'Исходные данные'!B947</f>
        <v>167.15</v>
      </c>
      <c r="D697" s="5" t="str">
        <f>'Исходные данные'!A699</f>
        <v>18.06.2014</v>
      </c>
      <c r="E697" s="1">
        <f>'Исходные данные'!B699</f>
        <v>187.69</v>
      </c>
      <c r="F697" s="12">
        <f t="shared" si="90"/>
        <v>1.1228836374513909</v>
      </c>
      <c r="G697" s="12">
        <f t="shared" si="91"/>
        <v>0.14334670472236588</v>
      </c>
      <c r="H697" s="12">
        <f t="shared" si="92"/>
        <v>4.1295611846342182E-4</v>
      </c>
      <c r="I697" s="12">
        <f t="shared" si="96"/>
        <v>0.11590005280205075</v>
      </c>
      <c r="J697" s="18">
        <f t="shared" si="93"/>
        <v>4.7861635934840514E-5</v>
      </c>
      <c r="K697" s="12">
        <f t="shared" si="97"/>
        <v>0.96759995797715148</v>
      </c>
      <c r="L697" s="12">
        <f t="shared" si="94"/>
        <v>-3.2936543676245669E-2</v>
      </c>
      <c r="M697" s="12">
        <f t="shared" si="98"/>
        <v>1.0848159093372282E-3</v>
      </c>
      <c r="N697" s="18">
        <f t="shared" si="95"/>
        <v>4.4798136716726905E-7</v>
      </c>
    </row>
    <row r="698" spans="1:14" x14ac:dyDescent="0.2">
      <c r="A698" s="4">
        <v>696</v>
      </c>
      <c r="B698" s="1" t="str">
        <f>'Исходные данные'!A948</f>
        <v>17.06.2013</v>
      </c>
      <c r="C698" s="1">
        <f>'Исходные данные'!B948</f>
        <v>166.08</v>
      </c>
      <c r="D698" s="5" t="str">
        <f>'Исходные данные'!A700</f>
        <v>17.06.2014</v>
      </c>
      <c r="E698" s="1">
        <f>'Исходные данные'!B700</f>
        <v>186.94</v>
      </c>
      <c r="F698" s="12">
        <f t="shared" si="90"/>
        <v>1.1256021194605008</v>
      </c>
      <c r="G698" s="12">
        <f t="shared" si="91"/>
        <v>0.14294661746449333</v>
      </c>
      <c r="H698" s="12">
        <f t="shared" si="92"/>
        <v>4.1180353890899314E-4</v>
      </c>
      <c r="I698" s="12">
        <f t="shared" si="96"/>
        <v>0.11831810977691341</v>
      </c>
      <c r="J698" s="18">
        <f t="shared" si="93"/>
        <v>4.8723816323155686E-5</v>
      </c>
      <c r="K698" s="12">
        <f t="shared" si="97"/>
        <v>0.9699425008640945</v>
      </c>
      <c r="L698" s="12">
        <f t="shared" si="94"/>
        <v>-3.051848670138298E-2</v>
      </c>
      <c r="M698" s="12">
        <f t="shared" si="98"/>
        <v>9.3137803054247985E-4</v>
      </c>
      <c r="N698" s="18">
        <f t="shared" si="95"/>
        <v>3.8354476903948152E-7</v>
      </c>
    </row>
    <row r="699" spans="1:14" x14ac:dyDescent="0.2">
      <c r="A699" s="4">
        <v>697</v>
      </c>
      <c r="B699" s="1" t="str">
        <f>'Исходные данные'!A949</f>
        <v>14.06.2013</v>
      </c>
      <c r="C699" s="1">
        <f>'Исходные данные'!B949</f>
        <v>162.51</v>
      </c>
      <c r="D699" s="5" t="str">
        <f>'Исходные данные'!A701</f>
        <v>16.06.2014</v>
      </c>
      <c r="E699" s="1">
        <f>'Исходные данные'!B701</f>
        <v>187.65</v>
      </c>
      <c r="F699" s="12">
        <f t="shared" si="90"/>
        <v>1.1546981724201588</v>
      </c>
      <c r="G699" s="12">
        <f t="shared" si="91"/>
        <v>0.14254764686859239</v>
      </c>
      <c r="H699" s="12">
        <f t="shared" si="92"/>
        <v>4.1065417625720847E-4</v>
      </c>
      <c r="I699" s="12">
        <f t="shared" si="96"/>
        <v>0.1438389872431127</v>
      </c>
      <c r="J699" s="18">
        <f t="shared" si="93"/>
        <v>5.9068080819991566E-5</v>
      </c>
      <c r="K699" s="12">
        <f t="shared" si="97"/>
        <v>0.99501485803635292</v>
      </c>
      <c r="L699" s="12">
        <f t="shared" si="94"/>
        <v>-4.997609235183751E-3</v>
      </c>
      <c r="M699" s="12">
        <f t="shared" si="98"/>
        <v>2.4976098067592288E-5</v>
      </c>
      <c r="N699" s="18">
        <f t="shared" si="95"/>
        <v>1.0256538978066367E-8</v>
      </c>
    </row>
    <row r="700" spans="1:14" x14ac:dyDescent="0.2">
      <c r="A700" s="4">
        <v>698</v>
      </c>
      <c r="B700" s="1" t="str">
        <f>'Исходные данные'!A950</f>
        <v>13.06.2013</v>
      </c>
      <c r="C700" s="1">
        <f>'Исходные данные'!B950</f>
        <v>160.36000000000001</v>
      </c>
      <c r="D700" s="5" t="str">
        <f>'Исходные данные'!A702</f>
        <v>11.06.2014</v>
      </c>
      <c r="E700" s="1">
        <f>'Исходные данные'!B702</f>
        <v>187.84</v>
      </c>
      <c r="F700" s="12">
        <f t="shared" si="90"/>
        <v>1.1713644300324269</v>
      </c>
      <c r="G700" s="12">
        <f t="shared" si="91"/>
        <v>0.14214978981800797</v>
      </c>
      <c r="H700" s="12">
        <f t="shared" si="92"/>
        <v>4.0950802152954409E-4</v>
      </c>
      <c r="I700" s="12">
        <f t="shared" si="96"/>
        <v>0.15816924886542527</v>
      </c>
      <c r="J700" s="18">
        <f t="shared" si="93"/>
        <v>6.4771576169694387E-5</v>
      </c>
      <c r="K700" s="12">
        <f t="shared" si="97"/>
        <v>1.0093763373806142</v>
      </c>
      <c r="L700" s="12">
        <f t="shared" si="94"/>
        <v>9.3326523871289421E-3</v>
      </c>
      <c r="M700" s="12">
        <f t="shared" si="98"/>
        <v>8.7098400578986579E-5</v>
      </c>
      <c r="N700" s="18">
        <f t="shared" si="95"/>
        <v>3.5667493699488489E-8</v>
      </c>
    </row>
    <row r="701" spans="1:14" x14ac:dyDescent="0.2">
      <c r="A701" s="4">
        <v>699</v>
      </c>
      <c r="B701" s="1" t="str">
        <f>'Исходные данные'!A951</f>
        <v>11.06.2013</v>
      </c>
      <c r="C701" s="1">
        <f>'Исходные данные'!B951</f>
        <v>163.07</v>
      </c>
      <c r="D701" s="5" t="str">
        <f>'Исходные данные'!A703</f>
        <v>10.06.2014</v>
      </c>
      <c r="E701" s="1">
        <f>'Исходные данные'!B703</f>
        <v>186.93</v>
      </c>
      <c r="F701" s="12">
        <f t="shared" si="90"/>
        <v>1.1463175323480714</v>
      </c>
      <c r="G701" s="12">
        <f t="shared" si="91"/>
        <v>0.14175304320478382</v>
      </c>
      <c r="H701" s="12">
        <f t="shared" si="92"/>
        <v>4.0836506577253612E-4</v>
      </c>
      <c r="I701" s="12">
        <f t="shared" si="96"/>
        <v>0.13655465875105455</v>
      </c>
      <c r="J701" s="18">
        <f t="shared" si="93"/>
        <v>5.5764152202420613E-5</v>
      </c>
      <c r="K701" s="12">
        <f t="shared" si="97"/>
        <v>0.98779317743552186</v>
      </c>
      <c r="L701" s="12">
        <f t="shared" si="94"/>
        <v>-1.2281937727241852E-2</v>
      </c>
      <c r="M701" s="12">
        <f t="shared" si="98"/>
        <v>1.5084599433584273E-4</v>
      </c>
      <c r="N701" s="18">
        <f t="shared" si="95"/>
        <v>6.160023439848003E-8</v>
      </c>
    </row>
    <row r="702" spans="1:14" x14ac:dyDescent="0.2">
      <c r="A702" s="4">
        <v>700</v>
      </c>
      <c r="B702" s="1" t="str">
        <f>'Исходные данные'!A952</f>
        <v>10.06.2013</v>
      </c>
      <c r="C702" s="1">
        <f>'Исходные данные'!B952</f>
        <v>167.14</v>
      </c>
      <c r="D702" s="5" t="str">
        <f>'Исходные данные'!A704</f>
        <v>09.06.2014</v>
      </c>
      <c r="E702" s="1">
        <f>'Исходные данные'!B704</f>
        <v>187.85</v>
      </c>
      <c r="F702" s="12">
        <f t="shared" si="90"/>
        <v>1.1239081009931795</v>
      </c>
      <c r="G702" s="12">
        <f t="shared" si="91"/>
        <v>0.14135740392963805</v>
      </c>
      <c r="H702" s="12">
        <f t="shared" si="92"/>
        <v>4.0722530005770984E-4</v>
      </c>
      <c r="I702" s="12">
        <f t="shared" si="96"/>
        <v>0.11681198744668791</v>
      </c>
      <c r="J702" s="18">
        <f t="shared" si="93"/>
        <v>4.7568796638314922E-5</v>
      </c>
      <c r="K702" s="12">
        <f t="shared" si="97"/>
        <v>0.96848274836336967</v>
      </c>
      <c r="L702" s="12">
        <f t="shared" si="94"/>
        <v>-3.2024609031608524E-2</v>
      </c>
      <c r="M702" s="12">
        <f t="shared" si="98"/>
        <v>1.025575583627372E-3</v>
      </c>
      <c r="N702" s="18">
        <f t="shared" si="95"/>
        <v>4.1764032477451749E-7</v>
      </c>
    </row>
    <row r="703" spans="1:14" x14ac:dyDescent="0.2">
      <c r="A703" s="4">
        <v>701</v>
      </c>
      <c r="B703" s="1" t="str">
        <f>'Исходные данные'!A953</f>
        <v>07.06.2013</v>
      </c>
      <c r="C703" s="1">
        <f>'Исходные данные'!B953</f>
        <v>166.25</v>
      </c>
      <c r="D703" s="5" t="str">
        <f>'Исходные данные'!A705</f>
        <v>06.06.2014</v>
      </c>
      <c r="E703" s="1">
        <f>'Исходные данные'!B705</f>
        <v>186.02</v>
      </c>
      <c r="F703" s="12">
        <f t="shared" si="90"/>
        <v>1.1189172932330829</v>
      </c>
      <c r="G703" s="12">
        <f t="shared" si="91"/>
        <v>0.14096286890193918</v>
      </c>
      <c r="H703" s="12">
        <f t="shared" si="92"/>
        <v>4.0608871548151093E-4</v>
      </c>
      <c r="I703" s="12">
        <f t="shared" si="96"/>
        <v>0.11236151527835753</v>
      </c>
      <c r="J703" s="18">
        <f t="shared" si="93"/>
        <v>4.5628743408944373E-5</v>
      </c>
      <c r="K703" s="12">
        <f t="shared" si="97"/>
        <v>0.96418211985844093</v>
      </c>
      <c r="L703" s="12">
        <f t="shared" si="94"/>
        <v>-3.6475081199938884E-2</v>
      </c>
      <c r="M703" s="12">
        <f t="shared" si="98"/>
        <v>1.3304315485421234E-3</v>
      </c>
      <c r="N703" s="18">
        <f t="shared" si="95"/>
        <v>5.4027323858354837E-7</v>
      </c>
    </row>
    <row r="704" spans="1:14" x14ac:dyDescent="0.2">
      <c r="A704" s="4">
        <v>702</v>
      </c>
      <c r="B704" s="1" t="str">
        <f>'Исходные данные'!A954</f>
        <v>06.06.2013</v>
      </c>
      <c r="C704" s="1">
        <f>'Исходные данные'!B954</f>
        <v>164.73</v>
      </c>
      <c r="D704" s="5" t="str">
        <f>'Исходные данные'!A706</f>
        <v>05.06.2014</v>
      </c>
      <c r="E704" s="1">
        <f>'Исходные данные'!B706</f>
        <v>185.22</v>
      </c>
      <c r="F704" s="12">
        <f t="shared" si="90"/>
        <v>1.1243853578583136</v>
      </c>
      <c r="G704" s="12">
        <f t="shared" si="91"/>
        <v>0.14056943503968156</v>
      </c>
      <c r="H704" s="12">
        <f t="shared" si="92"/>
        <v>4.0495530316523443E-4</v>
      </c>
      <c r="I704" s="12">
        <f t="shared" si="96"/>
        <v>0.11723653778323199</v>
      </c>
      <c r="J704" s="18">
        <f t="shared" si="93"/>
        <v>4.7475557700051175E-5</v>
      </c>
      <c r="K704" s="12">
        <f t="shared" si="97"/>
        <v>0.96889400533358983</v>
      </c>
      <c r="L704" s="12">
        <f t="shared" si="94"/>
        <v>-3.1600058695064472E-2</v>
      </c>
      <c r="M704" s="12">
        <f t="shared" si="98"/>
        <v>9.9856370953150956E-4</v>
      </c>
      <c r="N704" s="18">
        <f t="shared" si="95"/>
        <v>4.0437366972313356E-7</v>
      </c>
    </row>
    <row r="705" spans="1:14" x14ac:dyDescent="0.2">
      <c r="A705" s="4">
        <v>703</v>
      </c>
      <c r="B705" s="1" t="str">
        <f>'Исходные данные'!A955</f>
        <v>05.06.2013</v>
      </c>
      <c r="C705" s="1">
        <f>'Исходные данные'!B955</f>
        <v>165.39</v>
      </c>
      <c r="D705" s="5" t="str">
        <f>'Исходные данные'!A707</f>
        <v>04.06.2014</v>
      </c>
      <c r="E705" s="1">
        <f>'Исходные данные'!B707</f>
        <v>184.17</v>
      </c>
      <c r="F705" s="12">
        <f t="shared" si="90"/>
        <v>1.1135497914021404</v>
      </c>
      <c r="G705" s="12">
        <f t="shared" si="91"/>
        <v>0.14017709926946181</v>
      </c>
      <c r="H705" s="12">
        <f t="shared" si="92"/>
        <v>4.0382505425495704E-4</v>
      </c>
      <c r="I705" s="12">
        <f t="shared" si="96"/>
        <v>0.10755292283781276</v>
      </c>
      <c r="J705" s="18">
        <f t="shared" si="93"/>
        <v>4.3432564900258949E-5</v>
      </c>
      <c r="K705" s="12">
        <f t="shared" si="97"/>
        <v>0.95955689033969027</v>
      </c>
      <c r="L705" s="12">
        <f t="shared" si="94"/>
        <v>-4.1283673640483715E-2</v>
      </c>
      <c r="M705" s="12">
        <f t="shared" si="98"/>
        <v>1.7043417092539566E-3</v>
      </c>
      <c r="N705" s="18">
        <f t="shared" si="95"/>
        <v>6.8825588320846528E-7</v>
      </c>
    </row>
    <row r="706" spans="1:14" x14ac:dyDescent="0.2">
      <c r="A706" s="4">
        <v>704</v>
      </c>
      <c r="B706" s="1" t="str">
        <f>'Исходные данные'!A956</f>
        <v>04.06.2013</v>
      </c>
      <c r="C706" s="1">
        <f>'Исходные данные'!B956</f>
        <v>167.27</v>
      </c>
      <c r="D706" s="5" t="str">
        <f>'Исходные данные'!A708</f>
        <v>03.06.2014</v>
      </c>
      <c r="E706" s="1">
        <f>'Исходные данные'!B708</f>
        <v>182.8</v>
      </c>
      <c r="F706" s="12">
        <f t="shared" ref="F706:F769" si="99">E706/C706</f>
        <v>1.0928439050636696</v>
      </c>
      <c r="G706" s="12">
        <f t="shared" ref="G706:G769" si="100">1/POWER(2,A706/248)</f>
        <v>0.13978585852645437</v>
      </c>
      <c r="H706" s="12">
        <f t="shared" ref="H706:H769" si="101">G706/SUM(G$2:G$1242)</f>
        <v>4.0269795992146668E-4</v>
      </c>
      <c r="I706" s="12">
        <f t="shared" si="96"/>
        <v>8.8783385696132339E-2</v>
      </c>
      <c r="J706" s="18">
        <f t="shared" ref="J706:J769" si="102">H706*I706</f>
        <v>3.5752888294753217E-5</v>
      </c>
      <c r="K706" s="12">
        <f t="shared" si="97"/>
        <v>0.94171442289002871</v>
      </c>
      <c r="L706" s="12">
        <f t="shared" ref="L706:L769" si="103">LN(K706)</f>
        <v>-6.0053210782164114E-2</v>
      </c>
      <c r="M706" s="12">
        <f t="shared" si="98"/>
        <v>3.6063881252470131E-3</v>
      </c>
      <c r="N706" s="18">
        <f t="shared" ref="N706:N769" si="104">M706*H706</f>
        <v>1.452285140721975E-6</v>
      </c>
    </row>
    <row r="707" spans="1:14" x14ac:dyDescent="0.2">
      <c r="A707" s="4">
        <v>705</v>
      </c>
      <c r="B707" s="1" t="str">
        <f>'Исходные данные'!A957</f>
        <v>03.06.2013</v>
      </c>
      <c r="C707" s="1">
        <f>'Исходные данные'!B957</f>
        <v>165.78</v>
      </c>
      <c r="D707" s="5" t="str">
        <f>'Исходные данные'!A709</f>
        <v>02.06.2014</v>
      </c>
      <c r="E707" s="1">
        <f>'Исходные данные'!B709</f>
        <v>183.53</v>
      </c>
      <c r="F707" s="12">
        <f t="shared" si="99"/>
        <v>1.1070696103269393</v>
      </c>
      <c r="G707" s="12">
        <f t="shared" si="100"/>
        <v>0.13939570975438795</v>
      </c>
      <c r="H707" s="12">
        <f t="shared" si="101"/>
        <v>4.0157401136019444E-4</v>
      </c>
      <c r="I707" s="12">
        <f t="shared" ref="I707:I770" si="105">LN(F707)</f>
        <v>0.10171653370700048</v>
      </c>
      <c r="J707" s="18">
        <f t="shared" si="102"/>
        <v>4.0846716462374612E-5</v>
      </c>
      <c r="K707" s="12">
        <f t="shared" ref="K707:K770" si="106">F707/GEOMEAN(F$2:F$1242)</f>
        <v>0.95397285408970056</v>
      </c>
      <c r="L707" s="12">
        <f t="shared" si="103"/>
        <v>-4.7120062771295948E-2</v>
      </c>
      <c r="M707" s="12">
        <f t="shared" ref="M707:M770" si="107">POWER(L707-AVERAGE(L$2:L$1242),2)</f>
        <v>2.2203003155708552E-3</v>
      </c>
      <c r="N707" s="18">
        <f t="shared" si="104"/>
        <v>8.9161490414809389E-7</v>
      </c>
    </row>
    <row r="708" spans="1:14" x14ac:dyDescent="0.2">
      <c r="A708" s="4">
        <v>706</v>
      </c>
      <c r="B708" s="1" t="str">
        <f>'Исходные данные'!A958</f>
        <v>31.05.2013</v>
      </c>
      <c r="C708" s="1">
        <f>'Исходные данные'!B958</f>
        <v>167.97</v>
      </c>
      <c r="D708" s="5" t="str">
        <f>'Исходные данные'!A710</f>
        <v>30.05.2014</v>
      </c>
      <c r="E708" s="1">
        <f>'Исходные данные'!B710</f>
        <v>180.73</v>
      </c>
      <c r="F708" s="12">
        <f t="shared" si="99"/>
        <v>1.0759659462999345</v>
      </c>
      <c r="G708" s="12">
        <f t="shared" si="100"/>
        <v>0.13900664990552122</v>
      </c>
      <c r="H708" s="12">
        <f t="shared" si="101"/>
        <v>4.0045319979114483E-4</v>
      </c>
      <c r="I708" s="12">
        <f t="shared" si="105"/>
        <v>7.3218812818635612E-2</v>
      </c>
      <c r="J708" s="18">
        <f t="shared" si="102"/>
        <v>2.9320707878131523E-5</v>
      </c>
      <c r="K708" s="12">
        <f t="shared" si="106"/>
        <v>0.92717051856562616</v>
      </c>
      <c r="L708" s="12">
        <f t="shared" si="103"/>
        <v>-7.561778365966082E-2</v>
      </c>
      <c r="M708" s="12">
        <f t="shared" si="107"/>
        <v>5.7180492055992418E-3</v>
      </c>
      <c r="N708" s="18">
        <f t="shared" si="104"/>
        <v>2.2898111009454303E-6</v>
      </c>
    </row>
    <row r="709" spans="1:14" x14ac:dyDescent="0.2">
      <c r="A709" s="4">
        <v>707</v>
      </c>
      <c r="B709" s="1" t="str">
        <f>'Исходные данные'!A959</f>
        <v>30.05.2013</v>
      </c>
      <c r="C709" s="1">
        <f>'Исходные данные'!B959</f>
        <v>169.25</v>
      </c>
      <c r="D709" s="5" t="str">
        <f>'Исходные данные'!A711</f>
        <v>29.05.2014</v>
      </c>
      <c r="E709" s="1">
        <f>'Исходные данные'!B711</f>
        <v>180.46</v>
      </c>
      <c r="F709" s="12">
        <f t="shared" si="99"/>
        <v>1.0662333825701624</v>
      </c>
      <c r="G709" s="12">
        <f t="shared" si="100"/>
        <v>0.13861867594061941</v>
      </c>
      <c r="H709" s="12">
        <f t="shared" si="101"/>
        <v>3.9933551645882808E-4</v>
      </c>
      <c r="I709" s="12">
        <f t="shared" si="105"/>
        <v>6.4132234773970204E-2</v>
      </c>
      <c r="J709" s="18">
        <f t="shared" si="102"/>
        <v>2.5610279095122203E-5</v>
      </c>
      <c r="K709" s="12">
        <f t="shared" si="106"/>
        <v>0.91878387195163536</v>
      </c>
      <c r="L709" s="12">
        <f t="shared" si="103"/>
        <v>-8.4704361704326214E-2</v>
      </c>
      <c r="M709" s="12">
        <f t="shared" si="107"/>
        <v>7.1748288917372971E-3</v>
      </c>
      <c r="N709" s="18">
        <f t="shared" si="104"/>
        <v>2.8651640009856346E-6</v>
      </c>
    </row>
    <row r="710" spans="1:14" x14ac:dyDescent="0.2">
      <c r="A710" s="4">
        <v>708</v>
      </c>
      <c r="B710" s="1" t="str">
        <f>'Исходные данные'!A960</f>
        <v>29.05.2013</v>
      </c>
      <c r="C710" s="1">
        <f>'Исходные данные'!B960</f>
        <v>170.74</v>
      </c>
      <c r="D710" s="5" t="str">
        <f>'Исходные данные'!A712</f>
        <v>28.05.2014</v>
      </c>
      <c r="E710" s="1">
        <f>'Исходные данные'!B712</f>
        <v>177.26</v>
      </c>
      <c r="F710" s="12">
        <f t="shared" si="99"/>
        <v>1.0381867166451915</v>
      </c>
      <c r="G710" s="12">
        <f t="shared" si="100"/>
        <v>0.13823178482893034</v>
      </c>
      <c r="H710" s="12">
        <f t="shared" si="101"/>
        <v>3.9822095263219141E-4</v>
      </c>
      <c r="I710" s="12">
        <f t="shared" si="105"/>
        <v>3.747564972809151E-2</v>
      </c>
      <c r="J710" s="18">
        <f t="shared" si="102"/>
        <v>1.4923588935230927E-5</v>
      </c>
      <c r="K710" s="12">
        <f t="shared" si="106"/>
        <v>0.89461578198641323</v>
      </c>
      <c r="L710" s="12">
        <f t="shared" si="103"/>
        <v>-0.11136094675020489</v>
      </c>
      <c r="M710" s="12">
        <f t="shared" si="107"/>
        <v>1.2401260461101932E-2</v>
      </c>
      <c r="N710" s="18">
        <f t="shared" si="104"/>
        <v>4.9384417546599408E-6</v>
      </c>
    </row>
    <row r="711" spans="1:14" x14ac:dyDescent="0.2">
      <c r="A711" s="4">
        <v>709</v>
      </c>
      <c r="B711" s="1" t="str">
        <f>'Исходные данные'!A961</f>
        <v>28.05.2013</v>
      </c>
      <c r="C711" s="1">
        <f>'Исходные данные'!B961</f>
        <v>172.67</v>
      </c>
      <c r="D711" s="5" t="str">
        <f>'Исходные данные'!A713</f>
        <v>27.05.2014</v>
      </c>
      <c r="E711" s="1">
        <f>'Исходные данные'!B713</f>
        <v>176.32</v>
      </c>
      <c r="F711" s="12">
        <f t="shared" si="99"/>
        <v>1.0211385880581456</v>
      </c>
      <c r="G711" s="12">
        <f t="shared" si="100"/>
        <v>0.13784597354816078</v>
      </c>
      <c r="H711" s="12">
        <f t="shared" si="101"/>
        <v>3.9710949960455064E-4</v>
      </c>
      <c r="I711" s="12">
        <f t="shared" si="105"/>
        <v>2.0918267540210783E-2</v>
      </c>
      <c r="J711" s="18">
        <f t="shared" si="102"/>
        <v>8.3068427554872184E-6</v>
      </c>
      <c r="K711" s="12">
        <f t="shared" si="106"/>
        <v>0.87992524063890987</v>
      </c>
      <c r="L711" s="12">
        <f t="shared" si="103"/>
        <v>-0.12791832893808561</v>
      </c>
      <c r="M711" s="12">
        <f t="shared" si="107"/>
        <v>1.6363098878312228E-2</v>
      </c>
      <c r="N711" s="18">
        <f t="shared" si="104"/>
        <v>6.4979420075463529E-6</v>
      </c>
    </row>
    <row r="712" spans="1:14" x14ac:dyDescent="0.2">
      <c r="A712" s="4">
        <v>710</v>
      </c>
      <c r="B712" s="1" t="str">
        <f>'Исходные данные'!A962</f>
        <v>27.05.2013</v>
      </c>
      <c r="C712" s="1">
        <f>'Исходные данные'!B962</f>
        <v>169.63</v>
      </c>
      <c r="D712" s="5" t="str">
        <f>'Исходные данные'!A714</f>
        <v>26.05.2014</v>
      </c>
      <c r="E712" s="1">
        <f>'Исходные данные'!B714</f>
        <v>179.39</v>
      </c>
      <c r="F712" s="12">
        <f t="shared" si="99"/>
        <v>1.0575369922773095</v>
      </c>
      <c r="G712" s="12">
        <f t="shared" si="100"/>
        <v>0.1374612390844529</v>
      </c>
      <c r="H712" s="12">
        <f t="shared" si="101"/>
        <v>3.9600114869352255E-4</v>
      </c>
      <c r="I712" s="12">
        <f t="shared" si="105"/>
        <v>5.5942612203367756E-2</v>
      </c>
      <c r="J712" s="18">
        <f t="shared" si="102"/>
        <v>2.2153338693449903E-5</v>
      </c>
      <c r="K712" s="12">
        <f t="shared" si="106"/>
        <v>0.91129010625653972</v>
      </c>
      <c r="L712" s="12">
        <f t="shared" si="103"/>
        <v>-9.2893984274928676E-2</v>
      </c>
      <c r="M712" s="12">
        <f t="shared" si="107"/>
        <v>8.629292314470665E-3</v>
      </c>
      <c r="N712" s="18">
        <f t="shared" si="104"/>
        <v>3.4172096689425689E-6</v>
      </c>
    </row>
    <row r="713" spans="1:14" x14ac:dyDescent="0.2">
      <c r="A713" s="4">
        <v>711</v>
      </c>
      <c r="B713" s="1" t="str">
        <f>'Исходные данные'!A963</f>
        <v>24.05.2013</v>
      </c>
      <c r="C713" s="1">
        <f>'Исходные данные'!B963</f>
        <v>170.38</v>
      </c>
      <c r="D713" s="5" t="str">
        <f>'Исходные данные'!A715</f>
        <v>23.05.2014</v>
      </c>
      <c r="E713" s="1">
        <f>'Исходные данные'!B715</f>
        <v>177.67</v>
      </c>
      <c r="F713" s="12">
        <f t="shared" si="99"/>
        <v>1.0427867120554055</v>
      </c>
      <c r="G713" s="12">
        <f t="shared" si="100"/>
        <v>0.13707757843236068</v>
      </c>
      <c r="H713" s="12">
        <f t="shared" si="101"/>
        <v>3.9489589124095672E-4</v>
      </c>
      <c r="I713" s="12">
        <f t="shared" si="105"/>
        <v>4.1896660433120202E-2</v>
      </c>
      <c r="J713" s="18">
        <f t="shared" si="102"/>
        <v>1.6544819061756728E-5</v>
      </c>
      <c r="K713" s="12">
        <f t="shared" si="106"/>
        <v>0.89857964361656439</v>
      </c>
      <c r="L713" s="12">
        <f t="shared" si="103"/>
        <v>-0.10693993604517626</v>
      </c>
      <c r="M713" s="12">
        <f t="shared" si="107"/>
        <v>1.1436149921346355E-2</v>
      </c>
      <c r="N713" s="18">
        <f t="shared" si="104"/>
        <v>4.5160886155552662E-6</v>
      </c>
    </row>
    <row r="714" spans="1:14" x14ac:dyDescent="0.2">
      <c r="A714" s="4">
        <v>712</v>
      </c>
      <c r="B714" s="1" t="str">
        <f>'Исходные данные'!A964</f>
        <v>23.05.2013</v>
      </c>
      <c r="C714" s="1">
        <f>'Исходные данные'!B964</f>
        <v>172.07</v>
      </c>
      <c r="D714" s="5" t="str">
        <f>'Исходные данные'!A716</f>
        <v>22.05.2014</v>
      </c>
      <c r="E714" s="1">
        <f>'Исходные данные'!B716</f>
        <v>177.1</v>
      </c>
      <c r="F714" s="12">
        <f t="shared" si="99"/>
        <v>1.0292322891846342</v>
      </c>
      <c r="G714" s="12">
        <f t="shared" si="100"/>
        <v>0.13669498859482634</v>
      </c>
      <c r="H714" s="12">
        <f t="shared" si="101"/>
        <v>3.9379371861286781E-4</v>
      </c>
      <c r="I714" s="12">
        <f t="shared" si="105"/>
        <v>2.8813174023721584E-2</v>
      </c>
      <c r="J714" s="18">
        <f t="shared" si="102"/>
        <v>1.134644694384101E-5</v>
      </c>
      <c r="K714" s="12">
        <f t="shared" si="106"/>
        <v>0.88689966310680246</v>
      </c>
      <c r="L714" s="12">
        <f t="shared" si="103"/>
        <v>-0.12002342245457481</v>
      </c>
      <c r="M714" s="12">
        <f t="shared" si="107"/>
        <v>1.4405621937709294E-2</v>
      </c>
      <c r="N714" s="18">
        <f t="shared" si="104"/>
        <v>5.6728434317816494E-6</v>
      </c>
    </row>
    <row r="715" spans="1:14" x14ac:dyDescent="0.2">
      <c r="A715" s="4">
        <v>713</v>
      </c>
      <c r="B715" s="1" t="str">
        <f>'Исходные данные'!A965</f>
        <v>22.05.2013</v>
      </c>
      <c r="C715" s="1">
        <f>'Исходные данные'!B965</f>
        <v>175.34</v>
      </c>
      <c r="D715" s="5" t="str">
        <f>'Исходные данные'!A717</f>
        <v>21.05.2014</v>
      </c>
      <c r="E715" s="1">
        <f>'Исходные данные'!B717</f>
        <v>176.39</v>
      </c>
      <c r="F715" s="12">
        <f t="shared" si="99"/>
        <v>1.0059883654613893</v>
      </c>
      <c r="G715" s="12">
        <f t="shared" si="100"/>
        <v>0.13631346658315721</v>
      </c>
      <c r="H715" s="12">
        <f t="shared" si="101"/>
        <v>3.9269462219936892E-4</v>
      </c>
      <c r="I715" s="12">
        <f t="shared" si="105"/>
        <v>5.9705064629462295E-3</v>
      </c>
      <c r="J715" s="18">
        <f t="shared" si="102"/>
        <v>2.3445857798055602E-6</v>
      </c>
      <c r="K715" s="12">
        <f t="shared" si="106"/>
        <v>0.86687014369116355</v>
      </c>
      <c r="L715" s="12">
        <f t="shared" si="103"/>
        <v>-0.14286609001535014</v>
      </c>
      <c r="M715" s="12">
        <f t="shared" si="107"/>
        <v>2.0410719676274083E-2</v>
      </c>
      <c r="N715" s="18">
        <f t="shared" si="104"/>
        <v>8.015179852091677E-6</v>
      </c>
    </row>
    <row r="716" spans="1:14" x14ac:dyDescent="0.2">
      <c r="A716" s="4">
        <v>714</v>
      </c>
      <c r="B716" s="1" t="str">
        <f>'Исходные данные'!A966</f>
        <v>21.05.2013</v>
      </c>
      <c r="C716" s="1">
        <f>'Исходные данные'!B966</f>
        <v>172.31</v>
      </c>
      <c r="D716" s="5" t="str">
        <f>'Исходные данные'!A718</f>
        <v>20.05.2014</v>
      </c>
      <c r="E716" s="1">
        <f>'Исходные данные'!B718</f>
        <v>175.49</v>
      </c>
      <c r="F716" s="12">
        <f t="shared" si="99"/>
        <v>1.0184551099762058</v>
      </c>
      <c r="G716" s="12">
        <f t="shared" si="100"/>
        <v>0.13593300941700207</v>
      </c>
      <c r="H716" s="12">
        <f t="shared" si="101"/>
        <v>3.9159859341460321E-4</v>
      </c>
      <c r="I716" s="12">
        <f t="shared" si="105"/>
        <v>1.828688107050731E-2</v>
      </c>
      <c r="J716" s="18">
        <f t="shared" si="102"/>
        <v>7.1611169051507962E-6</v>
      </c>
      <c r="K716" s="12">
        <f t="shared" si="106"/>
        <v>0.87761286098289226</v>
      </c>
      <c r="L716" s="12">
        <f t="shared" si="103"/>
        <v>-0.13054971540778917</v>
      </c>
      <c r="M716" s="12">
        <f t="shared" si="107"/>
        <v>1.7043228193054701E-2</v>
      </c>
      <c r="N716" s="18">
        <f t="shared" si="104"/>
        <v>6.6741041876443306E-6</v>
      </c>
    </row>
    <row r="717" spans="1:14" x14ac:dyDescent="0.2">
      <c r="A717" s="4">
        <v>715</v>
      </c>
      <c r="B717" s="1" t="str">
        <f>'Исходные данные'!A967</f>
        <v>20.05.2013</v>
      </c>
      <c r="C717" s="1">
        <f>'Исходные данные'!B967</f>
        <v>170.8</v>
      </c>
      <c r="D717" s="5" t="str">
        <f>'Исходные данные'!A719</f>
        <v>19.05.2014</v>
      </c>
      <c r="E717" s="1">
        <f>'Исходные данные'!B719</f>
        <v>173.91</v>
      </c>
      <c r="F717" s="12">
        <f t="shared" si="99"/>
        <v>1.0182084309133488</v>
      </c>
      <c r="G717" s="12">
        <f t="shared" si="100"/>
        <v>0.13555361412432793</v>
      </c>
      <c r="H717" s="12">
        <f t="shared" si="101"/>
        <v>3.9050562369667734E-4</v>
      </c>
      <c r="I717" s="12">
        <f t="shared" si="105"/>
        <v>1.8044642665281545E-2</v>
      </c>
      <c r="J717" s="18">
        <f t="shared" si="102"/>
        <v>7.0465344383894437E-6</v>
      </c>
      <c r="K717" s="12">
        <f t="shared" si="106"/>
        <v>0.87740029518988094</v>
      </c>
      <c r="L717" s="12">
        <f t="shared" si="103"/>
        <v>-0.13079195381301492</v>
      </c>
      <c r="M717" s="12">
        <f t="shared" si="107"/>
        <v>1.7106535182225786E-2</v>
      </c>
      <c r="N717" s="18">
        <f t="shared" si="104"/>
        <v>6.6801981906242341E-6</v>
      </c>
    </row>
    <row r="718" spans="1:14" x14ac:dyDescent="0.2">
      <c r="A718" s="4">
        <v>716</v>
      </c>
      <c r="B718" s="1" t="str">
        <f>'Исходные данные'!A968</f>
        <v>17.05.2013</v>
      </c>
      <c r="C718" s="1">
        <f>'Исходные данные'!B968</f>
        <v>170.92</v>
      </c>
      <c r="D718" s="5" t="str">
        <f>'Исходные данные'!A720</f>
        <v>16.05.2014</v>
      </c>
      <c r="E718" s="1">
        <f>'Исходные данные'!B720</f>
        <v>171.07</v>
      </c>
      <c r="F718" s="12">
        <f t="shared" si="99"/>
        <v>1.0008776035572198</v>
      </c>
      <c r="G718" s="12">
        <f t="shared" si="100"/>
        <v>0.13517527774139718</v>
      </c>
      <c r="H718" s="12">
        <f t="shared" si="101"/>
        <v>3.8941570450759538E-4</v>
      </c>
      <c r="I718" s="12">
        <f t="shared" si="105"/>
        <v>8.7721868837633643E-4</v>
      </c>
      <c r="J718" s="18">
        <f t="shared" si="102"/>
        <v>3.416027335412998E-7</v>
      </c>
      <c r="K718" s="12">
        <f t="shared" si="106"/>
        <v>0.86246614951156209</v>
      </c>
      <c r="L718" s="12">
        <f t="shared" si="103"/>
        <v>-0.14795937778992008</v>
      </c>
      <c r="M718" s="12">
        <f t="shared" si="107"/>
        <v>2.1891977475980245E-2</v>
      </c>
      <c r="N718" s="18">
        <f t="shared" si="104"/>
        <v>8.5250798318732564E-6</v>
      </c>
    </row>
    <row r="719" spans="1:14" x14ac:dyDescent="0.2">
      <c r="A719" s="4">
        <v>717</v>
      </c>
      <c r="B719" s="1" t="str">
        <f>'Исходные данные'!A969</f>
        <v>16.05.2013</v>
      </c>
      <c r="C719" s="1">
        <f>'Исходные данные'!B969</f>
        <v>169.66</v>
      </c>
      <c r="D719" s="5" t="str">
        <f>'Исходные данные'!A721</f>
        <v>15.05.2014</v>
      </c>
      <c r="E719" s="1">
        <f>'Исходные данные'!B721</f>
        <v>172.05</v>
      </c>
      <c r="F719" s="12">
        <f t="shared" si="99"/>
        <v>1.0140869975244609</v>
      </c>
      <c r="G719" s="12">
        <f t="shared" si="100"/>
        <v>0.13479799731274372</v>
      </c>
      <c r="H719" s="12">
        <f t="shared" si="101"/>
        <v>3.8832882733319014E-4</v>
      </c>
      <c r="I719" s="12">
        <f t="shared" si="105"/>
        <v>1.3988697863900867E-2</v>
      </c>
      <c r="J719" s="18">
        <f t="shared" si="102"/>
        <v>5.4322146374069255E-6</v>
      </c>
      <c r="K719" s="12">
        <f t="shared" si="106"/>
        <v>0.87384881519597446</v>
      </c>
      <c r="L719" s="12">
        <f t="shared" si="103"/>
        <v>-0.13484789861439556</v>
      </c>
      <c r="M719" s="12">
        <f t="shared" si="107"/>
        <v>1.8183955760718257E-2</v>
      </c>
      <c r="N719" s="18">
        <f t="shared" si="104"/>
        <v>7.0613542168383286E-6</v>
      </c>
    </row>
    <row r="720" spans="1:14" x14ac:dyDescent="0.2">
      <c r="A720" s="4">
        <v>718</v>
      </c>
      <c r="B720" s="1" t="str">
        <f>'Исходные данные'!A970</f>
        <v>15.05.2013</v>
      </c>
      <c r="C720" s="1">
        <f>'Исходные данные'!B970</f>
        <v>171.41</v>
      </c>
      <c r="D720" s="5" t="str">
        <f>'Исходные данные'!A722</f>
        <v>14.05.2014</v>
      </c>
      <c r="E720" s="1">
        <f>'Исходные данные'!B722</f>
        <v>171.39</v>
      </c>
      <c r="F720" s="12">
        <f t="shared" si="99"/>
        <v>0.99988332069307506</v>
      </c>
      <c r="G720" s="12">
        <f t="shared" si="100"/>
        <v>0.13442176989115062</v>
      </c>
      <c r="H720" s="12">
        <f t="shared" si="101"/>
        <v>3.872449836830588E-4</v>
      </c>
      <c r="I720" s="12">
        <f t="shared" si="105"/>
        <v>-1.1668611448480997E-4</v>
      </c>
      <c r="J720" s="18">
        <f t="shared" si="102"/>
        <v>-4.5186112499709768E-8</v>
      </c>
      <c r="K720" s="12">
        <f t="shared" si="106"/>
        <v>0.86160936611435501</v>
      </c>
      <c r="L720" s="12">
        <f t="shared" si="103"/>
        <v>-0.14895328259278123</v>
      </c>
      <c r="M720" s="12">
        <f t="shared" si="107"/>
        <v>2.2187080395164895E-2</v>
      </c>
      <c r="N720" s="18">
        <f t="shared" si="104"/>
        <v>8.5918355856003434E-6</v>
      </c>
    </row>
    <row r="721" spans="1:14" x14ac:dyDescent="0.2">
      <c r="A721" s="4">
        <v>719</v>
      </c>
      <c r="B721" s="1" t="str">
        <f>'Исходные данные'!A971</f>
        <v>14.05.2013</v>
      </c>
      <c r="C721" s="1">
        <f>'Исходные данные'!B971</f>
        <v>172.67</v>
      </c>
      <c r="D721" s="5" t="str">
        <f>'Исходные данные'!A723</f>
        <v>13.05.2014</v>
      </c>
      <c r="E721" s="1">
        <f>'Исходные данные'!B723</f>
        <v>171.72</v>
      </c>
      <c r="F721" s="12">
        <f t="shared" si="99"/>
        <v>0.99449817571089372</v>
      </c>
      <c r="G721" s="12">
        <f t="shared" si="100"/>
        <v>0.13404659253762663</v>
      </c>
      <c r="H721" s="12">
        <f t="shared" si="101"/>
        <v>3.861641650904953E-4</v>
      </c>
      <c r="I721" s="12">
        <f t="shared" si="105"/>
        <v>-5.5170150679789438E-3</v>
      </c>
      <c r="J721" s="18">
        <f t="shared" si="102"/>
        <v>-2.1304735175177711E-6</v>
      </c>
      <c r="K721" s="12">
        <f t="shared" si="106"/>
        <v>0.85696893331734125</v>
      </c>
      <c r="L721" s="12">
        <f t="shared" si="103"/>
        <v>-0.15435361154627536</v>
      </c>
      <c r="M721" s="12">
        <f t="shared" si="107"/>
        <v>2.3825037397378419E-2</v>
      </c>
      <c r="N721" s="18">
        <f t="shared" si="104"/>
        <v>9.2003756748084647E-6</v>
      </c>
    </row>
    <row r="722" spans="1:14" x14ac:dyDescent="0.2">
      <c r="A722" s="4">
        <v>720</v>
      </c>
      <c r="B722" s="1" t="str">
        <f>'Исходные данные'!A972</f>
        <v>13.05.2013</v>
      </c>
      <c r="C722" s="1">
        <f>'Исходные данные'!B972</f>
        <v>171.56</v>
      </c>
      <c r="D722" s="5" t="str">
        <f>'Исходные данные'!A724</f>
        <v>12.05.2014</v>
      </c>
      <c r="E722" s="1">
        <f>'Исходные данные'!B724</f>
        <v>169.94</v>
      </c>
      <c r="F722" s="12">
        <f t="shared" si="99"/>
        <v>0.99055723944975516</v>
      </c>
      <c r="G722" s="12">
        <f t="shared" si="100"/>
        <v>0.13367246232138338</v>
      </c>
      <c r="H722" s="12">
        <f t="shared" si="101"/>
        <v>3.8508636311242449E-4</v>
      </c>
      <c r="I722" s="12">
        <f t="shared" si="105"/>
        <v>-9.4876260732844678E-3</v>
      </c>
      <c r="J722" s="18">
        <f t="shared" si="102"/>
        <v>-3.6535554191317287E-6</v>
      </c>
      <c r="K722" s="12">
        <f t="shared" si="106"/>
        <v>0.85357298948711213</v>
      </c>
      <c r="L722" s="12">
        <f t="shared" si="103"/>
        <v>-0.15832422255158088</v>
      </c>
      <c r="M722" s="12">
        <f t="shared" si="107"/>
        <v>2.5066559446562459E-2</v>
      </c>
      <c r="N722" s="18">
        <f t="shared" si="104"/>
        <v>9.6527902130181249E-6</v>
      </c>
    </row>
    <row r="723" spans="1:14" x14ac:dyDescent="0.2">
      <c r="A723" s="4">
        <v>721</v>
      </c>
      <c r="B723" s="1" t="str">
        <f>'Исходные данные'!A973</f>
        <v>08.05.2013</v>
      </c>
      <c r="C723" s="1">
        <f>'Исходные данные'!B973</f>
        <v>172.86</v>
      </c>
      <c r="D723" s="5" t="str">
        <f>'Исходные данные'!A725</f>
        <v>08.05.2014</v>
      </c>
      <c r="E723" s="1">
        <f>'Исходные данные'!B725</f>
        <v>169.42</v>
      </c>
      <c r="F723" s="12">
        <f t="shared" si="99"/>
        <v>0.98009950248756206</v>
      </c>
      <c r="G723" s="12">
        <f t="shared" si="100"/>
        <v>0.13329937631981251</v>
      </c>
      <c r="H723" s="12">
        <f t="shared" si="101"/>
        <v>3.8401156932933652E-4</v>
      </c>
      <c r="I723" s="12">
        <f t="shared" si="105"/>
        <v>-2.0101179321087379E-2</v>
      </c>
      <c r="J723" s="18">
        <f t="shared" si="102"/>
        <v>-7.7190854164611713E-6</v>
      </c>
      <c r="K723" s="12">
        <f t="shared" si="106"/>
        <v>0.84456145391240112</v>
      </c>
      <c r="L723" s="12">
        <f t="shared" si="103"/>
        <v>-0.16893777579938377</v>
      </c>
      <c r="M723" s="12">
        <f t="shared" si="107"/>
        <v>2.8539972092042797E-2</v>
      </c>
      <c r="N723" s="18">
        <f t="shared" si="104"/>
        <v>1.0959679471680822E-5</v>
      </c>
    </row>
    <row r="724" spans="1:14" x14ac:dyDescent="0.2">
      <c r="A724" s="4">
        <v>722</v>
      </c>
      <c r="B724" s="1" t="str">
        <f>'Исходные данные'!A974</f>
        <v>07.05.2013</v>
      </c>
      <c r="C724" s="1">
        <f>'Исходные данные'!B974</f>
        <v>171.49</v>
      </c>
      <c r="D724" s="5" t="str">
        <f>'Исходные данные'!A726</f>
        <v>07.05.2014</v>
      </c>
      <c r="E724" s="1">
        <f>'Исходные данные'!B726</f>
        <v>166.86</v>
      </c>
      <c r="F724" s="12">
        <f t="shared" si="99"/>
        <v>0.97300134118607506</v>
      </c>
      <c r="G724" s="12">
        <f t="shared" si="100"/>
        <v>0.13292733161846276</v>
      </c>
      <c r="H724" s="12">
        <f t="shared" si="101"/>
        <v>3.8293977534522059E-4</v>
      </c>
      <c r="I724" s="12">
        <f t="shared" si="105"/>
        <v>-2.7369818394127141E-2</v>
      </c>
      <c r="J724" s="18">
        <f t="shared" si="102"/>
        <v>-1.0480992107086533E-5</v>
      </c>
      <c r="K724" s="12">
        <f t="shared" si="106"/>
        <v>0.83844489797734212</v>
      </c>
      <c r="L724" s="12">
        <f t="shared" si="103"/>
        <v>-0.17620641487242361</v>
      </c>
      <c r="M724" s="12">
        <f t="shared" si="107"/>
        <v>3.104870064219261E-2</v>
      </c>
      <c r="N724" s="18">
        <f t="shared" si="104"/>
        <v>1.1889782448682244E-5</v>
      </c>
    </row>
    <row r="725" spans="1:14" x14ac:dyDescent="0.2">
      <c r="A725" s="4">
        <v>723</v>
      </c>
      <c r="B725" s="1" t="str">
        <f>'Исходные данные'!A975</f>
        <v>06.05.2013</v>
      </c>
      <c r="C725" s="1">
        <f>'Исходные данные'!B975</f>
        <v>170.87</v>
      </c>
      <c r="D725" s="5" t="str">
        <f>'Исходные данные'!A727</f>
        <v>06.05.2014</v>
      </c>
      <c r="E725" s="1">
        <f>'Исходные данные'!B727</f>
        <v>163.15</v>
      </c>
      <c r="F725" s="12">
        <f t="shared" si="99"/>
        <v>0.9548194533856148</v>
      </c>
      <c r="G725" s="12">
        <f t="shared" si="100"/>
        <v>0.13255632531101708</v>
      </c>
      <c r="H725" s="12">
        <f t="shared" si="101"/>
        <v>3.8187097278749907E-4</v>
      </c>
      <c r="I725" s="12">
        <f t="shared" si="105"/>
        <v>-4.6233010420852372E-2</v>
      </c>
      <c r="J725" s="18">
        <f t="shared" si="102"/>
        <v>-1.7655044664305477E-5</v>
      </c>
      <c r="K725" s="12">
        <f t="shared" si="106"/>
        <v>0.8227773850802792</v>
      </c>
      <c r="L725" s="12">
        <f t="shared" si="103"/>
        <v>-0.19506960689914879</v>
      </c>
      <c r="M725" s="12">
        <f t="shared" si="107"/>
        <v>3.8052151535788371E-2</v>
      </c>
      <c r="N725" s="18">
        <f t="shared" si="104"/>
        <v>1.4531012123628833E-5</v>
      </c>
    </row>
    <row r="726" spans="1:14" x14ac:dyDescent="0.2">
      <c r="A726" s="4">
        <v>724</v>
      </c>
      <c r="B726" s="1" t="str">
        <f>'Исходные данные'!A976</f>
        <v>30.04.2013</v>
      </c>
      <c r="C726" s="1">
        <f>'Исходные данные'!B976</f>
        <v>166.87</v>
      </c>
      <c r="D726" s="5" t="str">
        <f>'Исходные данные'!A728</f>
        <v>05.05.2014</v>
      </c>
      <c r="E726" s="1">
        <f>'Исходные данные'!B728</f>
        <v>161.11000000000001</v>
      </c>
      <c r="F726" s="12">
        <f t="shared" si="99"/>
        <v>0.96548211182357524</v>
      </c>
      <c r="G726" s="12">
        <f t="shared" si="100"/>
        <v>0.13218635449927046</v>
      </c>
      <c r="H726" s="12">
        <f t="shared" si="101"/>
        <v>3.8080515330696376E-4</v>
      </c>
      <c r="I726" s="12">
        <f t="shared" si="105"/>
        <v>-3.5127704655916178E-2</v>
      </c>
      <c r="J726" s="18">
        <f t="shared" si="102"/>
        <v>-1.3376810956817905E-5</v>
      </c>
      <c r="K726" s="12">
        <f t="shared" si="106"/>
        <v>0.83196550352139587</v>
      </c>
      <c r="L726" s="12">
        <f t="shared" si="103"/>
        <v>-0.18396430113421255</v>
      </c>
      <c r="M726" s="12">
        <f t="shared" si="107"/>
        <v>3.384286409179918E-2</v>
      </c>
      <c r="N726" s="18">
        <f t="shared" si="104"/>
        <v>1.2887537048824325E-5</v>
      </c>
    </row>
    <row r="727" spans="1:14" x14ac:dyDescent="0.2">
      <c r="A727" s="4">
        <v>725</v>
      </c>
      <c r="B727" s="1" t="str">
        <f>'Исходные данные'!A977</f>
        <v>29.04.2013</v>
      </c>
      <c r="C727" s="1">
        <f>'Исходные данные'!B977</f>
        <v>166.28</v>
      </c>
      <c r="D727" s="5" t="str">
        <f>'Исходные данные'!A729</f>
        <v>30.04.2014</v>
      </c>
      <c r="E727" s="1">
        <f>'Исходные данные'!B729</f>
        <v>161.72</v>
      </c>
      <c r="F727" s="12">
        <f t="shared" si="99"/>
        <v>0.9725763771950926</v>
      </c>
      <c r="G727" s="12">
        <f t="shared" si="100"/>
        <v>0.13181741629310656</v>
      </c>
      <c r="H727" s="12">
        <f t="shared" si="101"/>
        <v>3.7974230857770833E-4</v>
      </c>
      <c r="I727" s="12">
        <f t="shared" si="105"/>
        <v>-2.7806669611866584E-2</v>
      </c>
      <c r="J727" s="18">
        <f t="shared" si="102"/>
        <v>-1.0559368912267825E-5</v>
      </c>
      <c r="K727" s="12">
        <f t="shared" si="106"/>
        <v>0.83807870229499193</v>
      </c>
      <c r="L727" s="12">
        <f t="shared" si="103"/>
        <v>-0.17664326609016298</v>
      </c>
      <c r="M727" s="12">
        <f t="shared" si="107"/>
        <v>3.1202843455000063E-2</v>
      </c>
      <c r="N727" s="18">
        <f t="shared" si="104"/>
        <v>1.1849039807790561E-5</v>
      </c>
    </row>
    <row r="728" spans="1:14" x14ac:dyDescent="0.2">
      <c r="A728" s="4">
        <v>726</v>
      </c>
      <c r="B728" s="1" t="str">
        <f>'Исходные данные'!A978</f>
        <v>26.04.2013</v>
      </c>
      <c r="C728" s="1">
        <f>'Исходные данные'!B978</f>
        <v>165.87</v>
      </c>
      <c r="D728" s="5" t="str">
        <f>'Исходные данные'!A730</f>
        <v>29.04.2014</v>
      </c>
      <c r="E728" s="1">
        <f>'Исходные данные'!B730</f>
        <v>162.24</v>
      </c>
      <c r="F728" s="12">
        <f t="shared" si="99"/>
        <v>0.97811539157171279</v>
      </c>
      <c r="G728" s="12">
        <f t="shared" si="100"/>
        <v>0.13144950781047562</v>
      </c>
      <c r="H728" s="12">
        <f t="shared" si="101"/>
        <v>3.7868243029706488E-4</v>
      </c>
      <c r="I728" s="12">
        <f t="shared" si="105"/>
        <v>-2.2127628615132951E-2</v>
      </c>
      <c r="J728" s="18">
        <f t="shared" si="102"/>
        <v>-8.3793441806894223E-6</v>
      </c>
      <c r="K728" s="12">
        <f t="shared" si="106"/>
        <v>0.84285172587401302</v>
      </c>
      <c r="L728" s="12">
        <f t="shared" si="103"/>
        <v>-0.17096422509342943</v>
      </c>
      <c r="M728" s="12">
        <f t="shared" si="107"/>
        <v>2.9228766261796747E-2</v>
      </c>
      <c r="N728" s="18">
        <f t="shared" si="104"/>
        <v>1.1068420242602049E-5</v>
      </c>
    </row>
    <row r="729" spans="1:14" x14ac:dyDescent="0.2">
      <c r="A729" s="4">
        <v>727</v>
      </c>
      <c r="B729" s="1" t="str">
        <f>'Исходные данные'!A979</f>
        <v>25.04.2013</v>
      </c>
      <c r="C729" s="1">
        <f>'Исходные данные'!B979</f>
        <v>166.88</v>
      </c>
      <c r="D729" s="5" t="str">
        <f>'Исходные данные'!A731</f>
        <v>28.04.2014</v>
      </c>
      <c r="E729" s="1">
        <f>'Исходные данные'!B731</f>
        <v>158.97</v>
      </c>
      <c r="F729" s="12">
        <f t="shared" si="99"/>
        <v>0.9526006711409396</v>
      </c>
      <c r="G729" s="12">
        <f t="shared" si="100"/>
        <v>0.13108262617737185</v>
      </c>
      <c r="H729" s="12">
        <f t="shared" si="101"/>
        <v>3.7762551018553887E-4</v>
      </c>
      <c r="I729" s="12">
        <f t="shared" si="105"/>
        <v>-4.8559486079681906E-2</v>
      </c>
      <c r="J729" s="18">
        <f t="shared" si="102"/>
        <v>-1.8337300705187453E-5</v>
      </c>
      <c r="K729" s="12">
        <f t="shared" si="106"/>
        <v>0.8208654384322891</v>
      </c>
      <c r="L729" s="12">
        <f t="shared" si="103"/>
        <v>-0.19739608255797828</v>
      </c>
      <c r="M729" s="12">
        <f t="shared" si="107"/>
        <v>3.8965213409236109E-2</v>
      </c>
      <c r="N729" s="18">
        <f t="shared" si="104"/>
        <v>1.4714258593151185E-5</v>
      </c>
    </row>
    <row r="730" spans="1:14" x14ac:dyDescent="0.2">
      <c r="A730" s="4">
        <v>728</v>
      </c>
      <c r="B730" s="1" t="str">
        <f>'Исходные данные'!A980</f>
        <v>24.04.2013</v>
      </c>
      <c r="C730" s="1">
        <f>'Исходные данные'!B980</f>
        <v>165.11</v>
      </c>
      <c r="D730" s="5" t="str">
        <f>'Исходные данные'!A732</f>
        <v>25.04.2014</v>
      </c>
      <c r="E730" s="1">
        <f>'Исходные данные'!B732</f>
        <v>160.11000000000001</v>
      </c>
      <c r="F730" s="12">
        <f t="shared" si="99"/>
        <v>0.96971715825813098</v>
      </c>
      <c r="G730" s="12">
        <f t="shared" si="100"/>
        <v>0.13071676852781086</v>
      </c>
      <c r="H730" s="12">
        <f t="shared" si="101"/>
        <v>3.7657153998674371E-4</v>
      </c>
      <c r="I730" s="12">
        <f t="shared" si="105"/>
        <v>-3.0750839429777927E-2</v>
      </c>
      <c r="J730" s="18">
        <f t="shared" si="102"/>
        <v>-1.1579890959956554E-5</v>
      </c>
      <c r="K730" s="12">
        <f t="shared" si="106"/>
        <v>0.83561488500264025</v>
      </c>
      <c r="L730" s="12">
        <f t="shared" si="103"/>
        <v>-0.17958743590807427</v>
      </c>
      <c r="M730" s="12">
        <f t="shared" si="107"/>
        <v>3.2251647136036628E-2</v>
      </c>
      <c r="N730" s="18">
        <f t="shared" si="104"/>
        <v>1.2145052429126365E-5</v>
      </c>
    </row>
    <row r="731" spans="1:14" x14ac:dyDescent="0.2">
      <c r="A731" s="4">
        <v>729</v>
      </c>
      <c r="B731" s="1" t="str">
        <f>'Исходные данные'!A981</f>
        <v>23.04.2013</v>
      </c>
      <c r="C731" s="1">
        <f>'Исходные данные'!B981</f>
        <v>161.72999999999999</v>
      </c>
      <c r="D731" s="5" t="str">
        <f>'Исходные данные'!A733</f>
        <v>24.04.2014</v>
      </c>
      <c r="E731" s="1">
        <f>'Исходные данные'!B733</f>
        <v>162.88</v>
      </c>
      <c r="F731" s="12">
        <f t="shared" si="99"/>
        <v>1.0071106164595314</v>
      </c>
      <c r="G731" s="12">
        <f t="shared" si="100"/>
        <v>0.13035193200380754</v>
      </c>
      <c r="H731" s="12">
        <f t="shared" si="101"/>
        <v>3.7552051146733757E-4</v>
      </c>
      <c r="I731" s="12">
        <f t="shared" si="105"/>
        <v>7.0854552304709202E-3</v>
      </c>
      <c r="J731" s="18">
        <f t="shared" si="102"/>
        <v>2.660733772125362E-6</v>
      </c>
      <c r="K731" s="12">
        <f t="shared" si="106"/>
        <v>0.86783719849757857</v>
      </c>
      <c r="L731" s="12">
        <f t="shared" si="103"/>
        <v>-0.14175114124782545</v>
      </c>
      <c r="M731" s="12">
        <f t="shared" si="107"/>
        <v>2.0093386045060915E-2</v>
      </c>
      <c r="N731" s="18">
        <f t="shared" si="104"/>
        <v>7.5454786047519382E-6</v>
      </c>
    </row>
    <row r="732" spans="1:14" x14ac:dyDescent="0.2">
      <c r="A732" s="4">
        <v>730</v>
      </c>
      <c r="B732" s="1" t="str">
        <f>'Исходные данные'!A982</f>
        <v>22.04.2013</v>
      </c>
      <c r="C732" s="1">
        <f>'Исходные данные'!B982</f>
        <v>162.96</v>
      </c>
      <c r="D732" s="5" t="str">
        <f>'Исходные данные'!A734</f>
        <v>23.04.2014</v>
      </c>
      <c r="E732" s="1">
        <f>'Исходные данные'!B734</f>
        <v>164.97</v>
      </c>
      <c r="F732" s="12">
        <f t="shared" si="99"/>
        <v>1.0123343151693667</v>
      </c>
      <c r="G732" s="12">
        <f t="shared" si="100"/>
        <v>0.12998811375535321</v>
      </c>
      <c r="H732" s="12">
        <f t="shared" si="101"/>
        <v>3.7447241641695711E-4</v>
      </c>
      <c r="I732" s="12">
        <f t="shared" si="105"/>
        <v>1.2258867269282606E-2</v>
      </c>
      <c r="J732" s="18">
        <f t="shared" si="102"/>
        <v>4.5906076488630024E-6</v>
      </c>
      <c r="K732" s="12">
        <f t="shared" si="106"/>
        <v>0.87233851144180663</v>
      </c>
      <c r="L732" s="12">
        <f t="shared" si="103"/>
        <v>-0.13657772920901387</v>
      </c>
      <c r="M732" s="12">
        <f t="shared" si="107"/>
        <v>1.8653476115890674E-2</v>
      </c>
      <c r="N732" s="18">
        <f t="shared" si="104"/>
        <v>6.9852122756935762E-6</v>
      </c>
    </row>
    <row r="733" spans="1:14" x14ac:dyDescent="0.2">
      <c r="A733" s="4">
        <v>731</v>
      </c>
      <c r="B733" s="1" t="str">
        <f>'Исходные данные'!A983</f>
        <v>19.04.2013</v>
      </c>
      <c r="C733" s="1">
        <f>'Исходные данные'!B983</f>
        <v>162.41999999999999</v>
      </c>
      <c r="D733" s="5" t="str">
        <f>'Исходные данные'!A735</f>
        <v>22.04.2014</v>
      </c>
      <c r="E733" s="1">
        <f>'Исходные данные'!B735</f>
        <v>166.01</v>
      </c>
      <c r="F733" s="12">
        <f t="shared" si="99"/>
        <v>1.0221031892624062</v>
      </c>
      <c r="G733" s="12">
        <f t="shared" si="100"/>
        <v>0.12962531094039401</v>
      </c>
      <c r="H733" s="12">
        <f t="shared" si="101"/>
        <v>3.7342724664815547E-4</v>
      </c>
      <c r="I733" s="12">
        <f t="shared" si="105"/>
        <v>2.1862454651719911E-2</v>
      </c>
      <c r="J733" s="18">
        <f t="shared" si="102"/>
        <v>8.1640362455619244E-6</v>
      </c>
      <c r="K733" s="12">
        <f t="shared" si="106"/>
        <v>0.88075644705565459</v>
      </c>
      <c r="L733" s="12">
        <f t="shared" si="103"/>
        <v>-0.12697414182657646</v>
      </c>
      <c r="M733" s="12">
        <f t="shared" si="107"/>
        <v>1.6122432692595511E-2</v>
      </c>
      <c r="N733" s="18">
        <f t="shared" si="104"/>
        <v>6.020555649666149E-6</v>
      </c>
    </row>
    <row r="734" spans="1:14" x14ac:dyDescent="0.2">
      <c r="A734" s="4">
        <v>732</v>
      </c>
      <c r="B734" s="1" t="str">
        <f>'Исходные данные'!A984</f>
        <v>18.04.2013</v>
      </c>
      <c r="C734" s="1">
        <f>'Исходные данные'!B984</f>
        <v>162.44</v>
      </c>
      <c r="D734" s="5" t="str">
        <f>'Исходные данные'!A736</f>
        <v>21.04.2014</v>
      </c>
      <c r="E734" s="1">
        <f>'Исходные данные'!B736</f>
        <v>168.11</v>
      </c>
      <c r="F734" s="12">
        <f t="shared" si="99"/>
        <v>1.0349051957645901</v>
      </c>
      <c r="G734" s="12">
        <f t="shared" si="100"/>
        <v>0.12926352072480823</v>
      </c>
      <c r="H734" s="12">
        <f t="shared" si="101"/>
        <v>3.7238499399633686E-4</v>
      </c>
      <c r="I734" s="12">
        <f t="shared" si="105"/>
        <v>3.4309824226870303E-2</v>
      </c>
      <c r="J734" s="18">
        <f t="shared" si="102"/>
        <v>1.277646368873847E-5</v>
      </c>
      <c r="K734" s="12">
        <f t="shared" si="106"/>
        <v>0.89178806292428692</v>
      </c>
      <c r="L734" s="12">
        <f t="shared" si="103"/>
        <v>-0.11452677225142606</v>
      </c>
      <c r="M734" s="12">
        <f t="shared" si="107"/>
        <v>1.3116381562329976E-2</v>
      </c>
      <c r="N734" s="18">
        <f t="shared" si="104"/>
        <v>4.8843436693419115E-6</v>
      </c>
    </row>
    <row r="735" spans="1:14" x14ac:dyDescent="0.2">
      <c r="A735" s="4">
        <v>733</v>
      </c>
      <c r="B735" s="1" t="str">
        <f>'Исходные данные'!A985</f>
        <v>17.04.2013</v>
      </c>
      <c r="C735" s="1">
        <f>'Исходные данные'!B985</f>
        <v>161.49</v>
      </c>
      <c r="D735" s="5" t="str">
        <f>'Исходные данные'!A737</f>
        <v>18.04.2014</v>
      </c>
      <c r="E735" s="1">
        <f>'Исходные данные'!B737</f>
        <v>168.88</v>
      </c>
      <c r="F735" s="12">
        <f t="shared" si="99"/>
        <v>1.0457613474518546</v>
      </c>
      <c r="G735" s="12">
        <f t="shared" si="100"/>
        <v>0.12890274028238438</v>
      </c>
      <c r="H735" s="12">
        <f t="shared" si="101"/>
        <v>3.7134565031969336E-4</v>
      </c>
      <c r="I735" s="12">
        <f t="shared" si="105"/>
        <v>4.4745182299089525E-2</v>
      </c>
      <c r="J735" s="18">
        <f t="shared" si="102"/>
        <v>1.6615928819528633E-5</v>
      </c>
      <c r="K735" s="12">
        <f t="shared" si="106"/>
        <v>0.9011429164158139</v>
      </c>
      <c r="L735" s="12">
        <f t="shared" si="103"/>
        <v>-0.10409141417920689</v>
      </c>
      <c r="M735" s="12">
        <f t="shared" si="107"/>
        <v>1.0835022505827159E-2</v>
      </c>
      <c r="N735" s="18">
        <f t="shared" si="104"/>
        <v>4.0235384786549002E-6</v>
      </c>
    </row>
    <row r="736" spans="1:14" x14ac:dyDescent="0.2">
      <c r="A736" s="4">
        <v>734</v>
      </c>
      <c r="B736" s="1" t="str">
        <f>'Исходные данные'!A986</f>
        <v>16.04.2013</v>
      </c>
      <c r="C736" s="1">
        <f>'Исходные данные'!B986</f>
        <v>162.88</v>
      </c>
      <c r="D736" s="5" t="str">
        <f>'Исходные данные'!A738</f>
        <v>17.04.2014</v>
      </c>
      <c r="E736" s="1">
        <f>'Исходные данные'!B738</f>
        <v>165.08</v>
      </c>
      <c r="F736" s="12">
        <f t="shared" si="99"/>
        <v>1.013506876227898</v>
      </c>
      <c r="G736" s="12">
        <f t="shared" si="100"/>
        <v>0.12854296679479907</v>
      </c>
      <c r="H736" s="12">
        <f t="shared" si="101"/>
        <v>3.7030920749914139E-4</v>
      </c>
      <c r="I736" s="12">
        <f t="shared" si="105"/>
        <v>1.3416471522223338E-2</v>
      </c>
      <c r="J736" s="18">
        <f t="shared" si="102"/>
        <v>4.9682429368293232E-6</v>
      </c>
      <c r="K736" s="12">
        <f t="shared" si="106"/>
        <v>0.87334891892582323</v>
      </c>
      <c r="L736" s="12">
        <f t="shared" si="103"/>
        <v>-0.13542012495607306</v>
      </c>
      <c r="M736" s="12">
        <f t="shared" si="107"/>
        <v>1.8338610243118395E-2</v>
      </c>
      <c r="N736" s="18">
        <f t="shared" si="104"/>
        <v>6.7909562257648095E-6</v>
      </c>
    </row>
    <row r="737" spans="1:14" x14ac:dyDescent="0.2">
      <c r="A737" s="4">
        <v>735</v>
      </c>
      <c r="B737" s="1" t="str">
        <f>'Исходные данные'!A987</f>
        <v>15.04.2013</v>
      </c>
      <c r="C737" s="1">
        <f>'Исходные данные'!B987</f>
        <v>163.88</v>
      </c>
      <c r="D737" s="5" t="str">
        <f>'Исходные данные'!A739</f>
        <v>16.04.2014</v>
      </c>
      <c r="E737" s="1">
        <f>'Исходные данные'!B739</f>
        <v>162.97999999999999</v>
      </c>
      <c r="F737" s="12">
        <f t="shared" si="99"/>
        <v>0.99450817671466929</v>
      </c>
      <c r="G737" s="12">
        <f t="shared" si="100"/>
        <v>0.12818419745159482</v>
      </c>
      <c r="H737" s="12">
        <f t="shared" si="101"/>
        <v>3.6927565743825755E-4</v>
      </c>
      <c r="I737" s="12">
        <f t="shared" si="105"/>
        <v>-5.5069587865965736E-3</v>
      </c>
      <c r="J737" s="18">
        <f t="shared" si="102"/>
        <v>-2.0335858264058388E-6</v>
      </c>
      <c r="K737" s="12">
        <f t="shared" si="106"/>
        <v>0.85697755128140296</v>
      </c>
      <c r="L737" s="12">
        <f t="shared" si="103"/>
        <v>-0.15434355526489293</v>
      </c>
      <c r="M737" s="12">
        <f t="shared" si="107"/>
        <v>2.3821933051807007E-2</v>
      </c>
      <c r="N737" s="18">
        <f t="shared" si="104"/>
        <v>8.7968599891561887E-6</v>
      </c>
    </row>
    <row r="738" spans="1:14" x14ac:dyDescent="0.2">
      <c r="A738" s="4">
        <v>736</v>
      </c>
      <c r="B738" s="1" t="str">
        <f>'Исходные данные'!A988</f>
        <v>12.04.2013</v>
      </c>
      <c r="C738" s="1">
        <f>'Исходные данные'!B988</f>
        <v>167.07</v>
      </c>
      <c r="D738" s="5" t="str">
        <f>'Исходные данные'!A740</f>
        <v>15.04.2014</v>
      </c>
      <c r="E738" s="1">
        <f>'Исходные данные'!B740</f>
        <v>164.04</v>
      </c>
      <c r="F738" s="12">
        <f t="shared" si="99"/>
        <v>0.98186388938768177</v>
      </c>
      <c r="G738" s="12">
        <f t="shared" si="100"/>
        <v>0.1278264294501586</v>
      </c>
      <c r="H738" s="12">
        <f t="shared" si="101"/>
        <v>3.6824499206321694E-4</v>
      </c>
      <c r="I738" s="12">
        <f t="shared" si="105"/>
        <v>-1.8302585745828472E-2</v>
      </c>
      <c r="J738" s="18">
        <f t="shared" si="102"/>
        <v>-6.7398355427089528E-6</v>
      </c>
      <c r="K738" s="12">
        <f t="shared" si="106"/>
        <v>0.8460818435890074</v>
      </c>
      <c r="L738" s="12">
        <f t="shared" si="103"/>
        <v>-0.16713918222412491</v>
      </c>
      <c r="M738" s="12">
        <f t="shared" si="107"/>
        <v>2.7935506234549178E-2</v>
      </c>
      <c r="N738" s="18">
        <f t="shared" si="104"/>
        <v>1.0287110271623509E-5</v>
      </c>
    </row>
    <row r="739" spans="1:14" x14ac:dyDescent="0.2">
      <c r="A739" s="4">
        <v>737</v>
      </c>
      <c r="B739" s="1" t="str">
        <f>'Исходные данные'!A989</f>
        <v>11.04.2013</v>
      </c>
      <c r="C739" s="1">
        <f>'Исходные данные'!B989</f>
        <v>169.34</v>
      </c>
      <c r="D739" s="5" t="str">
        <f>'Исходные данные'!A741</f>
        <v>14.04.2014</v>
      </c>
      <c r="E739" s="1">
        <f>'Исходные данные'!B741</f>
        <v>166.56</v>
      </c>
      <c r="F739" s="12">
        <f t="shared" si="99"/>
        <v>0.98358332349120114</v>
      </c>
      <c r="G739" s="12">
        <f t="shared" si="100"/>
        <v>0.1274696599956992</v>
      </c>
      <c r="H739" s="12">
        <f t="shared" si="101"/>
        <v>3.6721720332272783E-4</v>
      </c>
      <c r="I739" s="12">
        <f t="shared" si="105"/>
        <v>-1.6552923347472385E-2</v>
      </c>
      <c r="J739" s="18">
        <f t="shared" si="102"/>
        <v>-6.0785182184742954E-6</v>
      </c>
      <c r="K739" s="12">
        <f t="shared" si="106"/>
        <v>0.84756349699530875</v>
      </c>
      <c r="L739" s="12">
        <f t="shared" si="103"/>
        <v>-0.16538951982576874</v>
      </c>
      <c r="M739" s="12">
        <f t="shared" si="107"/>
        <v>2.7353693268198299E-2</v>
      </c>
      <c r="N739" s="18">
        <f t="shared" si="104"/>
        <v>1.0044746742495507E-5</v>
      </c>
    </row>
    <row r="740" spans="1:14" x14ac:dyDescent="0.2">
      <c r="A740" s="4">
        <v>738</v>
      </c>
      <c r="B740" s="1" t="str">
        <f>'Исходные данные'!A990</f>
        <v>10.04.2013</v>
      </c>
      <c r="C740" s="1">
        <f>'Исходные данные'!B990</f>
        <v>170.12</v>
      </c>
      <c r="D740" s="5" t="str">
        <f>'Исходные данные'!A742</f>
        <v>11.04.2014</v>
      </c>
      <c r="E740" s="1">
        <f>'Исходные данные'!B742</f>
        <v>169.18</v>
      </c>
      <c r="F740" s="12">
        <f t="shared" si="99"/>
        <v>0.99447448859628496</v>
      </c>
      <c r="G740" s="12">
        <f t="shared" si="100"/>
        <v>0.12711388630122608</v>
      </c>
      <c r="H740" s="12">
        <f t="shared" si="101"/>
        <v>3.661922831879709E-4</v>
      </c>
      <c r="I740" s="12">
        <f t="shared" si="105"/>
        <v>-5.5408335095643458E-3</v>
      </c>
      <c r="J740" s="18">
        <f t="shared" si="102"/>
        <v>-2.0290104736317855E-6</v>
      </c>
      <c r="K740" s="12">
        <f t="shared" si="106"/>
        <v>0.85694852189594761</v>
      </c>
      <c r="L740" s="12">
        <f t="shared" si="103"/>
        <v>-0.15437742998786078</v>
      </c>
      <c r="M740" s="12">
        <f t="shared" si="107"/>
        <v>2.3832390889656805E-2</v>
      </c>
      <c r="N740" s="18">
        <f t="shared" si="104"/>
        <v>8.7272376337116225E-6</v>
      </c>
    </row>
    <row r="741" spans="1:14" x14ac:dyDescent="0.2">
      <c r="A741" s="4">
        <v>739</v>
      </c>
      <c r="B741" s="1" t="str">
        <f>'Исходные данные'!A991</f>
        <v>09.04.2013</v>
      </c>
      <c r="C741" s="1">
        <f>'Исходные данные'!B991</f>
        <v>169.35</v>
      </c>
      <c r="D741" s="5" t="str">
        <f>'Исходные данные'!A743</f>
        <v>10.04.2014</v>
      </c>
      <c r="E741" s="1">
        <f>'Исходные данные'!B743</f>
        <v>168.75</v>
      </c>
      <c r="F741" s="12">
        <f t="shared" si="99"/>
        <v>0.9964570416297609</v>
      </c>
      <c r="G741" s="12">
        <f t="shared" si="100"/>
        <v>0.12675910558752726</v>
      </c>
      <c r="H741" s="12">
        <f t="shared" si="101"/>
        <v>3.651702236525354E-4</v>
      </c>
      <c r="I741" s="12">
        <f t="shared" si="105"/>
        <v>-3.5492495111414629E-3</v>
      </c>
      <c r="J741" s="18">
        <f t="shared" si="102"/>
        <v>-1.29608023778218E-6</v>
      </c>
      <c r="K741" s="12">
        <f t="shared" si="106"/>
        <v>0.85865690749165624</v>
      </c>
      <c r="L741" s="12">
        <f t="shared" si="103"/>
        <v>-0.15238584598943783</v>
      </c>
      <c r="M741" s="12">
        <f t="shared" si="107"/>
        <v>2.3221446057916616E-2</v>
      </c>
      <c r="N741" s="18">
        <f t="shared" si="104"/>
        <v>8.4797806505046965E-6</v>
      </c>
    </row>
    <row r="742" spans="1:14" x14ac:dyDescent="0.2">
      <c r="A742" s="4">
        <v>740</v>
      </c>
      <c r="B742" s="1" t="str">
        <f>'Исходные данные'!A992</f>
        <v>08.04.2013</v>
      </c>
      <c r="C742" s="1">
        <f>'Исходные данные'!B992</f>
        <v>168.16</v>
      </c>
      <c r="D742" s="5" t="str">
        <f>'Исходные данные'!A744</f>
        <v>09.04.2014</v>
      </c>
      <c r="E742" s="1">
        <f>'Исходные данные'!B744</f>
        <v>166.82</v>
      </c>
      <c r="F742" s="12">
        <f t="shared" si="99"/>
        <v>0.99203139866793533</v>
      </c>
      <c r="G742" s="12">
        <f t="shared" si="100"/>
        <v>0.12640531508314759</v>
      </c>
      <c r="H742" s="12">
        <f t="shared" si="101"/>
        <v>3.6415101673235671E-4</v>
      </c>
      <c r="I742" s="12">
        <f t="shared" si="105"/>
        <v>-8.0005203151752163E-3</v>
      </c>
      <c r="J742" s="18">
        <f t="shared" si="102"/>
        <v>-2.9133976071589299E-6</v>
      </c>
      <c r="K742" s="12">
        <f t="shared" si="106"/>
        <v>0.8548432870940843</v>
      </c>
      <c r="L742" s="12">
        <f t="shared" si="103"/>
        <v>-0.15683711679347168</v>
      </c>
      <c r="M742" s="12">
        <f t="shared" si="107"/>
        <v>2.4597881204089022E-2</v>
      </c>
      <c r="N742" s="18">
        <f t="shared" si="104"/>
        <v>8.9573434499307445E-6</v>
      </c>
    </row>
    <row r="743" spans="1:14" x14ac:dyDescent="0.2">
      <c r="A743" s="4">
        <v>741</v>
      </c>
      <c r="B743" s="1" t="str">
        <f>'Исходные данные'!A993</f>
        <v>05.04.2013</v>
      </c>
      <c r="C743" s="1">
        <f>'Исходные данные'!B993</f>
        <v>167.66</v>
      </c>
      <c r="D743" s="5" t="str">
        <f>'Исходные данные'!A745</f>
        <v>08.04.2014</v>
      </c>
      <c r="E743" s="1">
        <f>'Исходные данные'!B745</f>
        <v>166.03</v>
      </c>
      <c r="F743" s="12">
        <f t="shared" si="99"/>
        <v>0.99027794345699638</v>
      </c>
      <c r="G743" s="12">
        <f t="shared" si="100"/>
        <v>0.12605251202436726</v>
      </c>
      <c r="H743" s="12">
        <f t="shared" si="101"/>
        <v>3.6313465446565429E-4</v>
      </c>
      <c r="I743" s="12">
        <f t="shared" si="105"/>
        <v>-9.7696242900162586E-3</v>
      </c>
      <c r="J743" s="18">
        <f t="shared" si="102"/>
        <v>-3.5476891408143171E-6</v>
      </c>
      <c r="K743" s="12">
        <f t="shared" si="106"/>
        <v>0.85333231736237625</v>
      </c>
      <c r="L743" s="12">
        <f t="shared" si="103"/>
        <v>-0.15860622076831268</v>
      </c>
      <c r="M743" s="12">
        <f t="shared" si="107"/>
        <v>2.515593326640669E-2</v>
      </c>
      <c r="N743" s="18">
        <f t="shared" si="104"/>
        <v>9.1349911344576511E-6</v>
      </c>
    </row>
    <row r="744" spans="1:14" x14ac:dyDescent="0.2">
      <c r="A744" s="4">
        <v>742</v>
      </c>
      <c r="B744" s="1" t="str">
        <f>'Исходные данные'!A994</f>
        <v>04.04.2013</v>
      </c>
      <c r="C744" s="1">
        <f>'Исходные данные'!B994</f>
        <v>168.95</v>
      </c>
      <c r="D744" s="5" t="str">
        <f>'Исходные данные'!A746</f>
        <v>07.04.2014</v>
      </c>
      <c r="E744" s="1">
        <f>'Исходные данные'!B746</f>
        <v>166.3</v>
      </c>
      <c r="F744" s="12">
        <f t="shared" si="99"/>
        <v>0.98431488606096496</v>
      </c>
      <c r="G744" s="12">
        <f t="shared" si="100"/>
        <v>0.12570069365518019</v>
      </c>
      <c r="H744" s="12">
        <f t="shared" si="101"/>
        <v>3.6212112891286944E-4</v>
      </c>
      <c r="I744" s="12">
        <f t="shared" si="105"/>
        <v>-1.5809426961416784E-2</v>
      </c>
      <c r="J744" s="18">
        <f t="shared" si="102"/>
        <v>-5.7249275387338013E-6</v>
      </c>
      <c r="K744" s="12">
        <f t="shared" si="106"/>
        <v>0.84819389171133441</v>
      </c>
      <c r="L744" s="12">
        <f t="shared" si="103"/>
        <v>-0.16464602343971324</v>
      </c>
      <c r="M744" s="12">
        <f t="shared" si="107"/>
        <v>2.7108313034510546E-2</v>
      </c>
      <c r="N744" s="18">
        <f t="shared" si="104"/>
        <v>9.8164929189804117E-6</v>
      </c>
    </row>
    <row r="745" spans="1:14" x14ac:dyDescent="0.2">
      <c r="A745" s="4">
        <v>743</v>
      </c>
      <c r="B745" s="1" t="str">
        <f>'Исходные данные'!A995</f>
        <v>03.04.2013</v>
      </c>
      <c r="C745" s="1">
        <f>'Исходные данные'!B995</f>
        <v>169.13</v>
      </c>
      <c r="D745" s="5" t="str">
        <f>'Исходные данные'!A747</f>
        <v>04.04.2014</v>
      </c>
      <c r="E745" s="1">
        <f>'Исходные данные'!B747</f>
        <v>169.22</v>
      </c>
      <c r="F745" s="12">
        <f t="shared" si="99"/>
        <v>1.000532135044049</v>
      </c>
      <c r="G745" s="12">
        <f t="shared" si="100"/>
        <v>0.12534985722727215</v>
      </c>
      <c r="H745" s="12">
        <f t="shared" si="101"/>
        <v>3.6111043215660232E-4</v>
      </c>
      <c r="I745" s="12">
        <f t="shared" si="105"/>
        <v>5.3199351040426109E-4</v>
      </c>
      <c r="J745" s="18">
        <f t="shared" si="102"/>
        <v>1.9210840644659064E-7</v>
      </c>
      <c r="K745" s="12">
        <f t="shared" si="106"/>
        <v>0.86216845587022883</v>
      </c>
      <c r="L745" s="12">
        <f t="shared" si="103"/>
        <v>-0.14830460296789214</v>
      </c>
      <c r="M745" s="12">
        <f t="shared" si="107"/>
        <v>2.199425526146407E-2</v>
      </c>
      <c r="N745" s="18">
        <f t="shared" si="104"/>
        <v>7.9423550224299142E-6</v>
      </c>
    </row>
    <row r="746" spans="1:14" x14ac:dyDescent="0.2">
      <c r="A746" s="4">
        <v>744</v>
      </c>
      <c r="B746" s="1" t="str">
        <f>'Исходные данные'!A996</f>
        <v>02.04.2013</v>
      </c>
      <c r="C746" s="1">
        <f>'Исходные данные'!B996</f>
        <v>169.07</v>
      </c>
      <c r="D746" s="5" t="str">
        <f>'Исходные данные'!A748</f>
        <v>03.04.2014</v>
      </c>
      <c r="E746" s="1">
        <f>'Исходные данные'!B748</f>
        <v>169.04</v>
      </c>
      <c r="F746" s="12">
        <f t="shared" si="99"/>
        <v>0.99982255870349557</v>
      </c>
      <c r="G746" s="12">
        <f t="shared" si="100"/>
        <v>0.125</v>
      </c>
      <c r="H746" s="12">
        <f t="shared" si="101"/>
        <v>3.6010255630155214E-4</v>
      </c>
      <c r="I746" s="12">
        <f t="shared" si="105"/>
        <v>-1.7745704107380384E-4</v>
      </c>
      <c r="J746" s="18">
        <f t="shared" si="102"/>
        <v>-6.39027341243863E-8</v>
      </c>
      <c r="K746" s="12">
        <f t="shared" si="106"/>
        <v>0.8615570069057934</v>
      </c>
      <c r="L746" s="12">
        <f t="shared" si="103"/>
        <v>-0.14901405351937025</v>
      </c>
      <c r="M746" s="12">
        <f t="shared" si="107"/>
        <v>2.2205188146273692E-2</v>
      </c>
      <c r="N746" s="18">
        <f t="shared" si="104"/>
        <v>7.9961450146300794E-6</v>
      </c>
    </row>
    <row r="747" spans="1:14" x14ac:dyDescent="0.2">
      <c r="A747" s="4">
        <v>745</v>
      </c>
      <c r="B747" s="1" t="str">
        <f>'Исходные данные'!A997</f>
        <v>01.04.2013</v>
      </c>
      <c r="C747" s="1">
        <f>'Исходные данные'!B997</f>
        <v>169.41</v>
      </c>
      <c r="D747" s="5" t="str">
        <f>'Исходные данные'!A749</f>
        <v>02.04.2014</v>
      </c>
      <c r="E747" s="1">
        <f>'Исходные данные'!B749</f>
        <v>168.37</v>
      </c>
      <c r="F747" s="12">
        <f t="shared" si="99"/>
        <v>0.99386104716368573</v>
      </c>
      <c r="G747" s="12">
        <f t="shared" si="100"/>
        <v>0.12465111924036955</v>
      </c>
      <c r="H747" s="12">
        <f t="shared" si="101"/>
        <v>3.5909749347445331E-4</v>
      </c>
      <c r="I747" s="12">
        <f t="shared" si="105"/>
        <v>-6.1578736831466802E-3</v>
      </c>
      <c r="J747" s="18">
        <f t="shared" si="102"/>
        <v>-2.2112770047502729E-6</v>
      </c>
      <c r="K747" s="12">
        <f t="shared" si="106"/>
        <v>0.85641991333437695</v>
      </c>
      <c r="L747" s="12">
        <f t="shared" si="103"/>
        <v>-0.15499447016144308</v>
      </c>
      <c r="M747" s="12">
        <f t="shared" si="107"/>
        <v>2.4023285780626416E-2</v>
      </c>
      <c r="N747" s="18">
        <f t="shared" si="104"/>
        <v>8.626701708843421E-6</v>
      </c>
    </row>
    <row r="748" spans="1:14" x14ac:dyDescent="0.2">
      <c r="A748" s="4">
        <v>746</v>
      </c>
      <c r="B748" s="1" t="str">
        <f>'Исходные данные'!A998</f>
        <v>29.03.2013</v>
      </c>
      <c r="C748" s="1">
        <f>'Исходные данные'!B998</f>
        <v>169.57</v>
      </c>
      <c r="D748" s="5" t="str">
        <f>'Исходные данные'!A750</f>
        <v>01.04.2014</v>
      </c>
      <c r="E748" s="1">
        <f>'Исходные данные'!B750</f>
        <v>168.63</v>
      </c>
      <c r="F748" s="12">
        <f t="shared" si="99"/>
        <v>0.99445656660965975</v>
      </c>
      <c r="G748" s="12">
        <f t="shared" si="100"/>
        <v>0.12430321222301456</v>
      </c>
      <c r="H748" s="12">
        <f t="shared" si="101"/>
        <v>3.5809523582401505E-4</v>
      </c>
      <c r="I748" s="12">
        <f t="shared" si="105"/>
        <v>-5.5588552369427559E-3</v>
      </c>
      <c r="J748" s="18">
        <f t="shared" si="102"/>
        <v>-1.9905995769845773E-6</v>
      </c>
      <c r="K748" s="12">
        <f t="shared" si="106"/>
        <v>0.8569330783424689</v>
      </c>
      <c r="L748" s="12">
        <f t="shared" si="103"/>
        <v>-0.15439545171523913</v>
      </c>
      <c r="M748" s="12">
        <f t="shared" si="107"/>
        <v>2.3837955510352688E-2</v>
      </c>
      <c r="N748" s="18">
        <f t="shared" si="104"/>
        <v>8.5362583000421245E-6</v>
      </c>
    </row>
    <row r="749" spans="1:14" x14ac:dyDescent="0.2">
      <c r="A749" s="4">
        <v>747</v>
      </c>
      <c r="B749" s="1" t="str">
        <f>'Исходные данные'!A999</f>
        <v>28.03.2013</v>
      </c>
      <c r="C749" s="1">
        <f>'Исходные данные'!B999</f>
        <v>168.09</v>
      </c>
      <c r="D749" s="5" t="str">
        <f>'Исходные данные'!A751</f>
        <v>31.03.2014</v>
      </c>
      <c r="E749" s="1">
        <f>'Исходные данные'!B751</f>
        <v>166.87</v>
      </c>
      <c r="F749" s="12">
        <f t="shared" si="99"/>
        <v>0.99274198346124098</v>
      </c>
      <c r="G749" s="12">
        <f t="shared" si="100"/>
        <v>0.12395627623017558</v>
      </c>
      <c r="H749" s="12">
        <f t="shared" si="101"/>
        <v>3.570957755208604E-4</v>
      </c>
      <c r="I749" s="12">
        <f t="shared" si="105"/>
        <v>-7.2844840864914407E-3</v>
      </c>
      <c r="J749" s="18">
        <f t="shared" si="102"/>
        <v>-2.6012584941350272E-6</v>
      </c>
      <c r="K749" s="12">
        <f t="shared" si="106"/>
        <v>0.85545560505224993</v>
      </c>
      <c r="L749" s="12">
        <f t="shared" si="103"/>
        <v>-0.15612108056478782</v>
      </c>
      <c r="M749" s="12">
        <f t="shared" si="107"/>
        <v>2.4373791796716917E-2</v>
      </c>
      <c r="N749" s="18">
        <f t="shared" si="104"/>
        <v>8.7037780840326134E-6</v>
      </c>
    </row>
    <row r="750" spans="1:14" x14ac:dyDescent="0.2">
      <c r="A750" s="4">
        <v>748</v>
      </c>
      <c r="B750" s="1" t="str">
        <f>'Исходные данные'!A1000</f>
        <v>27.03.2013</v>
      </c>
      <c r="C750" s="1">
        <f>'Исходные данные'!B1000</f>
        <v>165.66</v>
      </c>
      <c r="D750" s="5" t="str">
        <f>'Исходные данные'!A752</f>
        <v>28.03.2014</v>
      </c>
      <c r="E750" s="1">
        <f>'Исходные данные'!B752</f>
        <v>165.96</v>
      </c>
      <c r="F750" s="12">
        <f t="shared" si="99"/>
        <v>1.0018109380659181</v>
      </c>
      <c r="G750" s="12">
        <f t="shared" si="100"/>
        <v>0.12361030855167839</v>
      </c>
      <c r="H750" s="12">
        <f t="shared" si="101"/>
        <v>3.5609910475746395E-4</v>
      </c>
      <c r="I750" s="12">
        <f t="shared" si="105"/>
        <v>1.8093002945490874E-3</v>
      </c>
      <c r="J750" s="18">
        <f t="shared" si="102"/>
        <v>6.4429021512634586E-7</v>
      </c>
      <c r="K750" s="12">
        <f t="shared" si="106"/>
        <v>0.86327041310689323</v>
      </c>
      <c r="L750" s="12">
        <f t="shared" si="103"/>
        <v>-0.14702729618374732</v>
      </c>
      <c r="M750" s="12">
        <f t="shared" si="107"/>
        <v>2.1617025823103313E-2</v>
      </c>
      <c r="N750" s="18">
        <f t="shared" si="104"/>
        <v>7.6978035431260699E-6</v>
      </c>
    </row>
    <row r="751" spans="1:14" x14ac:dyDescent="0.2">
      <c r="A751" s="4">
        <v>749</v>
      </c>
      <c r="B751" s="1" t="str">
        <f>'Исходные данные'!A1001</f>
        <v>26.03.2013</v>
      </c>
      <c r="C751" s="1">
        <f>'Исходные данные'!B1001</f>
        <v>166.44</v>
      </c>
      <c r="D751" s="5" t="str">
        <f>'Исходные данные'!A753</f>
        <v>27.03.2014</v>
      </c>
      <c r="E751" s="1">
        <f>'Исходные данные'!B753</f>
        <v>164.43</v>
      </c>
      <c r="F751" s="12">
        <f t="shared" si="99"/>
        <v>0.98792357606344638</v>
      </c>
      <c r="G751" s="12">
        <f t="shared" si="100"/>
        <v>0.12326530648491309</v>
      </c>
      <c r="H751" s="12">
        <f t="shared" si="101"/>
        <v>3.5510521574809195E-4</v>
      </c>
      <c r="I751" s="12">
        <f t="shared" si="105"/>
        <v>-1.2149936388605703E-2</v>
      </c>
      <c r="J751" s="18">
        <f t="shared" si="102"/>
        <v>-4.3145057826014213E-6</v>
      </c>
      <c r="K751" s="12">
        <f t="shared" si="106"/>
        <v>0.85130353564797501</v>
      </c>
      <c r="L751" s="12">
        <f t="shared" si="103"/>
        <v>-0.16098653286690209</v>
      </c>
      <c r="M751" s="12">
        <f t="shared" si="107"/>
        <v>2.5916663764506093E-2</v>
      </c>
      <c r="N751" s="18">
        <f t="shared" si="104"/>
        <v>9.2031424775656933E-6</v>
      </c>
    </row>
    <row r="752" spans="1:14" x14ac:dyDescent="0.2">
      <c r="A752" s="4">
        <v>750</v>
      </c>
      <c r="B752" s="1" t="str">
        <f>'Исходные данные'!A1002</f>
        <v>25.03.2013</v>
      </c>
      <c r="C752" s="1">
        <f>'Исходные данные'!B1002</f>
        <v>169.35</v>
      </c>
      <c r="D752" s="5" t="str">
        <f>'Исходные данные'!A754</f>
        <v>26.03.2014</v>
      </c>
      <c r="E752" s="1">
        <f>'Исходные данные'!B754</f>
        <v>165.07</v>
      </c>
      <c r="F752" s="12">
        <f t="shared" si="99"/>
        <v>0.97472689695896075</v>
      </c>
      <c r="G752" s="12">
        <f t="shared" si="100"/>
        <v>0.12292126733481272</v>
      </c>
      <c r="H752" s="12">
        <f t="shared" si="101"/>
        <v>3.5411410072874028E-4</v>
      </c>
      <c r="I752" s="12">
        <f t="shared" si="105"/>
        <v>-2.5597952904331069E-2</v>
      </c>
      <c r="J752" s="18">
        <f t="shared" si="102"/>
        <v>-9.064596073213842E-6</v>
      </c>
      <c r="K752" s="12">
        <f t="shared" si="106"/>
        <v>0.83993182648680109</v>
      </c>
      <c r="L752" s="12">
        <f t="shared" si="103"/>
        <v>-0.17443454938262748</v>
      </c>
      <c r="M752" s="12">
        <f t="shared" si="107"/>
        <v>3.0427412018320246E-2</v>
      </c>
      <c r="N752" s="18">
        <f t="shared" si="104"/>
        <v>1.0774775644370339E-5</v>
      </c>
    </row>
    <row r="753" spans="1:14" x14ac:dyDescent="0.2">
      <c r="A753" s="4">
        <v>751</v>
      </c>
      <c r="B753" s="1" t="str">
        <f>'Исходные данные'!A1003</f>
        <v>22.03.2013</v>
      </c>
      <c r="C753" s="1">
        <f>'Исходные данные'!B1003</f>
        <v>169.69</v>
      </c>
      <c r="D753" s="5" t="str">
        <f>'Исходные данные'!A755</f>
        <v>25.03.2014</v>
      </c>
      <c r="E753" s="1">
        <f>'Исходные данные'!B755</f>
        <v>161.71</v>
      </c>
      <c r="F753" s="12">
        <f t="shared" si="99"/>
        <v>0.95297306853674357</v>
      </c>
      <c r="G753" s="12">
        <f t="shared" si="100"/>
        <v>0.12257818841383268</v>
      </c>
      <c r="H753" s="12">
        <f t="shared" si="101"/>
        <v>3.5312575195707558E-4</v>
      </c>
      <c r="I753" s="12">
        <f t="shared" si="105"/>
        <v>-4.8168635394882156E-2</v>
      </c>
      <c r="J753" s="18">
        <f t="shared" si="102"/>
        <v>-1.7009585594563969E-5</v>
      </c>
      <c r="K753" s="12">
        <f t="shared" si="106"/>
        <v>0.82118633695864796</v>
      </c>
      <c r="L753" s="12">
        <f t="shared" si="103"/>
        <v>-0.19700523187317862</v>
      </c>
      <c r="M753" s="12">
        <f t="shared" si="107"/>
        <v>3.8811061385404806E-2</v>
      </c>
      <c r="N753" s="18">
        <f t="shared" si="104"/>
        <v>1.3705185235973292E-5</v>
      </c>
    </row>
    <row r="754" spans="1:14" x14ac:dyDescent="0.2">
      <c r="A754" s="4">
        <v>752</v>
      </c>
      <c r="B754" s="1" t="str">
        <f>'Исходные данные'!A1004</f>
        <v>21.03.2013</v>
      </c>
      <c r="C754" s="1">
        <f>'Исходные данные'!B1004</f>
        <v>171.93</v>
      </c>
      <c r="D754" s="5" t="str">
        <f>'Исходные данные'!A756</f>
        <v>24.03.2014</v>
      </c>
      <c r="E754" s="1">
        <f>'Исходные данные'!B756</f>
        <v>160.69</v>
      </c>
      <c r="F754" s="12">
        <f t="shared" si="99"/>
        <v>0.93462455650555454</v>
      </c>
      <c r="G754" s="12">
        <f t="shared" si="100"/>
        <v>0.1222360670419291</v>
      </c>
      <c r="H754" s="12">
        <f t="shared" si="101"/>
        <v>3.5214016171237258E-4</v>
      </c>
      <c r="I754" s="12">
        <f t="shared" si="105"/>
        <v>-6.7610374178094013E-2</v>
      </c>
      <c r="J754" s="18">
        <f t="shared" si="102"/>
        <v>-2.3808328096508044E-5</v>
      </c>
      <c r="K754" s="12">
        <f t="shared" si="106"/>
        <v>0.80537524231074831</v>
      </c>
      <c r="L754" s="12">
        <f t="shared" si="103"/>
        <v>-0.21644697065639049</v>
      </c>
      <c r="M754" s="12">
        <f t="shared" si="107"/>
        <v>4.6849291106328295E-2</v>
      </c>
      <c r="N754" s="18">
        <f t="shared" si="104"/>
        <v>1.6497516946292466E-5</v>
      </c>
    </row>
    <row r="755" spans="1:14" x14ac:dyDescent="0.2">
      <c r="A755" s="4">
        <v>753</v>
      </c>
      <c r="B755" s="1" t="str">
        <f>'Исходные данные'!A1005</f>
        <v>20.03.2013</v>
      </c>
      <c r="C755" s="1">
        <f>'Исходные данные'!B1005</f>
        <v>171.15</v>
      </c>
      <c r="D755" s="5" t="str">
        <f>'Исходные данные'!A757</f>
        <v>21.03.2014</v>
      </c>
      <c r="E755" s="1">
        <f>'Исходные данные'!B757</f>
        <v>158.22999999999999</v>
      </c>
      <c r="F755" s="12">
        <f t="shared" si="99"/>
        <v>0.92451066316096986</v>
      </c>
      <c r="G755" s="12">
        <f t="shared" si="100"/>
        <v>0.12189490054653844</v>
      </c>
      <c r="H755" s="12">
        <f t="shared" si="101"/>
        <v>3.5115732229545562E-4</v>
      </c>
      <c r="I755" s="12">
        <f t="shared" si="105"/>
        <v>-7.8490694245302556E-2</v>
      </c>
      <c r="J755" s="18">
        <f t="shared" si="102"/>
        <v>-2.7562582016291774E-5</v>
      </c>
      <c r="K755" s="12">
        <f t="shared" si="106"/>
        <v>0.79666000018876204</v>
      </c>
      <c r="L755" s="12">
        <f t="shared" si="103"/>
        <v>-0.22732729072359903</v>
      </c>
      <c r="M755" s="12">
        <f t="shared" si="107"/>
        <v>5.1677697107731638E-2</v>
      </c>
      <c r="N755" s="18">
        <f t="shared" si="104"/>
        <v>1.8147001738746653E-5</v>
      </c>
    </row>
    <row r="756" spans="1:14" x14ac:dyDescent="0.2">
      <c r="A756" s="4">
        <v>754</v>
      </c>
      <c r="B756" s="1" t="str">
        <f>'Исходные данные'!A1006</f>
        <v>19.03.2013</v>
      </c>
      <c r="C756" s="1">
        <f>'Исходные данные'!B1006</f>
        <v>172.3</v>
      </c>
      <c r="D756" s="5" t="str">
        <f>'Исходные данные'!A758</f>
        <v>20.03.2014</v>
      </c>
      <c r="E756" s="1">
        <f>'Исходные данные'!B758</f>
        <v>161.33000000000001</v>
      </c>
      <c r="F756" s="12">
        <f t="shared" si="99"/>
        <v>0.93633197910621013</v>
      </c>
      <c r="G756" s="12">
        <f t="shared" si="100"/>
        <v>0.12155468626255637</v>
      </c>
      <c r="H756" s="12">
        <f t="shared" si="101"/>
        <v>3.5017722602863767E-4</v>
      </c>
      <c r="I756" s="12">
        <f t="shared" si="105"/>
        <v>-6.5785186855831318E-2</v>
      </c>
      <c r="J756" s="18">
        <f t="shared" si="102"/>
        <v>-2.3036474246950607E-5</v>
      </c>
      <c r="K756" s="12">
        <f t="shared" si="106"/>
        <v>0.80684654528599997</v>
      </c>
      <c r="L756" s="12">
        <f t="shared" si="103"/>
        <v>-0.21462178333412774</v>
      </c>
      <c r="M756" s="12">
        <f t="shared" si="107"/>
        <v>4.6062509881521198E-2</v>
      </c>
      <c r="N756" s="18">
        <f t="shared" si="104"/>
        <v>1.6130041934227805E-5</v>
      </c>
    </row>
    <row r="757" spans="1:14" x14ac:dyDescent="0.2">
      <c r="A757" s="4">
        <v>755</v>
      </c>
      <c r="B757" s="1" t="str">
        <f>'Исходные данные'!A1007</f>
        <v>18.03.2013</v>
      </c>
      <c r="C757" s="1">
        <f>'Исходные данные'!B1007</f>
        <v>172.51</v>
      </c>
      <c r="D757" s="5" t="str">
        <f>'Исходные данные'!A759</f>
        <v>19.03.2014</v>
      </c>
      <c r="E757" s="1">
        <f>'Исходные данные'!B759</f>
        <v>162.19</v>
      </c>
      <c r="F757" s="12">
        <f t="shared" si="99"/>
        <v>0.94017738102139015</v>
      </c>
      <c r="G757" s="12">
        <f t="shared" si="100"/>
        <v>0.12121542153231699</v>
      </c>
      <c r="H757" s="12">
        <f t="shared" si="101"/>
        <v>3.4919986525566038E-4</v>
      </c>
      <c r="I757" s="12">
        <f t="shared" si="105"/>
        <v>-6.1686718306054648E-2</v>
      </c>
      <c r="J757" s="18">
        <f t="shared" si="102"/>
        <v>-2.1540993720538162E-5</v>
      </c>
      <c r="K757" s="12">
        <f t="shared" si="106"/>
        <v>0.81016016622358755</v>
      </c>
      <c r="L757" s="12">
        <f t="shared" si="103"/>
        <v>-0.21052331478435107</v>
      </c>
      <c r="M757" s="12">
        <f t="shared" si="107"/>
        <v>4.4320066067790903E-2</v>
      </c>
      <c r="N757" s="18">
        <f t="shared" si="104"/>
        <v>1.547656109899455E-5</v>
      </c>
    </row>
    <row r="758" spans="1:14" x14ac:dyDescent="0.2">
      <c r="A758" s="4">
        <v>756</v>
      </c>
      <c r="B758" s="1" t="str">
        <f>'Исходные данные'!A1008</f>
        <v>15.03.2013</v>
      </c>
      <c r="C758" s="1">
        <f>'Исходные данные'!B1008</f>
        <v>177.7</v>
      </c>
      <c r="D758" s="5" t="str">
        <f>'Исходные данные'!A760</f>
        <v>18.03.2014</v>
      </c>
      <c r="E758" s="1">
        <f>'Исходные данные'!B760</f>
        <v>158.97</v>
      </c>
      <c r="F758" s="12">
        <f t="shared" si="99"/>
        <v>0.89459763646595392</v>
      </c>
      <c r="G758" s="12">
        <f t="shared" si="100"/>
        <v>0.12087710370557204</v>
      </c>
      <c r="H758" s="12">
        <f t="shared" si="101"/>
        <v>3.4822523234163451E-4</v>
      </c>
      <c r="I758" s="12">
        <f t="shared" si="105"/>
        <v>-0.11138122998782518</v>
      </c>
      <c r="J758" s="18">
        <f t="shared" si="102"/>
        <v>-3.878575469100745E-5</v>
      </c>
      <c r="K758" s="12">
        <f t="shared" si="106"/>
        <v>0.77088364865267534</v>
      </c>
      <c r="L758" s="12">
        <f t="shared" si="103"/>
        <v>-0.26021782646612157</v>
      </c>
      <c r="M758" s="12">
        <f t="shared" si="107"/>
        <v>6.771331721075248E-2</v>
      </c>
      <c r="N758" s="18">
        <f t="shared" si="104"/>
        <v>2.357948561833708E-5</v>
      </c>
    </row>
    <row r="759" spans="1:14" x14ac:dyDescent="0.2">
      <c r="A759" s="4">
        <v>757</v>
      </c>
      <c r="B759" s="1" t="str">
        <f>'Исходные данные'!A1009</f>
        <v>14.03.2013</v>
      </c>
      <c r="C759" s="1">
        <f>'Исходные данные'!B1009</f>
        <v>177.51</v>
      </c>
      <c r="D759" s="5" t="str">
        <f>'Исходные данные'!A761</f>
        <v>17.03.2014</v>
      </c>
      <c r="E759" s="1">
        <f>'Исходные данные'!B761</f>
        <v>154.75</v>
      </c>
      <c r="F759" s="12">
        <f t="shared" si="99"/>
        <v>0.87178187144386232</v>
      </c>
      <c r="G759" s="12">
        <f t="shared" si="100"/>
        <v>0.12053973013947017</v>
      </c>
      <c r="H759" s="12">
        <f t="shared" si="101"/>
        <v>3.4725331967297966E-4</v>
      </c>
      <c r="I759" s="12">
        <f t="shared" si="105"/>
        <v>-0.13721603379200692</v>
      </c>
      <c r="J759" s="18">
        <f t="shared" si="102"/>
        <v>-4.7648723246634161E-5</v>
      </c>
      <c r="K759" s="12">
        <f t="shared" si="106"/>
        <v>0.75122307783279996</v>
      </c>
      <c r="L759" s="12">
        <f t="shared" si="103"/>
        <v>-0.28605263027030325</v>
      </c>
      <c r="M759" s="12">
        <f t="shared" si="107"/>
        <v>8.1826107284558719E-2</v>
      </c>
      <c r="N759" s="18">
        <f t="shared" si="104"/>
        <v>2.8414387390480398E-5</v>
      </c>
    </row>
    <row r="760" spans="1:14" x14ac:dyDescent="0.2">
      <c r="A760" s="4">
        <v>758</v>
      </c>
      <c r="B760" s="1" t="str">
        <f>'Исходные данные'!A1010</f>
        <v>13.03.2013</v>
      </c>
      <c r="C760" s="1">
        <f>'Исходные данные'!B1010</f>
        <v>177.02</v>
      </c>
      <c r="D760" s="5" t="str">
        <f>'Исходные данные'!A762</f>
        <v>14.03.2014</v>
      </c>
      <c r="E760" s="1">
        <f>'Исходные данные'!B762</f>
        <v>149.41999999999999</v>
      </c>
      <c r="F760" s="12">
        <f t="shared" si="99"/>
        <v>0.84408541407750526</v>
      </c>
      <c r="G760" s="12">
        <f t="shared" si="100"/>
        <v>0.12020329819853648</v>
      </c>
      <c r="H760" s="12">
        <f t="shared" si="101"/>
        <v>3.4628411965736592E-4</v>
      </c>
      <c r="I760" s="12">
        <f t="shared" si="105"/>
        <v>-0.16950158799307583</v>
      </c>
      <c r="J760" s="18">
        <f t="shared" si="102"/>
        <v>-5.8695708178707807E-5</v>
      </c>
      <c r="K760" s="12">
        <f t="shared" si="106"/>
        <v>0.72735676605304245</v>
      </c>
      <c r="L760" s="12">
        <f t="shared" si="103"/>
        <v>-0.31833818447137219</v>
      </c>
      <c r="M760" s="12">
        <f t="shared" si="107"/>
        <v>0.10133919969252929</v>
      </c>
      <c r="N760" s="18">
        <f t="shared" si="104"/>
        <v>3.5092155552309513E-5</v>
      </c>
    </row>
    <row r="761" spans="1:14" x14ac:dyDescent="0.2">
      <c r="A761" s="4">
        <v>759</v>
      </c>
      <c r="B761" s="1" t="str">
        <f>'Исходные данные'!A1011</f>
        <v>12.03.2013</v>
      </c>
      <c r="C761" s="1">
        <f>'Исходные данные'!B1011</f>
        <v>177.32</v>
      </c>
      <c r="D761" s="5" t="str">
        <f>'Исходные данные'!A763</f>
        <v>13.03.2014</v>
      </c>
      <c r="E761" s="1">
        <f>'Исходные данные'!B763</f>
        <v>156.43</v>
      </c>
      <c r="F761" s="12">
        <f t="shared" si="99"/>
        <v>0.88219039025490642</v>
      </c>
      <c r="G761" s="12">
        <f t="shared" si="100"/>
        <v>0.11986780525465172</v>
      </c>
      <c r="H761" s="12">
        <f t="shared" si="101"/>
        <v>3.4531762472365365E-4</v>
      </c>
      <c r="I761" s="12">
        <f t="shared" si="105"/>
        <v>-0.12534738430317383</v>
      </c>
      <c r="J761" s="18">
        <f t="shared" si="102"/>
        <v>-4.3284661012894975E-5</v>
      </c>
      <c r="K761" s="12">
        <f t="shared" si="106"/>
        <v>0.76019220163892232</v>
      </c>
      <c r="L761" s="12">
        <f t="shared" si="103"/>
        <v>-0.27418398078147033</v>
      </c>
      <c r="M761" s="12">
        <f t="shared" si="107"/>
        <v>7.5176855317173594E-2</v>
      </c>
      <c r="N761" s="18">
        <f t="shared" si="104"/>
        <v>2.5959893112320156E-5</v>
      </c>
    </row>
    <row r="762" spans="1:14" x14ac:dyDescent="0.2">
      <c r="A762" s="4">
        <v>760</v>
      </c>
      <c r="B762" s="1" t="str">
        <f>'Исходные данные'!A1012</f>
        <v>11.03.2013</v>
      </c>
      <c r="C762" s="1">
        <f>'Исходные данные'!B1012</f>
        <v>178.8</v>
      </c>
      <c r="D762" s="5" t="str">
        <f>'Исходные данные'!A764</f>
        <v>12.03.2014</v>
      </c>
      <c r="E762" s="1">
        <f>'Исходные данные'!B764</f>
        <v>159.47</v>
      </c>
      <c r="F762" s="12">
        <f t="shared" si="99"/>
        <v>0.891890380313199</v>
      </c>
      <c r="G762" s="12">
        <f t="shared" si="100"/>
        <v>0.11953324868703187</v>
      </c>
      <c r="H762" s="12">
        <f t="shared" si="101"/>
        <v>3.4435382732183462E-4</v>
      </c>
      <c r="I762" s="12">
        <f t="shared" si="105"/>
        <v>-0.11441204597953301</v>
      </c>
      <c r="J762" s="18">
        <f t="shared" si="102"/>
        <v>-3.9398225924773916E-5</v>
      </c>
      <c r="K762" s="12">
        <f t="shared" si="106"/>
        <v>0.76855077919739978</v>
      </c>
      <c r="L762" s="12">
        <f t="shared" si="103"/>
        <v>-0.26324864245782947</v>
      </c>
      <c r="M762" s="12">
        <f t="shared" si="107"/>
        <v>6.9299847755890057E-2</v>
      </c>
      <c r="N762" s="18">
        <f t="shared" si="104"/>
        <v>2.3863667807561191E-5</v>
      </c>
    </row>
    <row r="763" spans="1:14" x14ac:dyDescent="0.2">
      <c r="A763" s="4">
        <v>761</v>
      </c>
      <c r="B763" s="1" t="str">
        <f>'Исходные данные'!A1013</f>
        <v>07.03.2013</v>
      </c>
      <c r="C763" s="1">
        <f>'Исходные данные'!B1013</f>
        <v>177.58</v>
      </c>
      <c r="D763" s="5" t="str">
        <f>'Исходные данные'!A765</f>
        <v>11.03.2014</v>
      </c>
      <c r="E763" s="1">
        <f>'Исходные данные'!B765</f>
        <v>162.97</v>
      </c>
      <c r="F763" s="12">
        <f t="shared" si="99"/>
        <v>0.91772722153395647</v>
      </c>
      <c r="G763" s="12">
        <f t="shared" si="100"/>
        <v>0.11919962588220767</v>
      </c>
      <c r="H763" s="12">
        <f t="shared" si="101"/>
        <v>3.433927199229731E-4</v>
      </c>
      <c r="I763" s="12">
        <f t="shared" si="105"/>
        <v>-8.585507681628339E-2</v>
      </c>
      <c r="J763" s="18">
        <f t="shared" si="102"/>
        <v>-2.9482008347139345E-5</v>
      </c>
      <c r="K763" s="12">
        <f t="shared" si="106"/>
        <v>0.79081464131601531</v>
      </c>
      <c r="L763" s="12">
        <f t="shared" si="103"/>
        <v>-0.23469167329457985</v>
      </c>
      <c r="M763" s="12">
        <f t="shared" si="107"/>
        <v>5.508018151380973E-2</v>
      </c>
      <c r="N763" s="18">
        <f t="shared" si="104"/>
        <v>1.8914133343878185E-5</v>
      </c>
    </row>
    <row r="764" spans="1:14" x14ac:dyDescent="0.2">
      <c r="A764" s="4">
        <v>762</v>
      </c>
      <c r="B764" s="1" t="str">
        <f>'Исходные данные'!A1014</f>
        <v>06.03.2013</v>
      </c>
      <c r="C764" s="1">
        <f>'Исходные данные'!B1014</f>
        <v>176.45</v>
      </c>
      <c r="D764" s="5" t="str">
        <f>'Исходные данные'!A766</f>
        <v>07.03.2014</v>
      </c>
      <c r="E764" s="1">
        <f>'Исходные данные'!B766</f>
        <v>166.25</v>
      </c>
      <c r="F764" s="12">
        <f t="shared" si="99"/>
        <v>0.9421932558798527</v>
      </c>
      <c r="G764" s="12">
        <f t="shared" si="100"/>
        <v>0.11886693423400399</v>
      </c>
      <c r="H764" s="12">
        <f t="shared" si="101"/>
        <v>3.424342950191465E-4</v>
      </c>
      <c r="I764" s="12">
        <f t="shared" si="105"/>
        <v>-5.9544870585315504E-2</v>
      </c>
      <c r="J764" s="18">
        <f t="shared" si="102"/>
        <v>-2.0390205780888829E-5</v>
      </c>
      <c r="K764" s="12">
        <f t="shared" si="106"/>
        <v>0.81189726556610065</v>
      </c>
      <c r="L764" s="12">
        <f t="shared" si="103"/>
        <v>-0.20838146706361196</v>
      </c>
      <c r="M764" s="12">
        <f t="shared" si="107"/>
        <v>4.3422835815583129E-2</v>
      </c>
      <c r="N764" s="18">
        <f t="shared" si="104"/>
        <v>1.4869468170241354E-5</v>
      </c>
    </row>
    <row r="765" spans="1:14" x14ac:dyDescent="0.2">
      <c r="A765" s="4">
        <v>763</v>
      </c>
      <c r="B765" s="1" t="str">
        <f>'Исходные данные'!A1015</f>
        <v>05.03.2013</v>
      </c>
      <c r="C765" s="1">
        <f>'Исходные данные'!B1015</f>
        <v>174.11</v>
      </c>
      <c r="D765" s="5" t="str">
        <f>'Исходные данные'!A767</f>
        <v>06.03.2014</v>
      </c>
      <c r="E765" s="1">
        <f>'Исходные данные'!B767</f>
        <v>166.07</v>
      </c>
      <c r="F765" s="12">
        <f t="shared" si="99"/>
        <v>0.95382229624949733</v>
      </c>
      <c r="G765" s="12">
        <f t="shared" si="100"/>
        <v>0.11853517114351994</v>
      </c>
      <c r="H765" s="12">
        <f t="shared" si="101"/>
        <v>3.4147854512338804E-4</v>
      </c>
      <c r="I765" s="12">
        <f t="shared" si="105"/>
        <v>-4.7277897159845497E-2</v>
      </c>
      <c r="J765" s="18">
        <f t="shared" si="102"/>
        <v>-1.6144387538637201E-5</v>
      </c>
      <c r="K765" s="12">
        <f t="shared" si="106"/>
        <v>0.82191812489442961</v>
      </c>
      <c r="L765" s="12">
        <f t="shared" si="103"/>
        <v>-0.19611449363814198</v>
      </c>
      <c r="M765" s="12">
        <f t="shared" si="107"/>
        <v>3.8460894614944764E-2</v>
      </c>
      <c r="N765" s="18">
        <f t="shared" si="104"/>
        <v>1.3133570337255287E-5</v>
      </c>
    </row>
    <row r="766" spans="1:14" x14ac:dyDescent="0.2">
      <c r="A766" s="4">
        <v>764</v>
      </c>
      <c r="B766" s="1" t="str">
        <f>'Исходные данные'!A1016</f>
        <v>04.03.2013</v>
      </c>
      <c r="C766" s="1">
        <f>'Исходные данные'!B1016</f>
        <v>172.68</v>
      </c>
      <c r="D766" s="5" t="str">
        <f>'Исходные данные'!A768</f>
        <v>05.03.2014</v>
      </c>
      <c r="E766" s="1">
        <f>'Исходные данные'!B768</f>
        <v>166.81</v>
      </c>
      <c r="F766" s="12">
        <f t="shared" si="99"/>
        <v>0.9660064859856381</v>
      </c>
      <c r="G766" s="12">
        <f t="shared" si="100"/>
        <v>0.11820433401910814</v>
      </c>
      <c r="H766" s="12">
        <f t="shared" si="101"/>
        <v>3.4052546276962687E-4</v>
      </c>
      <c r="I766" s="12">
        <f t="shared" si="105"/>
        <v>-3.4584730521312779E-2</v>
      </c>
      <c r="J766" s="18">
        <f t="shared" si="102"/>
        <v>-1.1776981365532873E-5</v>
      </c>
      <c r="K766" s="12">
        <f t="shared" si="106"/>
        <v>0.83241736193330385</v>
      </c>
      <c r="L766" s="12">
        <f t="shared" si="103"/>
        <v>-0.18342132699960922</v>
      </c>
      <c r="M766" s="12">
        <f t="shared" si="107"/>
        <v>3.3643383198297516E-2</v>
      </c>
      <c r="N766" s="18">
        <f t="shared" si="104"/>
        <v>1.145642863273615E-5</v>
      </c>
    </row>
    <row r="767" spans="1:14" x14ac:dyDescent="0.2">
      <c r="A767" s="4">
        <v>765</v>
      </c>
      <c r="B767" s="1" t="str">
        <f>'Исходные данные'!A1017</f>
        <v>01.03.2013</v>
      </c>
      <c r="C767" s="1">
        <f>'Исходные данные'!B1017</f>
        <v>172.99</v>
      </c>
      <c r="D767" s="5" t="str">
        <f>'Исходные данные'!A769</f>
        <v>04.03.2014</v>
      </c>
      <c r="E767" s="1">
        <f>'Исходные данные'!B769</f>
        <v>165.04</v>
      </c>
      <c r="F767" s="12">
        <f t="shared" si="99"/>
        <v>0.95404358633447006</v>
      </c>
      <c r="G767" s="12">
        <f t="shared" si="100"/>
        <v>0.11787442027635452</v>
      </c>
      <c r="H767" s="12">
        <f t="shared" si="101"/>
        <v>3.3957504051263014E-4</v>
      </c>
      <c r="I767" s="12">
        <f t="shared" si="105"/>
        <v>-4.7045920595889766E-2</v>
      </c>
      <c r="J767" s="18">
        <f t="shared" si="102"/>
        <v>-1.5975620392303247E-5</v>
      </c>
      <c r="K767" s="12">
        <f t="shared" si="106"/>
        <v>0.82210881275359771</v>
      </c>
      <c r="L767" s="12">
        <f t="shared" si="103"/>
        <v>-0.19588251707418614</v>
      </c>
      <c r="M767" s="12">
        <f t="shared" si="107"/>
        <v>3.836996049531876E-2</v>
      </c>
      <c r="N767" s="18">
        <f t="shared" si="104"/>
        <v>1.3029480889665886E-5</v>
      </c>
    </row>
    <row r="768" spans="1:14" x14ac:dyDescent="0.2">
      <c r="A768" s="4">
        <v>766</v>
      </c>
      <c r="B768" s="1" t="str">
        <f>'Исходные данные'!A1018</f>
        <v>28.02.2013</v>
      </c>
      <c r="C768" s="1">
        <f>'Исходные данные'!B1018</f>
        <v>174.19</v>
      </c>
      <c r="D768" s="5" t="str">
        <f>'Исходные данные'!A770</f>
        <v>03.03.2014</v>
      </c>
      <c r="E768" s="1">
        <f>'Исходные данные'!B770</f>
        <v>161.53</v>
      </c>
      <c r="F768" s="12">
        <f t="shared" si="99"/>
        <v>0.92732074171881285</v>
      </c>
      <c r="G768" s="12">
        <f t="shared" si="100"/>
        <v>0.11754542733805839</v>
      </c>
      <c r="H768" s="12">
        <f t="shared" si="101"/>
        <v>3.3862727092794542E-4</v>
      </c>
      <c r="I768" s="12">
        <f t="shared" si="105"/>
        <v>-7.5455773563703588E-2</v>
      </c>
      <c r="J768" s="18">
        <f t="shared" si="102"/>
        <v>-2.5551382677633955E-5</v>
      </c>
      <c r="K768" s="12">
        <f t="shared" si="106"/>
        <v>0.79908147272945451</v>
      </c>
      <c r="L768" s="12">
        <f t="shared" si="103"/>
        <v>-0.22429237004199998</v>
      </c>
      <c r="M768" s="12">
        <f t="shared" si="107"/>
        <v>5.0307067259057377E-2</v>
      </c>
      <c r="N768" s="18">
        <f t="shared" si="104"/>
        <v>1.7035344894323196E-5</v>
      </c>
    </row>
    <row r="769" spans="1:14" x14ac:dyDescent="0.2">
      <c r="A769" s="4">
        <v>767</v>
      </c>
      <c r="B769" s="1" t="str">
        <f>'Исходные данные'!A1019</f>
        <v>27.02.2013</v>
      </c>
      <c r="C769" s="1">
        <f>'Исходные данные'!B1019</f>
        <v>173.13</v>
      </c>
      <c r="D769" s="5" t="str">
        <f>'Исходные данные'!A771</f>
        <v>28.02.2014</v>
      </c>
      <c r="E769" s="1">
        <f>'Исходные данные'!B771</f>
        <v>178.17</v>
      </c>
      <c r="F769" s="12">
        <f t="shared" si="99"/>
        <v>1.0291110726044013</v>
      </c>
      <c r="G769" s="12">
        <f t="shared" si="100"/>
        <v>0.11721735263421207</v>
      </c>
      <c r="H769" s="12">
        <f t="shared" si="101"/>
        <v>3.3768214661184193E-4</v>
      </c>
      <c r="I769" s="12">
        <f t="shared" si="105"/>
        <v>2.8695393304893731E-2</v>
      </c>
      <c r="J769" s="18">
        <f t="shared" si="102"/>
        <v>9.6899220090675914E-6</v>
      </c>
      <c r="K769" s="12">
        <f t="shared" si="106"/>
        <v>0.88679520957838009</v>
      </c>
      <c r="L769" s="12">
        <f t="shared" si="103"/>
        <v>-0.12014120317340271</v>
      </c>
      <c r="M769" s="12">
        <f t="shared" si="107"/>
        <v>1.4433908699952789E-2</v>
      </c>
      <c r="N769" s="18">
        <f t="shared" si="104"/>
        <v>4.8740732737993988E-6</v>
      </c>
    </row>
    <row r="770" spans="1:14" x14ac:dyDescent="0.2">
      <c r="A770" s="4">
        <v>768</v>
      </c>
      <c r="B770" s="1" t="str">
        <f>'Исходные данные'!A1020</f>
        <v>26.02.2013</v>
      </c>
      <c r="C770" s="1">
        <f>'Исходные данные'!B1020</f>
        <v>173.12</v>
      </c>
      <c r="D770" s="5" t="str">
        <f>'Исходные данные'!A772</f>
        <v>27.02.2014</v>
      </c>
      <c r="E770" s="1">
        <f>'Исходные данные'!B772</f>
        <v>179.38</v>
      </c>
      <c r="F770" s="12">
        <f t="shared" ref="F770:F833" si="108">E770/C770</f>
        <v>1.0361598890942698</v>
      </c>
      <c r="G770" s="12">
        <f t="shared" ref="G770:G833" si="109">1/POWER(2,A770/248)</f>
        <v>0.11689019360198087</v>
      </c>
      <c r="H770" s="12">
        <f t="shared" ref="H770:H833" si="110">G770/SUM(G$2:G$1242)</f>
        <v>3.3673966018125316E-4</v>
      </c>
      <c r="I770" s="12">
        <f t="shared" si="105"/>
        <v>3.5521465031740279E-2</v>
      </c>
      <c r="J770" s="18">
        <f t="shared" ref="J770:J833" si="111">H770*I770</f>
        <v>1.1961486063928489E-5</v>
      </c>
      <c r="K770" s="12">
        <f t="shared" si="106"/>
        <v>0.89286924460026873</v>
      </c>
      <c r="L770" s="12">
        <f t="shared" ref="L770:L833" si="112">LN(K770)</f>
        <v>-0.11331513144655618</v>
      </c>
      <c r="M770" s="12">
        <f t="shared" si="107"/>
        <v>1.2840319014750268E-2</v>
      </c>
      <c r="N770" s="18">
        <f t="shared" ref="N770:N833" si="113">M770*H770</f>
        <v>4.323844661645889E-6</v>
      </c>
    </row>
    <row r="771" spans="1:14" x14ac:dyDescent="0.2">
      <c r="A771" s="4">
        <v>769</v>
      </c>
      <c r="B771" s="1" t="str">
        <f>'Исходные данные'!A1021</f>
        <v>25.02.2013</v>
      </c>
      <c r="C771" s="1">
        <f>'Исходные данные'!B1021</f>
        <v>175.32</v>
      </c>
      <c r="D771" s="5" t="str">
        <f>'Исходные данные'!A773</f>
        <v>26.02.2014</v>
      </c>
      <c r="E771" s="1">
        <f>'Исходные данные'!B773</f>
        <v>182.68</v>
      </c>
      <c r="F771" s="12">
        <f t="shared" si="108"/>
        <v>1.0419803787360256</v>
      </c>
      <c r="G771" s="12">
        <f t="shared" si="109"/>
        <v>0.11656394768568321</v>
      </c>
      <c r="H771" s="12">
        <f t="shared" si="110"/>
        <v>3.3579980427371931E-4</v>
      </c>
      <c r="I771" s="12">
        <f t="shared" ref="I771:I834" si="114">LN(F771)</f>
        <v>4.1123112766189795E-2</v>
      </c>
      <c r="J771" s="18">
        <f t="shared" si="111"/>
        <v>1.3809133218012621E-5</v>
      </c>
      <c r="K771" s="12">
        <f t="shared" ref="K771:K834" si="115">F771/GEOMEAN(F$2:F$1242)</f>
        <v>0.89788481820462906</v>
      </c>
      <c r="L771" s="12">
        <f t="shared" si="112"/>
        <v>-0.10771348371210665</v>
      </c>
      <c r="M771" s="12">
        <f t="shared" ref="M771:M834" si="116">POWER(L771-AVERAGE(L$2:L$1242),2)</f>
        <v>1.1602194573398228E-2</v>
      </c>
      <c r="N771" s="18">
        <f t="shared" si="113"/>
        <v>3.896014666892733E-6</v>
      </c>
    </row>
    <row r="772" spans="1:14" x14ac:dyDescent="0.2">
      <c r="A772" s="4">
        <v>770</v>
      </c>
      <c r="B772" s="1" t="str">
        <f>'Исходные данные'!A1022</f>
        <v>22.02.2013</v>
      </c>
      <c r="C772" s="1">
        <f>'Исходные данные'!B1022</f>
        <v>175.14</v>
      </c>
      <c r="D772" s="5" t="str">
        <f>'Исходные данные'!A774</f>
        <v>25.02.2014</v>
      </c>
      <c r="E772" s="1">
        <f>'Исходные данные'!B774</f>
        <v>182.67</v>
      </c>
      <c r="F772" s="12">
        <f t="shared" si="108"/>
        <v>1.0429941760877013</v>
      </c>
      <c r="G772" s="12">
        <f t="shared" si="109"/>
        <v>0.11623861233677028</v>
      </c>
      <c r="H772" s="12">
        <f t="shared" si="110"/>
        <v>3.3486257154732889E-4</v>
      </c>
      <c r="I772" s="12">
        <f t="shared" si="114"/>
        <v>4.2095592194514031E-2</v>
      </c>
      <c r="J772" s="18">
        <f t="shared" si="111"/>
        <v>1.4096238253062634E-5</v>
      </c>
      <c r="K772" s="12">
        <f t="shared" si="115"/>
        <v>0.89875841742912688</v>
      </c>
      <c r="L772" s="12">
        <f t="shared" si="112"/>
        <v>-0.10674100428378237</v>
      </c>
      <c r="M772" s="12">
        <f t="shared" si="116"/>
        <v>1.1393641995510411E-2</v>
      </c>
      <c r="N772" s="18">
        <f t="shared" si="113"/>
        <v>3.815304257906256E-6</v>
      </c>
    </row>
    <row r="773" spans="1:14" x14ac:dyDescent="0.2">
      <c r="A773" s="4">
        <v>771</v>
      </c>
      <c r="B773" s="1" t="str">
        <f>'Исходные данные'!A1023</f>
        <v>21.02.2013</v>
      </c>
      <c r="C773" s="1">
        <f>'Исходные данные'!B1023</f>
        <v>174.45</v>
      </c>
      <c r="D773" s="5" t="str">
        <f>'Исходные данные'!A775</f>
        <v>24.02.2014</v>
      </c>
      <c r="E773" s="1">
        <f>'Исходные данные'!B775</f>
        <v>182.99</v>
      </c>
      <c r="F773" s="12">
        <f t="shared" si="108"/>
        <v>1.0489538549727717</v>
      </c>
      <c r="G773" s="12">
        <f t="shared" si="109"/>
        <v>0.11591418501380676</v>
      </c>
      <c r="H773" s="12">
        <f t="shared" si="110"/>
        <v>3.3392795468066306E-4</v>
      </c>
      <c r="I773" s="12">
        <f t="shared" si="114"/>
        <v>4.7793338906812838E-2</v>
      </c>
      <c r="J773" s="18">
        <f t="shared" si="111"/>
        <v>1.5959531908511768E-5</v>
      </c>
      <c r="K773" s="12">
        <f t="shared" si="115"/>
        <v>0.90389393178379307</v>
      </c>
      <c r="L773" s="12">
        <f t="shared" si="112"/>
        <v>-0.10104325757148364</v>
      </c>
      <c r="M773" s="12">
        <f t="shared" si="116"/>
        <v>1.0209739900657152E-2</v>
      </c>
      <c r="N773" s="18">
        <f t="shared" si="113"/>
        <v>3.4093175628479987E-6</v>
      </c>
    </row>
    <row r="774" spans="1:14" x14ac:dyDescent="0.2">
      <c r="A774" s="4">
        <v>772</v>
      </c>
      <c r="B774" s="1" t="str">
        <f>'Исходные данные'!A1024</f>
        <v>20.02.2013</v>
      </c>
      <c r="C774" s="1">
        <f>'Исходные данные'!B1024</f>
        <v>177.91</v>
      </c>
      <c r="D774" s="5" t="str">
        <f>'Исходные данные'!A776</f>
        <v>21.02.2014</v>
      </c>
      <c r="E774" s="1">
        <f>'Исходные данные'!B776</f>
        <v>183.46</v>
      </c>
      <c r="F774" s="12">
        <f t="shared" si="108"/>
        <v>1.0311955483109438</v>
      </c>
      <c r="G774" s="12">
        <f t="shared" si="109"/>
        <v>0.11559066318245026</v>
      </c>
      <c r="H774" s="12">
        <f t="shared" si="110"/>
        <v>3.3299594637273635E-4</v>
      </c>
      <c r="I774" s="12">
        <f t="shared" si="114"/>
        <v>3.0718855634825497E-2</v>
      </c>
      <c r="J774" s="18">
        <f t="shared" si="111"/>
        <v>1.0229254403606181E-5</v>
      </c>
      <c r="K774" s="12">
        <f t="shared" si="115"/>
        <v>0.8885914229515065</v>
      </c>
      <c r="L774" s="12">
        <f t="shared" si="112"/>
        <v>-0.11811774084347093</v>
      </c>
      <c r="M774" s="12">
        <f t="shared" si="116"/>
        <v>1.3951800701965321E-2</v>
      </c>
      <c r="N774" s="18">
        <f t="shared" si="113"/>
        <v>4.6458930783547496E-6</v>
      </c>
    </row>
    <row r="775" spans="1:14" x14ac:dyDescent="0.2">
      <c r="A775" s="4">
        <v>773</v>
      </c>
      <c r="B775" s="1" t="str">
        <f>'Исходные данные'!A1025</f>
        <v>19.02.2013</v>
      </c>
      <c r="C775" s="1">
        <f>'Исходные данные'!B1025</f>
        <v>178.1</v>
      </c>
      <c r="D775" s="5" t="str">
        <f>'Исходные данные'!A777</f>
        <v>20.02.2014</v>
      </c>
      <c r="E775" s="1">
        <f>'Исходные данные'!B777</f>
        <v>182.34</v>
      </c>
      <c r="F775" s="12">
        <f t="shared" si="108"/>
        <v>1.0238068500842223</v>
      </c>
      <c r="G775" s="12">
        <f t="shared" si="109"/>
        <v>0.11526804431543197</v>
      </c>
      <c r="H775" s="12">
        <f t="shared" si="110"/>
        <v>3.3206653934294119E-4</v>
      </c>
      <c r="I775" s="12">
        <f t="shared" si="114"/>
        <v>2.3527885861140733E-2</v>
      </c>
      <c r="J775" s="18">
        <f t="shared" si="111"/>
        <v>7.8128236359647191E-6</v>
      </c>
      <c r="K775" s="12">
        <f t="shared" si="115"/>
        <v>0.88222450846880163</v>
      </c>
      <c r="L775" s="12">
        <f t="shared" si="112"/>
        <v>-0.12530871061715571</v>
      </c>
      <c r="M775" s="12">
        <f t="shared" si="116"/>
        <v>1.5702272956534029E-2</v>
      </c>
      <c r="N775" s="18">
        <f t="shared" si="113"/>
        <v>5.2141994404945085E-6</v>
      </c>
    </row>
    <row r="776" spans="1:14" x14ac:dyDescent="0.2">
      <c r="A776" s="4">
        <v>774</v>
      </c>
      <c r="B776" s="1" t="str">
        <f>'Исходные данные'!A1026</f>
        <v>18.02.2013</v>
      </c>
      <c r="C776" s="1">
        <f>'Исходные данные'!B1026</f>
        <v>177.15</v>
      </c>
      <c r="D776" s="5" t="str">
        <f>'Исходные данные'!A778</f>
        <v>19.02.2014</v>
      </c>
      <c r="E776" s="1">
        <f>'Исходные данные'!B778</f>
        <v>184.15</v>
      </c>
      <c r="F776" s="12">
        <f t="shared" si="108"/>
        <v>1.0395145357042055</v>
      </c>
      <c r="G776" s="12">
        <f t="shared" si="109"/>
        <v>0.11494632589253688</v>
      </c>
      <c r="H776" s="12">
        <f t="shared" si="110"/>
        <v>3.3113972633099057E-4</v>
      </c>
      <c r="I776" s="12">
        <f t="shared" si="114"/>
        <v>3.8753811579593317E-2</v>
      </c>
      <c r="J776" s="18">
        <f t="shared" si="111"/>
        <v>1.2832926560749304E-5</v>
      </c>
      <c r="K776" s="12">
        <f t="shared" si="115"/>
        <v>0.89575997682802599</v>
      </c>
      <c r="L776" s="12">
        <f t="shared" si="112"/>
        <v>-0.11008278489870306</v>
      </c>
      <c r="M776" s="12">
        <f t="shared" si="116"/>
        <v>1.2118219531054089E-2</v>
      </c>
      <c r="N776" s="18">
        <f t="shared" si="113"/>
        <v>4.0128238991321163E-6</v>
      </c>
    </row>
    <row r="777" spans="1:14" x14ac:dyDescent="0.2">
      <c r="A777" s="4">
        <v>775</v>
      </c>
      <c r="B777" s="1" t="str">
        <f>'Исходные данные'!A1027</f>
        <v>15.02.2013</v>
      </c>
      <c r="C777" s="1">
        <f>'Исходные данные'!B1027</f>
        <v>178.08</v>
      </c>
      <c r="D777" s="5" t="str">
        <f>'Исходные данные'!A779</f>
        <v>18.02.2014</v>
      </c>
      <c r="E777" s="1">
        <f>'Исходные данные'!B779</f>
        <v>185.68</v>
      </c>
      <c r="F777" s="12">
        <f t="shared" si="108"/>
        <v>1.0426774483378256</v>
      </c>
      <c r="G777" s="12">
        <f t="shared" si="109"/>
        <v>0.1146255054005839</v>
      </c>
      <c r="H777" s="12">
        <f t="shared" si="110"/>
        <v>3.3021550009686103E-4</v>
      </c>
      <c r="I777" s="12">
        <f t="shared" si="114"/>
        <v>4.1791874438946816E-2</v>
      </c>
      <c r="J777" s="18">
        <f t="shared" si="111"/>
        <v>1.3800324717842047E-5</v>
      </c>
      <c r="K777" s="12">
        <f t="shared" si="115"/>
        <v>0.89848548998834099</v>
      </c>
      <c r="L777" s="12">
        <f t="shared" si="112"/>
        <v>-0.10704472203934964</v>
      </c>
      <c r="M777" s="12">
        <f t="shared" si="116"/>
        <v>1.1458572516481592E-2</v>
      </c>
      <c r="N777" s="18">
        <f t="shared" si="113"/>
        <v>3.7837982539261162E-6</v>
      </c>
    </row>
    <row r="778" spans="1:14" x14ac:dyDescent="0.2">
      <c r="A778" s="4">
        <v>776</v>
      </c>
      <c r="B778" s="1" t="str">
        <f>'Исходные данные'!A1028</f>
        <v>14.02.2013</v>
      </c>
      <c r="C778" s="1">
        <f>'Исходные данные'!B1028</f>
        <v>179.27</v>
      </c>
      <c r="D778" s="5" t="str">
        <f>'Исходные данные'!A780</f>
        <v>17.02.2014</v>
      </c>
      <c r="E778" s="1">
        <f>'Исходные данные'!B780</f>
        <v>185.6</v>
      </c>
      <c r="F778" s="12">
        <f t="shared" si="108"/>
        <v>1.0353098677971773</v>
      </c>
      <c r="G778" s="12">
        <f t="shared" si="109"/>
        <v>0.11430558033340649</v>
      </c>
      <c r="H778" s="12">
        <f t="shared" si="110"/>
        <v>3.2929385342073678E-4</v>
      </c>
      <c r="I778" s="12">
        <f t="shared" si="114"/>
        <v>3.4700771085352848E-2</v>
      </c>
      <c r="J778" s="18">
        <f t="shared" si="111"/>
        <v>1.1426750627366721E-5</v>
      </c>
      <c r="K778" s="12">
        <f t="shared" si="115"/>
        <v>0.89213677282499804</v>
      </c>
      <c r="L778" s="12">
        <f t="shared" si="112"/>
        <v>-0.1141358253929436</v>
      </c>
      <c r="M778" s="12">
        <f t="shared" si="116"/>
        <v>1.3026986638128473E-2</v>
      </c>
      <c r="N778" s="18">
        <f t="shared" si="113"/>
        <v>4.2897066285297739E-6</v>
      </c>
    </row>
    <row r="779" spans="1:14" x14ac:dyDescent="0.2">
      <c r="A779" s="4">
        <v>777</v>
      </c>
      <c r="B779" s="1" t="str">
        <f>'Исходные данные'!A1029</f>
        <v>13.02.2013</v>
      </c>
      <c r="C779" s="1">
        <f>'Исходные данные'!B1029</f>
        <v>179.46</v>
      </c>
      <c r="D779" s="5" t="str">
        <f>'Исходные данные'!A781</f>
        <v>14.02.2014</v>
      </c>
      <c r="E779" s="1">
        <f>'Исходные данные'!B781</f>
        <v>184.07</v>
      </c>
      <c r="F779" s="12">
        <f t="shared" si="108"/>
        <v>1.0256881756380252</v>
      </c>
      <c r="G779" s="12">
        <f t="shared" si="109"/>
        <v>0.11398654819183264</v>
      </c>
      <c r="H779" s="12">
        <f t="shared" si="110"/>
        <v>3.2837477910295195E-4</v>
      </c>
      <c r="I779" s="12">
        <f t="shared" si="114"/>
        <v>2.5363778174719021E-2</v>
      </c>
      <c r="J779" s="18">
        <f t="shared" si="111"/>
        <v>8.3288250553396328E-6</v>
      </c>
      <c r="K779" s="12">
        <f t="shared" si="115"/>
        <v>0.88384566534212883</v>
      </c>
      <c r="L779" s="12">
        <f t="shared" si="112"/>
        <v>-0.1234728183035774</v>
      </c>
      <c r="M779" s="12">
        <f t="shared" si="116"/>
        <v>1.5245536859828197E-2</v>
      </c>
      <c r="N779" s="18">
        <f t="shared" si="113"/>
        <v>5.006249798651996E-6</v>
      </c>
    </row>
    <row r="780" spans="1:14" x14ac:dyDescent="0.2">
      <c r="A780" s="4">
        <v>778</v>
      </c>
      <c r="B780" s="1" t="str">
        <f>'Исходные данные'!A1030</f>
        <v>12.02.2013</v>
      </c>
      <c r="C780" s="1">
        <f>'Исходные данные'!B1030</f>
        <v>178.5</v>
      </c>
      <c r="D780" s="5" t="str">
        <f>'Исходные данные'!A782</f>
        <v>13.02.2014</v>
      </c>
      <c r="E780" s="1">
        <f>'Исходные данные'!B782</f>
        <v>183.97</v>
      </c>
      <c r="F780" s="12">
        <f t="shared" si="108"/>
        <v>1.0306442577030812</v>
      </c>
      <c r="G780" s="12">
        <f t="shared" si="109"/>
        <v>0.11366840648366611</v>
      </c>
      <c r="H780" s="12">
        <f t="shared" si="110"/>
        <v>3.2745826996393671E-4</v>
      </c>
      <c r="I780" s="12">
        <f t="shared" si="114"/>
        <v>3.0184099617998148E-2</v>
      </c>
      <c r="J780" s="18">
        <f t="shared" si="111"/>
        <v>9.8840330413287966E-6</v>
      </c>
      <c r="K780" s="12">
        <f t="shared" si="115"/>
        <v>0.88811637037151536</v>
      </c>
      <c r="L780" s="12">
        <f t="shared" si="112"/>
        <v>-0.11865249686029831</v>
      </c>
      <c r="M780" s="12">
        <f t="shared" si="116"/>
        <v>1.4078415011183062E-2</v>
      </c>
      <c r="N780" s="18">
        <f t="shared" si="113"/>
        <v>4.6100934233963221E-6</v>
      </c>
    </row>
    <row r="781" spans="1:14" x14ac:dyDescent="0.2">
      <c r="A781" s="4">
        <v>779</v>
      </c>
      <c r="B781" s="1" t="str">
        <f>'Исходные данные'!A1031</f>
        <v>11.02.2013</v>
      </c>
      <c r="C781" s="1">
        <f>'Исходные данные'!B1031</f>
        <v>178.2</v>
      </c>
      <c r="D781" s="5" t="str">
        <f>'Исходные данные'!A783</f>
        <v>12.02.2014</v>
      </c>
      <c r="E781" s="1">
        <f>'Исходные данные'!B783</f>
        <v>185.03</v>
      </c>
      <c r="F781" s="12">
        <f t="shared" si="108"/>
        <v>1.0383277216610551</v>
      </c>
      <c r="G781" s="12">
        <f t="shared" si="109"/>
        <v>0.11335115272366605</v>
      </c>
      <c r="H781" s="12">
        <f t="shared" si="110"/>
        <v>3.2654431884415828E-4</v>
      </c>
      <c r="I781" s="12">
        <f t="shared" si="114"/>
        <v>3.7611459056916027E-2</v>
      </c>
      <c r="J781" s="18">
        <f t="shared" si="111"/>
        <v>1.2281808278475592E-5</v>
      </c>
      <c r="K781" s="12">
        <f t="shared" si="115"/>
        <v>0.89473728740591862</v>
      </c>
      <c r="L781" s="12">
        <f t="shared" si="112"/>
        <v>-0.11122513742138035</v>
      </c>
      <c r="M781" s="12">
        <f t="shared" si="116"/>
        <v>1.2371031194404906E-2</v>
      </c>
      <c r="N781" s="18">
        <f t="shared" si="113"/>
        <v>4.0396899547767837E-6</v>
      </c>
    </row>
    <row r="782" spans="1:14" x14ac:dyDescent="0.2">
      <c r="A782" s="4">
        <v>780</v>
      </c>
      <c r="B782" s="1" t="str">
        <f>'Исходные данные'!A1032</f>
        <v>08.02.2013</v>
      </c>
      <c r="C782" s="1">
        <f>'Исходные данные'!B1032</f>
        <v>177.34</v>
      </c>
      <c r="D782" s="5" t="str">
        <f>'Исходные данные'!A784</f>
        <v>11.02.2014</v>
      </c>
      <c r="E782" s="1">
        <f>'Исходные данные'!B784</f>
        <v>183.96</v>
      </c>
      <c r="F782" s="12">
        <f t="shared" si="108"/>
        <v>1.0373294237058757</v>
      </c>
      <c r="G782" s="12">
        <f t="shared" si="109"/>
        <v>0.11303478443352827</v>
      </c>
      <c r="H782" s="12">
        <f t="shared" si="110"/>
        <v>3.2563291860406734E-4</v>
      </c>
      <c r="I782" s="12">
        <f t="shared" si="114"/>
        <v>3.6649548719862056E-2</v>
      </c>
      <c r="J782" s="18">
        <f t="shared" si="111"/>
        <v>1.1934299515170642E-5</v>
      </c>
      <c r="K782" s="12">
        <f t="shared" si="115"/>
        <v>0.89387704416497804</v>
      </c>
      <c r="L782" s="12">
        <f t="shared" si="112"/>
        <v>-0.11218704775843433</v>
      </c>
      <c r="M782" s="12">
        <f t="shared" si="116"/>
        <v>1.2585933684753187E-2</v>
      </c>
      <c r="N782" s="18">
        <f t="shared" si="113"/>
        <v>4.0983943191234236E-6</v>
      </c>
    </row>
    <row r="783" spans="1:14" x14ac:dyDescent="0.2">
      <c r="A783" s="4">
        <v>781</v>
      </c>
      <c r="B783" s="1" t="str">
        <f>'Исходные данные'!A1033</f>
        <v>07.02.2013</v>
      </c>
      <c r="C783" s="1">
        <f>'Исходные данные'!B1033</f>
        <v>177.74</v>
      </c>
      <c r="D783" s="5" t="str">
        <f>'Исходные данные'!A785</f>
        <v>10.02.2014</v>
      </c>
      <c r="E783" s="1">
        <f>'Исходные данные'!B785</f>
        <v>183.98</v>
      </c>
      <c r="F783" s="12">
        <f t="shared" si="108"/>
        <v>1.0351074603353212</v>
      </c>
      <c r="G783" s="12">
        <f t="shared" si="109"/>
        <v>0.11271929914186557</v>
      </c>
      <c r="H783" s="12">
        <f t="shared" si="110"/>
        <v>3.2472406212404113E-4</v>
      </c>
      <c r="I783" s="12">
        <f t="shared" si="114"/>
        <v>3.4505247738681993E-2</v>
      </c>
      <c r="J783" s="18">
        <f t="shared" si="111"/>
        <v>1.1204684210301202E-5</v>
      </c>
      <c r="K783" s="12">
        <f t="shared" si="115"/>
        <v>0.89196235630929332</v>
      </c>
      <c r="L783" s="12">
        <f t="shared" si="112"/>
        <v>-0.11433134873961437</v>
      </c>
      <c r="M783" s="12">
        <f t="shared" si="116"/>
        <v>1.3071657304619282E-2</v>
      </c>
      <c r="N783" s="18">
        <f t="shared" si="113"/>
        <v>4.244681658649368E-6</v>
      </c>
    </row>
    <row r="784" spans="1:14" x14ac:dyDescent="0.2">
      <c r="A784" s="4">
        <v>782</v>
      </c>
      <c r="B784" s="1" t="str">
        <f>'Исходные данные'!A1034</f>
        <v>06.02.2013</v>
      </c>
      <c r="C784" s="1">
        <f>'Исходные данные'!B1034</f>
        <v>178.43</v>
      </c>
      <c r="D784" s="5" t="str">
        <f>'Исходные данные'!A786</f>
        <v>07.02.2014</v>
      </c>
      <c r="E784" s="1">
        <f>'Исходные данные'!B786</f>
        <v>184.2</v>
      </c>
      <c r="F784" s="12">
        <f t="shared" si="108"/>
        <v>1.0323376113882194</v>
      </c>
      <c r="G784" s="12">
        <f t="shared" si="109"/>
        <v>0.11240469438418851</v>
      </c>
      <c r="H784" s="12">
        <f t="shared" si="110"/>
        <v>3.2381774230432804E-4</v>
      </c>
      <c r="I784" s="12">
        <f t="shared" si="114"/>
        <v>3.1825756377869066E-2</v>
      </c>
      <c r="J784" s="18">
        <f t="shared" si="111"/>
        <v>1.030574457740913E-5</v>
      </c>
      <c r="K784" s="12">
        <f t="shared" si="115"/>
        <v>0.88957555002284516</v>
      </c>
      <c r="L784" s="12">
        <f t="shared" si="112"/>
        <v>-0.11701084010042735</v>
      </c>
      <c r="M784" s="12">
        <f t="shared" si="116"/>
        <v>1.3691536701007739E-2</v>
      </c>
      <c r="N784" s="18">
        <f t="shared" si="113"/>
        <v>4.4335625031971734E-6</v>
      </c>
    </row>
    <row r="785" spans="1:14" x14ac:dyDescent="0.2">
      <c r="A785" s="4">
        <v>783</v>
      </c>
      <c r="B785" s="1" t="str">
        <f>'Исходные данные'!A1035</f>
        <v>05.02.2013</v>
      </c>
      <c r="C785" s="1">
        <f>'Исходные данные'!B1035</f>
        <v>177.36</v>
      </c>
      <c r="D785" s="5" t="str">
        <f>'Исходные данные'!A787</f>
        <v>06.02.2014</v>
      </c>
      <c r="E785" s="1">
        <f>'Исходные данные'!B787</f>
        <v>183.35</v>
      </c>
      <c r="F785" s="12">
        <f t="shared" si="108"/>
        <v>1.0337731168245377</v>
      </c>
      <c r="G785" s="12">
        <f t="shared" si="109"/>
        <v>0.11209096770288621</v>
      </c>
      <c r="H785" s="12">
        <f t="shared" si="110"/>
        <v>3.229139520649923E-4</v>
      </c>
      <c r="I785" s="12">
        <f t="shared" si="114"/>
        <v>3.3215329209278985E-2</v>
      </c>
      <c r="J785" s="18">
        <f t="shared" si="111"/>
        <v>1.0725693224108052E-5</v>
      </c>
      <c r="K785" s="12">
        <f t="shared" si="115"/>
        <v>0.89081253928293458</v>
      </c>
      <c r="L785" s="12">
        <f t="shared" si="112"/>
        <v>-0.11562126726901739</v>
      </c>
      <c r="M785" s="12">
        <f t="shared" si="116"/>
        <v>1.3368277444893514E-2</v>
      </c>
      <c r="N785" s="18">
        <f t="shared" si="113"/>
        <v>4.3168033020318622E-6</v>
      </c>
    </row>
    <row r="786" spans="1:14" x14ac:dyDescent="0.2">
      <c r="A786" s="4">
        <v>784</v>
      </c>
      <c r="B786" s="1" t="str">
        <f>'Исходные данные'!A1036</f>
        <v>04.02.2013</v>
      </c>
      <c r="C786" s="1">
        <f>'Исходные данные'!B1036</f>
        <v>177.73</v>
      </c>
      <c r="D786" s="5" t="str">
        <f>'Исходные данные'!A788</f>
        <v>05.02.2014</v>
      </c>
      <c r="E786" s="1">
        <f>'Исходные данные'!B788</f>
        <v>181.7</v>
      </c>
      <c r="F786" s="12">
        <f t="shared" si="108"/>
        <v>1.0223372531367805</v>
      </c>
      <c r="G786" s="12">
        <f t="shared" si="109"/>
        <v>0.11177811664720709</v>
      </c>
      <c r="H786" s="12">
        <f t="shared" si="110"/>
        <v>3.2201268434585884E-4</v>
      </c>
      <c r="I786" s="12">
        <f t="shared" si="114"/>
        <v>2.2091430630225097E-2</v>
      </c>
      <c r="J786" s="18">
        <f t="shared" si="111"/>
        <v>7.1137208782791116E-6</v>
      </c>
      <c r="K786" s="12">
        <f t="shared" si="115"/>
        <v>0.88095814221573598</v>
      </c>
      <c r="L786" s="12">
        <f t="shared" si="112"/>
        <v>-0.12674516584807127</v>
      </c>
      <c r="M786" s="12">
        <f t="shared" si="116"/>
        <v>1.6064337065855052E-2</v>
      </c>
      <c r="N786" s="18">
        <f t="shared" si="113"/>
        <v>5.1729203008126633E-6</v>
      </c>
    </row>
    <row r="787" spans="1:14" x14ac:dyDescent="0.2">
      <c r="A787" s="4">
        <v>785</v>
      </c>
      <c r="B787" s="1" t="str">
        <f>'Исходные данные'!A1037</f>
        <v>01.02.2013</v>
      </c>
      <c r="C787" s="1">
        <f>'Исходные данные'!B1037</f>
        <v>177.93</v>
      </c>
      <c r="D787" s="5" t="str">
        <f>'Исходные данные'!A789</f>
        <v>04.02.2014</v>
      </c>
      <c r="E787" s="1">
        <f>'Исходные данные'!B789</f>
        <v>179.57</v>
      </c>
      <c r="F787" s="12">
        <f t="shared" si="108"/>
        <v>1.0092171078514021</v>
      </c>
      <c r="G787" s="12">
        <f t="shared" si="109"/>
        <v>0.11146613877323948</v>
      </c>
      <c r="H787" s="12">
        <f t="shared" si="110"/>
        <v>3.2111393210645673E-4</v>
      </c>
      <c r="I787" s="12">
        <f t="shared" si="114"/>
        <v>9.174889535061367E-3</v>
      </c>
      <c r="J787" s="18">
        <f t="shared" si="111"/>
        <v>2.9461848552459361E-6</v>
      </c>
      <c r="K787" s="12">
        <f t="shared" si="115"/>
        <v>0.86965238300492387</v>
      </c>
      <c r="L787" s="12">
        <f t="shared" si="112"/>
        <v>-0.13966170694323501</v>
      </c>
      <c r="M787" s="12">
        <f t="shared" si="116"/>
        <v>1.9505392386298014E-2</v>
      </c>
      <c r="N787" s="18">
        <f t="shared" si="113"/>
        <v>6.2634532464434983E-6</v>
      </c>
    </row>
    <row r="788" spans="1:14" x14ac:dyDescent="0.2">
      <c r="A788" s="4">
        <v>786</v>
      </c>
      <c r="B788" s="1" t="str">
        <f>'Исходные данные'!A1038</f>
        <v>31.01.2013</v>
      </c>
      <c r="C788" s="1">
        <f>'Исходные данные'!B1038</f>
        <v>175.99</v>
      </c>
      <c r="D788" s="5" t="str">
        <f>'Исходные данные'!A790</f>
        <v>03.02.2014</v>
      </c>
      <c r="E788" s="1">
        <f>'Исходные данные'!B790</f>
        <v>181.57</v>
      </c>
      <c r="F788" s="12">
        <f t="shared" si="108"/>
        <v>1.0317063469515313</v>
      </c>
      <c r="G788" s="12">
        <f t="shared" si="109"/>
        <v>0.11115503164389325</v>
      </c>
      <c r="H788" s="12">
        <f t="shared" si="110"/>
        <v>3.20217688325967E-4</v>
      </c>
      <c r="I788" s="12">
        <f t="shared" si="114"/>
        <v>3.1214079040455988E-2</v>
      </c>
      <c r="J788" s="18">
        <f t="shared" si="111"/>
        <v>9.9953002335588344E-6</v>
      </c>
      <c r="K788" s="12">
        <f t="shared" si="115"/>
        <v>0.88903158320202813</v>
      </c>
      <c r="L788" s="12">
        <f t="shared" si="112"/>
        <v>-0.1176225174378404</v>
      </c>
      <c r="M788" s="12">
        <f t="shared" si="116"/>
        <v>1.383505660841503E-2</v>
      </c>
      <c r="N788" s="18">
        <f t="shared" si="113"/>
        <v>4.4302298450055541E-6</v>
      </c>
    </row>
    <row r="789" spans="1:14" x14ac:dyDescent="0.2">
      <c r="A789" s="4">
        <v>787</v>
      </c>
      <c r="B789" s="1" t="str">
        <f>'Исходные данные'!A1039</f>
        <v>30.01.2013</v>
      </c>
      <c r="C789" s="1">
        <f>'Исходные данные'!B1039</f>
        <v>176.45</v>
      </c>
      <c r="D789" s="5" t="str">
        <f>'Исходные данные'!A791</f>
        <v>31.01.2014</v>
      </c>
      <c r="E789" s="1">
        <f>'Исходные данные'!B791</f>
        <v>181.99</v>
      </c>
      <c r="F789" s="12">
        <f t="shared" si="108"/>
        <v>1.031396996316237</v>
      </c>
      <c r="G789" s="12">
        <f t="shared" si="109"/>
        <v>0.11084479282887988</v>
      </c>
      <c r="H789" s="12">
        <f t="shared" si="110"/>
        <v>3.1932394600316479E-4</v>
      </c>
      <c r="I789" s="12">
        <f t="shared" si="114"/>
        <v>3.0914190391036545E-2</v>
      </c>
      <c r="J789" s="18">
        <f t="shared" si="111"/>
        <v>9.8716412631589092E-6</v>
      </c>
      <c r="K789" s="12">
        <f t="shared" si="115"/>
        <v>0.888765012693983</v>
      </c>
      <c r="L789" s="12">
        <f t="shared" si="112"/>
        <v>-0.1179224060872599</v>
      </c>
      <c r="M789" s="12">
        <f t="shared" si="116"/>
        <v>1.3905693857408592E-2</v>
      </c>
      <c r="N789" s="18">
        <f t="shared" si="113"/>
        <v>4.440421034459682E-6</v>
      </c>
    </row>
    <row r="790" spans="1:14" x14ac:dyDescent="0.2">
      <c r="A790" s="4">
        <v>788</v>
      </c>
      <c r="B790" s="1" t="str">
        <f>'Исходные данные'!A1040</f>
        <v>29.01.2013</v>
      </c>
      <c r="C790" s="1">
        <f>'Исходные данные'!B1040</f>
        <v>176.88</v>
      </c>
      <c r="D790" s="5" t="str">
        <f>'Исходные данные'!A792</f>
        <v>30.01.2014</v>
      </c>
      <c r="E790" s="1">
        <f>'Исходные данные'!B792</f>
        <v>181.52</v>
      </c>
      <c r="F790" s="12">
        <f t="shared" si="108"/>
        <v>1.0262324739936681</v>
      </c>
      <c r="G790" s="12">
        <f t="shared" si="109"/>
        <v>0.11053541990469409</v>
      </c>
      <c r="H790" s="12">
        <f t="shared" si="110"/>
        <v>3.1843269815636649E-4</v>
      </c>
      <c r="I790" s="12">
        <f t="shared" si="114"/>
        <v>2.5894303922395532E-2</v>
      </c>
      <c r="J790" s="18">
        <f t="shared" si="111"/>
        <v>8.2455930648893936E-6</v>
      </c>
      <c r="K790" s="12">
        <f t="shared" si="115"/>
        <v>0.88431469262909024</v>
      </c>
      <c r="L790" s="12">
        <f t="shared" si="112"/>
        <v>-0.12294229255590086</v>
      </c>
      <c r="M790" s="12">
        <f t="shared" si="116"/>
        <v>1.5114807298900676E-2</v>
      </c>
      <c r="N790" s="18">
        <f t="shared" si="113"/>
        <v>4.8130488703024839E-6</v>
      </c>
    </row>
    <row r="791" spans="1:14" x14ac:dyDescent="0.2">
      <c r="A791" s="4">
        <v>789</v>
      </c>
      <c r="B791" s="1" t="str">
        <f>'Исходные данные'!A1041</f>
        <v>28.01.2013</v>
      </c>
      <c r="C791" s="1">
        <f>'Исходные данные'!B1041</f>
        <v>177.11</v>
      </c>
      <c r="D791" s="5" t="str">
        <f>'Исходные данные'!A793</f>
        <v>29.01.2014</v>
      </c>
      <c r="E791" s="1">
        <f>'Исходные данные'!B793</f>
        <v>184.58</v>
      </c>
      <c r="F791" s="12">
        <f t="shared" si="108"/>
        <v>1.0421771780249562</v>
      </c>
      <c r="G791" s="12">
        <f t="shared" si="109"/>
        <v>0.11022691045459469</v>
      </c>
      <c r="H791" s="12">
        <f t="shared" si="110"/>
        <v>3.1754393782337461E-4</v>
      </c>
      <c r="I791" s="12">
        <f t="shared" si="114"/>
        <v>4.1311965368889793E-2</v>
      </c>
      <c r="J791" s="18">
        <f t="shared" si="111"/>
        <v>1.3118364162460146E-5</v>
      </c>
      <c r="K791" s="12">
        <f t="shared" si="115"/>
        <v>0.89805440210214804</v>
      </c>
      <c r="L791" s="12">
        <f t="shared" si="112"/>
        <v>-0.10752463110940662</v>
      </c>
      <c r="M791" s="12">
        <f t="shared" si="116"/>
        <v>1.1561546295213937E-2</v>
      </c>
      <c r="N791" s="18">
        <f t="shared" si="113"/>
        <v>3.6712989379094815E-6</v>
      </c>
    </row>
    <row r="792" spans="1:14" x14ac:dyDescent="0.2">
      <c r="A792" s="4">
        <v>790</v>
      </c>
      <c r="B792" s="1" t="str">
        <f>'Исходные данные'!A1042</f>
        <v>25.01.2013</v>
      </c>
      <c r="C792" s="1">
        <f>'Исходные данные'!B1042</f>
        <v>176.27</v>
      </c>
      <c r="D792" s="5" t="str">
        <f>'Исходные данные'!A794</f>
        <v>28.01.2014</v>
      </c>
      <c r="E792" s="1">
        <f>'Исходные данные'!B794</f>
        <v>185.05</v>
      </c>
      <c r="F792" s="12">
        <f t="shared" si="108"/>
        <v>1.0498099506438985</v>
      </c>
      <c r="G792" s="12">
        <f t="shared" si="109"/>
        <v>0.10991926206858575</v>
      </c>
      <c r="H792" s="12">
        <f t="shared" si="110"/>
        <v>3.1665765806142369E-4</v>
      </c>
      <c r="I792" s="12">
        <f t="shared" si="114"/>
        <v>4.8609148400302817E-2</v>
      </c>
      <c r="J792" s="18">
        <f t="shared" si="111"/>
        <v>1.5392459092800089E-5</v>
      </c>
      <c r="K792" s="12">
        <f t="shared" si="115"/>
        <v>0.90463163790736512</v>
      </c>
      <c r="L792" s="12">
        <f t="shared" si="112"/>
        <v>-0.10022744807799358</v>
      </c>
      <c r="M792" s="12">
        <f t="shared" si="116"/>
        <v>1.0045541348226866E-2</v>
      </c>
      <c r="N792" s="18">
        <f t="shared" si="113"/>
        <v>3.180997597288716E-6</v>
      </c>
    </row>
    <row r="793" spans="1:14" x14ac:dyDescent="0.2">
      <c r="A793" s="4">
        <v>791</v>
      </c>
      <c r="B793" s="1" t="str">
        <f>'Исходные данные'!A1043</f>
        <v>24.01.2013</v>
      </c>
      <c r="C793" s="1">
        <f>'Исходные данные'!B1043</f>
        <v>175.31</v>
      </c>
      <c r="D793" s="5" t="str">
        <f>'Исходные данные'!A795</f>
        <v>27.01.2014</v>
      </c>
      <c r="E793" s="1">
        <f>'Исходные данные'!B795</f>
        <v>185.47</v>
      </c>
      <c r="F793" s="12">
        <f t="shared" si="108"/>
        <v>1.0579544806343049</v>
      </c>
      <c r="G793" s="12">
        <f t="shared" si="109"/>
        <v>0.1096124723433977</v>
      </c>
      <c r="H793" s="12">
        <f t="shared" si="110"/>
        <v>3.1577385194712557E-4</v>
      </c>
      <c r="I793" s="12">
        <f t="shared" si="114"/>
        <v>5.6337308535412689E-2</v>
      </c>
      <c r="J793" s="18">
        <f t="shared" si="111"/>
        <v>1.7789848924560939E-5</v>
      </c>
      <c r="K793" s="12">
        <f t="shared" si="115"/>
        <v>0.91164986011100102</v>
      </c>
      <c r="L793" s="12">
        <f t="shared" si="112"/>
        <v>-9.2499287942883771E-2</v>
      </c>
      <c r="M793" s="12">
        <f t="shared" si="116"/>
        <v>8.5561182699404915E-3</v>
      </c>
      <c r="N793" s="18">
        <f t="shared" si="113"/>
        <v>2.701798423814285E-6</v>
      </c>
    </row>
    <row r="794" spans="1:14" x14ac:dyDescent="0.2">
      <c r="A794" s="4">
        <v>792</v>
      </c>
      <c r="B794" s="1" t="str">
        <f>'Исходные данные'!A1044</f>
        <v>23.01.2013</v>
      </c>
      <c r="C794" s="1">
        <f>'Исходные данные'!B1044</f>
        <v>175.39</v>
      </c>
      <c r="D794" s="5" t="str">
        <f>'Исходные данные'!A796</f>
        <v>24.01.2014</v>
      </c>
      <c r="E794" s="1">
        <f>'Исходные данные'!B796</f>
        <v>187.02</v>
      </c>
      <c r="F794" s="12">
        <f t="shared" si="108"/>
        <v>1.0663093676948516</v>
      </c>
      <c r="G794" s="12">
        <f t="shared" si="109"/>
        <v>0.10930653888246858</v>
      </c>
      <c r="H794" s="12">
        <f t="shared" si="110"/>
        <v>3.148925125764155E-4</v>
      </c>
      <c r="I794" s="12">
        <f t="shared" si="114"/>
        <v>6.4203497237254395E-2</v>
      </c>
      <c r="J794" s="18">
        <f t="shared" si="111"/>
        <v>2.0217200561231986E-5</v>
      </c>
      <c r="K794" s="12">
        <f t="shared" si="115"/>
        <v>0.91884934908657967</v>
      </c>
      <c r="L794" s="12">
        <f t="shared" si="112"/>
        <v>-8.4633099241042023E-2</v>
      </c>
      <c r="M794" s="12">
        <f t="shared" si="116"/>
        <v>7.1627614871440396E-3</v>
      </c>
      <c r="N794" s="18">
        <f t="shared" si="113"/>
        <v>2.2554999616723693E-6</v>
      </c>
    </row>
    <row r="795" spans="1:14" x14ac:dyDescent="0.2">
      <c r="A795" s="4">
        <v>793</v>
      </c>
      <c r="B795" s="1" t="str">
        <f>'Исходные данные'!A1045</f>
        <v>22.01.2013</v>
      </c>
      <c r="C795" s="1">
        <f>'Исходные данные'!B1045</f>
        <v>174.26</v>
      </c>
      <c r="D795" s="5" t="str">
        <f>'Исходные данные'!A797</f>
        <v>23.01.2014</v>
      </c>
      <c r="E795" s="1">
        <f>'Исходные данные'!B797</f>
        <v>188.79</v>
      </c>
      <c r="F795" s="12">
        <f t="shared" si="108"/>
        <v>1.0833811545965799</v>
      </c>
      <c r="G795" s="12">
        <f t="shared" si="109"/>
        <v>0.10900145929592543</v>
      </c>
      <c r="H795" s="12">
        <f t="shared" si="110"/>
        <v>3.1401363306449864E-4</v>
      </c>
      <c r="I795" s="12">
        <f t="shared" si="114"/>
        <v>8.0086849403811222E-2</v>
      </c>
      <c r="J795" s="18">
        <f t="shared" si="111"/>
        <v>2.5148362541980137E-5</v>
      </c>
      <c r="K795" s="12">
        <f t="shared" si="115"/>
        <v>0.93356027703829481</v>
      </c>
      <c r="L795" s="12">
        <f t="shared" si="112"/>
        <v>-6.8749747074485154E-2</v>
      </c>
      <c r="M795" s="12">
        <f t="shared" si="116"/>
        <v>4.7265277228056568E-3</v>
      </c>
      <c r="N795" s="18">
        <f t="shared" si="113"/>
        <v>1.4841941420182758E-6</v>
      </c>
    </row>
    <row r="796" spans="1:14" x14ac:dyDescent="0.2">
      <c r="A796" s="4">
        <v>794</v>
      </c>
      <c r="B796" s="1" t="str">
        <f>'Исходные данные'!A1046</f>
        <v>21.01.2013</v>
      </c>
      <c r="C796" s="1">
        <f>'Исходные данные'!B1046</f>
        <v>175.93</v>
      </c>
      <c r="D796" s="5" t="str">
        <f>'Исходные данные'!A798</f>
        <v>22.01.2014</v>
      </c>
      <c r="E796" s="1">
        <f>'Исходные данные'!B798</f>
        <v>187.88</v>
      </c>
      <c r="F796" s="12">
        <f t="shared" si="108"/>
        <v>1.0679247427954299</v>
      </c>
      <c r="G796" s="12">
        <f t="shared" si="109"/>
        <v>0.10869723120056549</v>
      </c>
      <c r="H796" s="12">
        <f t="shared" si="110"/>
        <v>3.1313720654579567E-4</v>
      </c>
      <c r="I796" s="12">
        <f t="shared" si="114"/>
        <v>6.5717272507839528E-2</v>
      </c>
      <c r="J796" s="18">
        <f t="shared" si="111"/>
        <v>2.0578523134913686E-5</v>
      </c>
      <c r="K796" s="12">
        <f t="shared" si="115"/>
        <v>0.92024133381883966</v>
      </c>
      <c r="L796" s="12">
        <f t="shared" si="112"/>
        <v>-8.3119323970456904E-2</v>
      </c>
      <c r="M796" s="12">
        <f t="shared" si="116"/>
        <v>6.9088220173057439E-3</v>
      </c>
      <c r="N796" s="18">
        <f t="shared" si="113"/>
        <v>2.1634092270212093E-6</v>
      </c>
    </row>
    <row r="797" spans="1:14" x14ac:dyDescent="0.2">
      <c r="A797" s="4">
        <v>795</v>
      </c>
      <c r="B797" s="1" t="str">
        <f>'Исходные данные'!A1047</f>
        <v>18.01.2013</v>
      </c>
      <c r="C797" s="1">
        <f>'Исходные данные'!B1047</f>
        <v>175.29</v>
      </c>
      <c r="D797" s="5" t="str">
        <f>'Исходные данные'!A799</f>
        <v>21.01.2014</v>
      </c>
      <c r="E797" s="1">
        <f>'Исходные данные'!B799</f>
        <v>191.53</v>
      </c>
      <c r="F797" s="12">
        <f t="shared" si="108"/>
        <v>1.0926464715614126</v>
      </c>
      <c r="G797" s="12">
        <f t="shared" si="109"/>
        <v>0.10839385221983762</v>
      </c>
      <c r="H797" s="12">
        <f t="shared" si="110"/>
        <v>3.1226322617388958E-4</v>
      </c>
      <c r="I797" s="12">
        <f t="shared" si="114"/>
        <v>8.8602709080114514E-2</v>
      </c>
      <c r="J797" s="18">
        <f t="shared" si="111"/>
        <v>2.7667367785103138E-5</v>
      </c>
      <c r="K797" s="12">
        <f t="shared" si="115"/>
        <v>0.94154429248460159</v>
      </c>
      <c r="L797" s="12">
        <f t="shared" si="112"/>
        <v>-6.023388739818189E-2</v>
      </c>
      <c r="M797" s="12">
        <f t="shared" si="116"/>
        <v>3.628121191096836E-3</v>
      </c>
      <c r="N797" s="18">
        <f t="shared" si="113"/>
        <v>1.132928828081753E-6</v>
      </c>
    </row>
    <row r="798" spans="1:14" x14ac:dyDescent="0.2">
      <c r="A798" s="4">
        <v>796</v>
      </c>
      <c r="B798" s="1" t="str">
        <f>'Исходные данные'!A1048</f>
        <v>17.01.2013</v>
      </c>
      <c r="C798" s="1">
        <f>'Исходные данные'!B1048</f>
        <v>173.05</v>
      </c>
      <c r="D798" s="5" t="str">
        <f>'Исходные данные'!A800</f>
        <v>20.01.2014</v>
      </c>
      <c r="E798" s="1">
        <f>'Исходные данные'!B800</f>
        <v>192.02</v>
      </c>
      <c r="F798" s="12">
        <f t="shared" si="108"/>
        <v>1.1096214966772608</v>
      </c>
      <c r="G798" s="12">
        <f t="shared" si="109"/>
        <v>0.10809131998382382</v>
      </c>
      <c r="H798" s="12">
        <f t="shared" si="110"/>
        <v>3.1139168512147203E-4</v>
      </c>
      <c r="I798" s="12">
        <f t="shared" si="114"/>
        <v>0.10401896318812441</v>
      </c>
      <c r="J798" s="18">
        <f t="shared" si="111"/>
        <v>3.2390640231738427E-5</v>
      </c>
      <c r="K798" s="12">
        <f t="shared" si="115"/>
        <v>0.95617183984653109</v>
      </c>
      <c r="L798" s="12">
        <f t="shared" si="112"/>
        <v>-4.4817633290171965E-2</v>
      </c>
      <c r="M798" s="12">
        <f t="shared" si="116"/>
        <v>2.008620253732316E-3</v>
      </c>
      <c r="N798" s="18">
        <f t="shared" si="113"/>
        <v>6.2546764557882455E-7</v>
      </c>
    </row>
    <row r="799" spans="1:14" x14ac:dyDescent="0.2">
      <c r="A799" s="4">
        <v>797</v>
      </c>
      <c r="B799" s="1" t="str">
        <f>'Исходные данные'!A1049</f>
        <v>16.01.2013</v>
      </c>
      <c r="C799" s="1">
        <f>'Исходные данные'!B1049</f>
        <v>171.68</v>
      </c>
      <c r="D799" s="5" t="str">
        <f>'Исходные данные'!A801</f>
        <v>17.01.2014</v>
      </c>
      <c r="E799" s="1">
        <f>'Исходные данные'!B801</f>
        <v>192.19</v>
      </c>
      <c r="F799" s="12">
        <f t="shared" si="108"/>
        <v>1.1194664492078286</v>
      </c>
      <c r="G799" s="12">
        <f t="shared" si="109"/>
        <v>0.10778963212922042</v>
      </c>
      <c r="H799" s="12">
        <f t="shared" si="110"/>
        <v>3.1052257658028951E-4</v>
      </c>
      <c r="I799" s="12">
        <f t="shared" si="114"/>
        <v>0.11285218716392502</v>
      </c>
      <c r="J799" s="18">
        <f t="shared" si="111"/>
        <v>3.5043151930863069E-5</v>
      </c>
      <c r="K799" s="12">
        <f t="shared" si="115"/>
        <v>0.96465533300392137</v>
      </c>
      <c r="L799" s="12">
        <f t="shared" si="112"/>
        <v>-3.598440931437135E-2</v>
      </c>
      <c r="M799" s="12">
        <f t="shared" si="116"/>
        <v>1.2948777137042041E-3</v>
      </c>
      <c r="N799" s="18">
        <f t="shared" si="113"/>
        <v>4.0208876401582394E-7</v>
      </c>
    </row>
    <row r="800" spans="1:14" x14ac:dyDescent="0.2">
      <c r="A800" s="4">
        <v>798</v>
      </c>
      <c r="B800" s="1" t="str">
        <f>'Исходные данные'!A1050</f>
        <v>15.01.2013</v>
      </c>
      <c r="C800" s="1">
        <f>'Исходные данные'!B1050</f>
        <v>171.42</v>
      </c>
      <c r="D800" s="5" t="str">
        <f>'Исходные данные'!A802</f>
        <v>16.01.2014</v>
      </c>
      <c r="E800" s="1">
        <f>'Исходные данные'!B802</f>
        <v>192.65</v>
      </c>
      <c r="F800" s="12">
        <f t="shared" si="108"/>
        <v>1.1238478590596197</v>
      </c>
      <c r="G800" s="12">
        <f t="shared" si="109"/>
        <v>0.1074887862993202</v>
      </c>
      <c r="H800" s="12">
        <f t="shared" si="110"/>
        <v>3.0965589376109165E-4</v>
      </c>
      <c r="I800" s="12">
        <f t="shared" si="114"/>
        <v>0.11675838560142994</v>
      </c>
      <c r="J800" s="18">
        <f t="shared" si="111"/>
        <v>3.6154922247512963E-5</v>
      </c>
      <c r="K800" s="12">
        <f t="shared" si="115"/>
        <v>0.96843083729223389</v>
      </c>
      <c r="L800" s="12">
        <f t="shared" si="112"/>
        <v>-3.2078210876866513E-2</v>
      </c>
      <c r="M800" s="12">
        <f t="shared" si="116"/>
        <v>1.0290116130607068E-3</v>
      </c>
      <c r="N800" s="18">
        <f t="shared" si="113"/>
        <v>3.1863951073285579E-7</v>
      </c>
    </row>
    <row r="801" spans="1:14" x14ac:dyDescent="0.2">
      <c r="A801" s="4">
        <v>799</v>
      </c>
      <c r="B801" s="1" t="str">
        <f>'Исходные данные'!A1051</f>
        <v>14.01.2013</v>
      </c>
      <c r="C801" s="1">
        <f>'Исходные данные'!B1051</f>
        <v>171.1</v>
      </c>
      <c r="D801" s="5" t="str">
        <f>'Исходные данные'!A803</f>
        <v>15.01.2014</v>
      </c>
      <c r="E801" s="1">
        <f>'Исходные данные'!B803</f>
        <v>192.68</v>
      </c>
      <c r="F801" s="12">
        <f t="shared" si="108"/>
        <v>1.1261250730566921</v>
      </c>
      <c r="G801" s="12">
        <f t="shared" si="109"/>
        <v>0.10718878014399327</v>
      </c>
      <c r="H801" s="12">
        <f t="shared" si="110"/>
        <v>3.0879162989357625E-4</v>
      </c>
      <c r="I801" s="12">
        <f t="shared" si="114"/>
        <v>0.11878260086387232</v>
      </c>
      <c r="J801" s="18">
        <f t="shared" si="111"/>
        <v>3.667907292375325E-5</v>
      </c>
      <c r="K801" s="12">
        <f t="shared" si="115"/>
        <v>0.97039313516031345</v>
      </c>
      <c r="L801" s="12">
        <f t="shared" si="112"/>
        <v>-3.0053995614424067E-2</v>
      </c>
      <c r="M801" s="12">
        <f t="shared" si="116"/>
        <v>9.0324265239181121E-4</v>
      </c>
      <c r="N801" s="18">
        <f t="shared" si="113"/>
        <v>2.7891377082146432E-7</v>
      </c>
    </row>
    <row r="802" spans="1:14" x14ac:dyDescent="0.2">
      <c r="A802" s="4">
        <v>800</v>
      </c>
      <c r="B802" s="1" t="str">
        <f>'Исходные данные'!A1052</f>
        <v>11.01.2013</v>
      </c>
      <c r="C802" s="1">
        <f>'Исходные данные'!B1052</f>
        <v>169.67</v>
      </c>
      <c r="D802" s="5" t="str">
        <f>'Исходные данные'!A804</f>
        <v>14.01.2014</v>
      </c>
      <c r="E802" s="1">
        <f>'Исходные данные'!B804</f>
        <v>190.4</v>
      </c>
      <c r="F802" s="12">
        <f t="shared" si="108"/>
        <v>1.1221783462014501</v>
      </c>
      <c r="G802" s="12">
        <f t="shared" si="109"/>
        <v>0.10688961131966927</v>
      </c>
      <c r="H802" s="12">
        <f t="shared" si="110"/>
        <v>3.0792977822633784E-4</v>
      </c>
      <c r="I802" s="12">
        <f t="shared" si="114"/>
        <v>0.11527174830241697</v>
      </c>
      <c r="J802" s="18">
        <f t="shared" si="111"/>
        <v>3.5495603890525495E-5</v>
      </c>
      <c r="K802" s="12">
        <f t="shared" si="115"/>
        <v>0.96699220151776155</v>
      </c>
      <c r="L802" s="12">
        <f t="shared" si="112"/>
        <v>-3.356484817587943E-2</v>
      </c>
      <c r="M802" s="12">
        <f t="shared" si="116"/>
        <v>1.126599033069826E-3</v>
      </c>
      <c r="N802" s="18">
        <f t="shared" si="113"/>
        <v>3.4691339040319815E-7</v>
      </c>
    </row>
    <row r="803" spans="1:14" x14ac:dyDescent="0.2">
      <c r="A803" s="4">
        <v>801</v>
      </c>
      <c r="B803" s="1" t="str">
        <f>'Исходные данные'!A1053</f>
        <v>10.01.2013</v>
      </c>
      <c r="C803" s="1">
        <f>'Исходные данные'!B1053</f>
        <v>169.56</v>
      </c>
      <c r="D803" s="5" t="str">
        <f>'Исходные данные'!A805</f>
        <v>13.01.2014</v>
      </c>
      <c r="E803" s="1">
        <f>'Исходные данные'!B805</f>
        <v>191.16</v>
      </c>
      <c r="F803" s="12">
        <f t="shared" si="108"/>
        <v>1.1273885350318471</v>
      </c>
      <c r="G803" s="12">
        <f t="shared" si="109"/>
        <v>0.10659127748931876</v>
      </c>
      <c r="H803" s="12">
        <f t="shared" si="110"/>
        <v>3.0707033202681419E-4</v>
      </c>
      <c r="I803" s="12">
        <f t="shared" si="114"/>
        <v>0.11990392722552105</v>
      </c>
      <c r="J803" s="18">
        <f t="shared" si="111"/>
        <v>3.6818938744459715E-5</v>
      </c>
      <c r="K803" s="12">
        <f t="shared" si="115"/>
        <v>0.9714818728649971</v>
      </c>
      <c r="L803" s="12">
        <f t="shared" si="112"/>
        <v>-2.8932669252775402E-2</v>
      </c>
      <c r="M803" s="12">
        <f t="shared" si="116"/>
        <v>8.3709935009048568E-4</v>
      </c>
      <c r="N803" s="18">
        <f t="shared" si="113"/>
        <v>2.5704837537171583E-7</v>
      </c>
    </row>
    <row r="804" spans="1:14" x14ac:dyDescent="0.2">
      <c r="A804" s="4">
        <v>802</v>
      </c>
      <c r="B804" s="1" t="str">
        <f>'Исходные данные'!A1054</f>
        <v>09.01.2013</v>
      </c>
      <c r="C804" s="1">
        <f>'Исходные данные'!B1054</f>
        <v>169.37</v>
      </c>
      <c r="D804" s="5" t="str">
        <f>'Исходные данные'!A806</f>
        <v>10.01.2014</v>
      </c>
      <c r="E804" s="1">
        <f>'Исходные данные'!B806</f>
        <v>189.71</v>
      </c>
      <c r="F804" s="12">
        <f t="shared" si="108"/>
        <v>1.1200921060400306</v>
      </c>
      <c r="G804" s="12">
        <f t="shared" si="109"/>
        <v>0.10629377632243509</v>
      </c>
      <c r="H804" s="12">
        <f t="shared" si="110"/>
        <v>3.0621328458123412E-4</v>
      </c>
      <c r="I804" s="12">
        <f t="shared" si="114"/>
        <v>0.11341091946142404</v>
      </c>
      <c r="J804" s="18">
        <f t="shared" si="111"/>
        <v>3.4727930155660463E-5</v>
      </c>
      <c r="K804" s="12">
        <f t="shared" si="115"/>
        <v>0.96519446769638229</v>
      </c>
      <c r="L804" s="12">
        <f t="shared" si="112"/>
        <v>-3.5425677016872402E-2</v>
      </c>
      <c r="M804" s="12">
        <f t="shared" si="116"/>
        <v>1.2549785921037503E-3</v>
      </c>
      <c r="N804" s="18">
        <f t="shared" si="113"/>
        <v>3.842911167672222E-7</v>
      </c>
    </row>
    <row r="805" spans="1:14" x14ac:dyDescent="0.2">
      <c r="A805" s="4">
        <v>803</v>
      </c>
      <c r="B805" s="1" t="str">
        <f>'Исходные данные'!A1055</f>
        <v>29.12.2012</v>
      </c>
      <c r="C805" s="1">
        <f>'Исходные данные'!B1055</f>
        <v>164.47</v>
      </c>
      <c r="D805" s="5" t="str">
        <f>'Исходные данные'!A807</f>
        <v>09.01.2014</v>
      </c>
      <c r="E805" s="1">
        <f>'Исходные данные'!B807</f>
        <v>190.98</v>
      </c>
      <c r="F805" s="12">
        <f t="shared" si="108"/>
        <v>1.1611844105307958</v>
      </c>
      <c r="G805" s="12">
        <f t="shared" si="109"/>
        <v>0.10599710549501624</v>
      </c>
      <c r="H805" s="12">
        <f t="shared" si="110"/>
        <v>3.053586291945652E-4</v>
      </c>
      <c r="I805" s="12">
        <f t="shared" si="114"/>
        <v>0.1494405277688787</v>
      </c>
      <c r="J805" s="18">
        <f t="shared" si="111"/>
        <v>4.5632954705617154E-5</v>
      </c>
      <c r="K805" s="12">
        <f t="shared" si="115"/>
        <v>1.000604113693802</v>
      </c>
      <c r="L805" s="12">
        <f t="shared" si="112"/>
        <v>6.0393129058228278E-4</v>
      </c>
      <c r="M805" s="12">
        <f t="shared" si="116"/>
        <v>3.6473300374457812E-7</v>
      </c>
      <c r="N805" s="18">
        <f t="shared" si="113"/>
        <v>1.1137437004546059E-10</v>
      </c>
    </row>
    <row r="806" spans="1:14" x14ac:dyDescent="0.2">
      <c r="A806" s="4">
        <v>804</v>
      </c>
      <c r="B806" s="1" t="str">
        <f>'Исходные данные'!A1056</f>
        <v>28.12.2012</v>
      </c>
      <c r="C806" s="1">
        <f>'Исходные данные'!B1056</f>
        <v>164.13</v>
      </c>
      <c r="D806" s="5" t="str">
        <f>'Исходные данные'!A808</f>
        <v>31.12.2013</v>
      </c>
      <c r="E806" s="1">
        <f>'Исходные данные'!B808</f>
        <v>194.83</v>
      </c>
      <c r="F806" s="12">
        <f t="shared" si="108"/>
        <v>1.1870468531042468</v>
      </c>
      <c r="G806" s="12">
        <f t="shared" si="109"/>
        <v>0.10570126268954635</v>
      </c>
      <c r="H806" s="12">
        <f t="shared" si="110"/>
        <v>3.0450635919046011E-4</v>
      </c>
      <c r="I806" s="12">
        <f t="shared" si="114"/>
        <v>0.17146858671395176</v>
      </c>
      <c r="J806" s="18">
        <f t="shared" si="111"/>
        <v>5.2213275055799151E-5</v>
      </c>
      <c r="K806" s="12">
        <f t="shared" si="115"/>
        <v>1.0228900367517386</v>
      </c>
      <c r="L806" s="12">
        <f t="shared" si="112"/>
        <v>2.2631990235655326E-2</v>
      </c>
      <c r="M806" s="12">
        <f t="shared" si="116"/>
        <v>5.1220698202680544E-4</v>
      </c>
      <c r="N806" s="18">
        <f t="shared" si="113"/>
        <v>1.5597028324891596E-7</v>
      </c>
    </row>
    <row r="807" spans="1:14" x14ac:dyDescent="0.2">
      <c r="A807" s="4">
        <v>805</v>
      </c>
      <c r="B807" s="1" t="str">
        <f>'Исходные данные'!A1057</f>
        <v>27.12.2012</v>
      </c>
      <c r="C807" s="1">
        <f>'Исходные данные'!B1057</f>
        <v>164.02</v>
      </c>
      <c r="D807" s="5" t="str">
        <f>'Исходные данные'!A809</f>
        <v>30.12.2013</v>
      </c>
      <c r="E807" s="1">
        <f>'Исходные данные'!B809</f>
        <v>194.3</v>
      </c>
      <c r="F807" s="12">
        <f t="shared" si="108"/>
        <v>1.1846116327277161</v>
      </c>
      <c r="G807" s="12">
        <f t="shared" si="109"/>
        <v>0.10540624559497808</v>
      </c>
      <c r="H807" s="12">
        <f t="shared" si="110"/>
        <v>3.036564679112066E-4</v>
      </c>
      <c r="I807" s="12">
        <f t="shared" si="114"/>
        <v>0.1694149847751292</v>
      </c>
      <c r="J807" s="18">
        <f t="shared" si="111"/>
        <v>5.1443955888046575E-5</v>
      </c>
      <c r="K807" s="12">
        <f t="shared" si="115"/>
        <v>1.0207915832206635</v>
      </c>
      <c r="L807" s="12">
        <f t="shared" si="112"/>
        <v>2.0578388296832752E-2</v>
      </c>
      <c r="M807" s="12">
        <f t="shared" si="116"/>
        <v>4.2347006489522988E-4</v>
      </c>
      <c r="N807" s="18">
        <f t="shared" si="113"/>
        <v>1.2858942417221494E-7</v>
      </c>
    </row>
    <row r="808" spans="1:14" x14ac:dyDescent="0.2">
      <c r="A808" s="4">
        <v>806</v>
      </c>
      <c r="B808" s="1" t="str">
        <f>'Исходные данные'!A1058</f>
        <v>26.12.2012</v>
      </c>
      <c r="C808" s="1">
        <f>'Исходные данные'!B1058</f>
        <v>163.32</v>
      </c>
      <c r="D808" s="5" t="str">
        <f>'Исходные данные'!A810</f>
        <v>27.12.2013</v>
      </c>
      <c r="E808" s="1">
        <f>'Исходные данные'!B810</f>
        <v>193.81</v>
      </c>
      <c r="F808" s="12">
        <f t="shared" si="108"/>
        <v>1.1866887092823906</v>
      </c>
      <c r="G808" s="12">
        <f t="shared" si="109"/>
        <v>0.10511205190671434</v>
      </c>
      <c r="H808" s="12">
        <f t="shared" si="110"/>
        <v>3.0280894871767414E-4</v>
      </c>
      <c r="I808" s="12">
        <f t="shared" si="114"/>
        <v>0.17116683126128138</v>
      </c>
      <c r="J808" s="18">
        <f t="shared" si="111"/>
        <v>5.1830848229564133E-5</v>
      </c>
      <c r="K808" s="12">
        <f t="shared" si="115"/>
        <v>1.0225814206713009</v>
      </c>
      <c r="L808" s="12">
        <f t="shared" si="112"/>
        <v>2.2330234782984924E-2</v>
      </c>
      <c r="M808" s="12">
        <f t="shared" si="116"/>
        <v>4.9863938546323701E-4</v>
      </c>
      <c r="N808" s="18">
        <f t="shared" si="113"/>
        <v>1.5099246810134988E-7</v>
      </c>
    </row>
    <row r="809" spans="1:14" x14ac:dyDescent="0.2">
      <c r="A809" s="4">
        <v>807</v>
      </c>
      <c r="B809" s="1" t="str">
        <f>'Исходные данные'!A1059</f>
        <v>25.12.2012</v>
      </c>
      <c r="C809" s="1">
        <f>'Исходные данные'!B1059</f>
        <v>162.75</v>
      </c>
      <c r="D809" s="5" t="str">
        <f>'Исходные данные'!A811</f>
        <v>26.12.2013</v>
      </c>
      <c r="E809" s="1">
        <f>'Исходные данные'!B811</f>
        <v>194</v>
      </c>
      <c r="F809" s="12">
        <f t="shared" si="108"/>
        <v>1.1920122887864824</v>
      </c>
      <c r="G809" s="12">
        <f t="shared" si="109"/>
        <v>0.10481867932659007</v>
      </c>
      <c r="H809" s="12">
        <f t="shared" si="110"/>
        <v>3.019637949892619E-4</v>
      </c>
      <c r="I809" s="12">
        <f t="shared" si="114"/>
        <v>0.17564287797464953</v>
      </c>
      <c r="J809" s="18">
        <f t="shared" si="111"/>
        <v>5.3037789996061014E-5</v>
      </c>
      <c r="K809" s="12">
        <f t="shared" si="115"/>
        <v>1.0271688018857414</v>
      </c>
      <c r="L809" s="12">
        <f t="shared" si="112"/>
        <v>2.6806281496353047E-2</v>
      </c>
      <c r="M809" s="12">
        <f t="shared" si="116"/>
        <v>7.1857672766172847E-4</v>
      </c>
      <c r="N809" s="18">
        <f t="shared" si="113"/>
        <v>2.1698415567570085E-7</v>
      </c>
    </row>
    <row r="810" spans="1:14" x14ac:dyDescent="0.2">
      <c r="A810" s="4">
        <v>808</v>
      </c>
      <c r="B810" s="1" t="str">
        <f>'Исходные данные'!A1060</f>
        <v>24.12.2012</v>
      </c>
      <c r="C810" s="1">
        <f>'Исходные данные'!B1060</f>
        <v>163.29</v>
      </c>
      <c r="D810" s="5" t="str">
        <f>'Исходные данные'!A812</f>
        <v>25.12.2013</v>
      </c>
      <c r="E810" s="1">
        <f>'Исходные данные'!B812</f>
        <v>195</v>
      </c>
      <c r="F810" s="12">
        <f t="shared" si="108"/>
        <v>1.1941943781003124</v>
      </c>
      <c r="G810" s="12">
        <f t="shared" si="109"/>
        <v>0.10452612556285466</v>
      </c>
      <c r="H810" s="12">
        <f t="shared" si="110"/>
        <v>3.0112100012384782E-4</v>
      </c>
      <c r="I810" s="12">
        <f t="shared" si="114"/>
        <v>0.17747179744952848</v>
      </c>
      <c r="J810" s="18">
        <f t="shared" si="111"/>
        <v>5.344048514177896E-5</v>
      </c>
      <c r="K810" s="12">
        <f t="shared" si="115"/>
        <v>1.0290491298716016</v>
      </c>
      <c r="L810" s="12">
        <f t="shared" si="112"/>
        <v>2.8635200971231973E-2</v>
      </c>
      <c r="M810" s="12">
        <f t="shared" si="116"/>
        <v>8.1997473466285389E-4</v>
      </c>
      <c r="N810" s="18">
        <f t="shared" si="113"/>
        <v>2.4691161217796533E-7</v>
      </c>
    </row>
    <row r="811" spans="1:14" x14ac:dyDescent="0.2">
      <c r="A811" s="4">
        <v>809</v>
      </c>
      <c r="B811" s="1" t="str">
        <f>'Исходные данные'!A1061</f>
        <v>21.12.2012</v>
      </c>
      <c r="C811" s="1">
        <f>'Исходные данные'!B1061</f>
        <v>163.44999999999999</v>
      </c>
      <c r="D811" s="5" t="str">
        <f>'Исходные данные'!A813</f>
        <v>24.12.2013</v>
      </c>
      <c r="E811" s="1">
        <f>'Исходные данные'!B813</f>
        <v>194.53</v>
      </c>
      <c r="F811" s="12">
        <f t="shared" si="108"/>
        <v>1.1901498929336189</v>
      </c>
      <c r="G811" s="12">
        <f t="shared" si="109"/>
        <v>0.10423438833015387</v>
      </c>
      <c r="H811" s="12">
        <f t="shared" si="110"/>
        <v>3.0028055753773667E-4</v>
      </c>
      <c r="I811" s="12">
        <f t="shared" si="114"/>
        <v>0.17407925963950613</v>
      </c>
      <c r="J811" s="18">
        <f t="shared" si="111"/>
        <v>5.2272617140307319E-5</v>
      </c>
      <c r="K811" s="12">
        <f t="shared" si="115"/>
        <v>1.0255639569233039</v>
      </c>
      <c r="L811" s="12">
        <f t="shared" si="112"/>
        <v>2.5242663161209711E-2</v>
      </c>
      <c r="M811" s="12">
        <f t="shared" si="116"/>
        <v>6.3719204347030209E-4</v>
      </c>
      <c r="N811" s="18">
        <f t="shared" si="113"/>
        <v>1.9133638207187207E-7</v>
      </c>
    </row>
    <row r="812" spans="1:14" x14ac:dyDescent="0.2">
      <c r="A812" s="4">
        <v>810</v>
      </c>
      <c r="B812" s="1" t="str">
        <f>'Исходные данные'!A1062</f>
        <v>20.12.2012</v>
      </c>
      <c r="C812" s="1">
        <f>'Исходные данные'!B1062</f>
        <v>163.99</v>
      </c>
      <c r="D812" s="5" t="str">
        <f>'Исходные данные'!A814</f>
        <v>23.12.2013</v>
      </c>
      <c r="E812" s="1">
        <f>'Исходные данные'!B814</f>
        <v>193.96</v>
      </c>
      <c r="F812" s="12">
        <f t="shared" si="108"/>
        <v>1.1827550460393925</v>
      </c>
      <c r="G812" s="12">
        <f t="shared" si="109"/>
        <v>0.10394346534951192</v>
      </c>
      <c r="H812" s="12">
        <f t="shared" si="110"/>
        <v>2.9944246066560839E-4</v>
      </c>
      <c r="I812" s="12">
        <f t="shared" si="114"/>
        <v>0.16784650188179717</v>
      </c>
      <c r="J812" s="18">
        <f t="shared" si="111"/>
        <v>5.0260369537600013E-5</v>
      </c>
      <c r="K812" s="12">
        <f t="shared" si="115"/>
        <v>1.0191917440728777</v>
      </c>
      <c r="L812" s="12">
        <f t="shared" si="112"/>
        <v>1.9009905403500643E-2</v>
      </c>
      <c r="M812" s="12">
        <f t="shared" si="116"/>
        <v>3.6137650345004918E-4</v>
      </c>
      <c r="N812" s="18">
        <f t="shared" si="113"/>
        <v>1.0821146941981644E-7</v>
      </c>
    </row>
    <row r="813" spans="1:14" x14ac:dyDescent="0.2">
      <c r="A813" s="4">
        <v>811</v>
      </c>
      <c r="B813" s="1" t="str">
        <f>'Исходные данные'!A1063</f>
        <v>19.12.2012</v>
      </c>
      <c r="C813" s="1">
        <f>'Исходные данные'!B1063</f>
        <v>164.15</v>
      </c>
      <c r="D813" s="5" t="str">
        <f>'Исходные данные'!A815</f>
        <v>20.12.2013</v>
      </c>
      <c r="E813" s="1">
        <f>'Исходные данные'!B815</f>
        <v>192.62</v>
      </c>
      <c r="F813" s="12">
        <f t="shared" si="108"/>
        <v>1.17343892780993</v>
      </c>
      <c r="G813" s="12">
        <f t="shared" si="109"/>
        <v>0.10365335434831387</v>
      </c>
      <c r="H813" s="12">
        <f t="shared" si="110"/>
        <v>2.9860670296046743E-4</v>
      </c>
      <c r="I813" s="12">
        <f t="shared" si="114"/>
        <v>0.15993869218511658</v>
      </c>
      <c r="J813" s="18">
        <f t="shared" si="111"/>
        <v>4.7758765549206742E-5</v>
      </c>
      <c r="K813" s="12">
        <f t="shared" si="115"/>
        <v>1.0111639526734075</v>
      </c>
      <c r="L813" s="12">
        <f t="shared" si="112"/>
        <v>1.1102095706820124E-2</v>
      </c>
      <c r="M813" s="12">
        <f t="shared" si="116"/>
        <v>1.2325652908339746E-4</v>
      </c>
      <c r="N813" s="18">
        <f t="shared" si="113"/>
        <v>3.6805225767944277E-8</v>
      </c>
    </row>
    <row r="814" spans="1:14" x14ac:dyDescent="0.2">
      <c r="A814" s="4">
        <v>812</v>
      </c>
      <c r="B814" s="1" t="str">
        <f>'Исходные данные'!A1064</f>
        <v>18.12.2012</v>
      </c>
      <c r="C814" s="1">
        <f>'Исходные данные'!B1064</f>
        <v>164.13</v>
      </c>
      <c r="D814" s="5" t="str">
        <f>'Исходные данные'!A816</f>
        <v>19.12.2013</v>
      </c>
      <c r="E814" s="1">
        <f>'Исходные данные'!B816</f>
        <v>193.44</v>
      </c>
      <c r="F814" s="12">
        <f t="shared" si="108"/>
        <v>1.178577956497898</v>
      </c>
      <c r="G814" s="12">
        <f t="shared" si="109"/>
        <v>0.10336405306028752</v>
      </c>
      <c r="H814" s="12">
        <f t="shared" si="110"/>
        <v>2.9777327789359045E-4</v>
      </c>
      <c r="I814" s="12">
        <f t="shared" si="114"/>
        <v>0.16430859012263827</v>
      </c>
      <c r="J814" s="18">
        <f t="shared" si="111"/>
        <v>4.8926707466892414E-5</v>
      </c>
      <c r="K814" s="12">
        <f t="shared" si="115"/>
        <v>1.0155923046207271</v>
      </c>
      <c r="L814" s="12">
        <f t="shared" si="112"/>
        <v>1.5471993644341785E-2</v>
      </c>
      <c r="M814" s="12">
        <f t="shared" si="116"/>
        <v>2.3938258733055762E-4</v>
      </c>
      <c r="N814" s="18">
        <f t="shared" si="113"/>
        <v>7.1281737700068815E-8</v>
      </c>
    </row>
    <row r="815" spans="1:14" x14ac:dyDescent="0.2">
      <c r="A815" s="4">
        <v>813</v>
      </c>
      <c r="B815" s="1" t="str">
        <f>'Исходные данные'!A1065</f>
        <v>17.12.2012</v>
      </c>
      <c r="C815" s="1">
        <f>'Исходные данные'!B1065</f>
        <v>162.29</v>
      </c>
      <c r="D815" s="5" t="str">
        <f>'Исходные данные'!A817</f>
        <v>18.12.2013</v>
      </c>
      <c r="E815" s="1">
        <f>'Исходные данные'!B817</f>
        <v>191.76</v>
      </c>
      <c r="F815" s="12">
        <f t="shared" si="108"/>
        <v>1.1815885143878242</v>
      </c>
      <c r="G815" s="12">
        <f t="shared" si="109"/>
        <v>0.10307555922548629</v>
      </c>
      <c r="H815" s="12">
        <f t="shared" si="110"/>
        <v>2.9694217895447718E-4</v>
      </c>
      <c r="I815" s="12">
        <f t="shared" si="114"/>
        <v>0.16685973179833827</v>
      </c>
      <c r="J815" s="18">
        <f t="shared" si="111"/>
        <v>4.954769233995823E-5</v>
      </c>
      <c r="K815" s="12">
        <f t="shared" si="115"/>
        <v>1.0181865321885917</v>
      </c>
      <c r="L815" s="12">
        <f t="shared" si="112"/>
        <v>1.8023135320041805E-2</v>
      </c>
      <c r="M815" s="12">
        <f t="shared" si="116"/>
        <v>3.2483340676454426E-4</v>
      </c>
      <c r="N815" s="18">
        <f t="shared" si="113"/>
        <v>9.6456739601869777E-8</v>
      </c>
    </row>
    <row r="816" spans="1:14" x14ac:dyDescent="0.2">
      <c r="A816" s="4">
        <v>814</v>
      </c>
      <c r="B816" s="1" t="str">
        <f>'Исходные данные'!A1066</f>
        <v>14.12.2012</v>
      </c>
      <c r="C816" s="1">
        <f>'Исходные данные'!B1066</f>
        <v>162.19999999999999</v>
      </c>
      <c r="D816" s="5" t="str">
        <f>'Исходные данные'!A818</f>
        <v>17.12.2013</v>
      </c>
      <c r="E816" s="1">
        <f>'Исходные данные'!B818</f>
        <v>192.13</v>
      </c>
      <c r="F816" s="12">
        <f t="shared" si="108"/>
        <v>1.1845252774352653</v>
      </c>
      <c r="G816" s="12">
        <f t="shared" si="109"/>
        <v>0.10278787059027089</v>
      </c>
      <c r="H816" s="12">
        <f t="shared" si="110"/>
        <v>2.961133996507974E-4</v>
      </c>
      <c r="I816" s="12">
        <f t="shared" si="114"/>
        <v>0.16934208456229757</v>
      </c>
      <c r="J816" s="18">
        <f t="shared" si="111"/>
        <v>5.0144460363694749E-5</v>
      </c>
      <c r="K816" s="12">
        <f t="shared" si="115"/>
        <v>1.0207171700093924</v>
      </c>
      <c r="L816" s="12">
        <f t="shared" si="112"/>
        <v>2.0505488084001114E-2</v>
      </c>
      <c r="M816" s="12">
        <f t="shared" si="116"/>
        <v>4.2047504156311836E-4</v>
      </c>
      <c r="N816" s="18">
        <f t="shared" si="113"/>
        <v>1.2450829402556531E-7</v>
      </c>
    </row>
    <row r="817" spans="1:14" x14ac:dyDescent="0.2">
      <c r="A817" s="4">
        <v>815</v>
      </c>
      <c r="B817" s="1" t="str">
        <f>'Исходные данные'!A1067</f>
        <v>13.12.2012</v>
      </c>
      <c r="C817" s="1">
        <f>'Исходные данные'!B1067</f>
        <v>161.63999999999999</v>
      </c>
      <c r="D817" s="5" t="str">
        <f>'Исходные данные'!A819</f>
        <v>16.12.2013</v>
      </c>
      <c r="E817" s="1">
        <f>'Исходные данные'!B819</f>
        <v>190.83</v>
      </c>
      <c r="F817" s="12">
        <f t="shared" si="108"/>
        <v>1.1805864884929476</v>
      </c>
      <c r="G817" s="12">
        <f t="shared" si="109"/>
        <v>0.10250098490729223</v>
      </c>
      <c r="H817" s="12">
        <f t="shared" si="110"/>
        <v>2.9528693350834193E-4</v>
      </c>
      <c r="I817" s="12">
        <f t="shared" si="114"/>
        <v>0.16601133914854985</v>
      </c>
      <c r="J817" s="18">
        <f t="shared" si="111"/>
        <v>4.9020979264788638E-5</v>
      </c>
      <c r="K817" s="12">
        <f t="shared" si="115"/>
        <v>1.0173230765450709</v>
      </c>
      <c r="L817" s="12">
        <f t="shared" si="112"/>
        <v>1.7174742670253509E-2</v>
      </c>
      <c r="M817" s="12">
        <f t="shared" si="116"/>
        <v>2.9497178578943221E-4</v>
      </c>
      <c r="N817" s="18">
        <f t="shared" si="113"/>
        <v>8.7101314097240952E-8</v>
      </c>
    </row>
    <row r="818" spans="1:14" x14ac:dyDescent="0.2">
      <c r="A818" s="4">
        <v>816</v>
      </c>
      <c r="B818" s="1" t="str">
        <f>'Исходные данные'!A1068</f>
        <v>12.12.2012</v>
      </c>
      <c r="C818" s="1">
        <f>'Исходные данные'!B1068</f>
        <v>161.61000000000001</v>
      </c>
      <c r="D818" s="5" t="str">
        <f>'Исходные данные'!A820</f>
        <v>13.12.2013</v>
      </c>
      <c r="E818" s="1">
        <f>'Исходные данные'!B820</f>
        <v>189.73</v>
      </c>
      <c r="F818" s="12">
        <f t="shared" si="108"/>
        <v>1.1739991337169728</v>
      </c>
      <c r="G818" s="12">
        <f t="shared" si="109"/>
        <v>0.1022148999354736</v>
      </c>
      <c r="H818" s="12">
        <f t="shared" si="110"/>
        <v>2.9446277407097117E-4</v>
      </c>
      <c r="I818" s="12">
        <f t="shared" si="114"/>
        <v>0.16041598351549008</v>
      </c>
      <c r="J818" s="18">
        <f t="shared" si="111"/>
        <v>4.7236535511294393E-5</v>
      </c>
      <c r="K818" s="12">
        <f t="shared" si="115"/>
        <v>1.0116466876550514</v>
      </c>
      <c r="L818" s="12">
        <f t="shared" si="112"/>
        <v>1.1579387037193667E-2</v>
      </c>
      <c r="M818" s="12">
        <f t="shared" si="116"/>
        <v>1.3408220415713249E-4</v>
      </c>
      <c r="N818" s="18">
        <f t="shared" si="113"/>
        <v>3.9482217789659537E-8</v>
      </c>
    </row>
    <row r="819" spans="1:14" x14ac:dyDescent="0.2">
      <c r="A819" s="4">
        <v>817</v>
      </c>
      <c r="B819" s="1" t="str">
        <f>'Исходные данные'!A1069</f>
        <v>11.12.2012</v>
      </c>
      <c r="C819" s="1">
        <f>'Исходные данные'!B1069</f>
        <v>159.81</v>
      </c>
      <c r="D819" s="5" t="str">
        <f>'Исходные данные'!A821</f>
        <v>12.12.2013</v>
      </c>
      <c r="E819" s="1">
        <f>'Исходные данные'!B821</f>
        <v>188.63</v>
      </c>
      <c r="F819" s="12">
        <f t="shared" si="108"/>
        <v>1.1803391527438833</v>
      </c>
      <c r="G819" s="12">
        <f t="shared" si="109"/>
        <v>0.10192961343999327</v>
      </c>
      <c r="H819" s="12">
        <f t="shared" si="110"/>
        <v>2.9364091490056494E-4</v>
      </c>
      <c r="I819" s="12">
        <f t="shared" si="114"/>
        <v>0.16580181476061573</v>
      </c>
      <c r="J819" s="18">
        <f t="shared" si="111"/>
        <v>4.8686196578481196E-5</v>
      </c>
      <c r="K819" s="12">
        <f t="shared" si="115"/>
        <v>1.017109944879047</v>
      </c>
      <c r="L819" s="12">
        <f t="shared" si="112"/>
        <v>1.6965218282319221E-2</v>
      </c>
      <c r="M819" s="12">
        <f t="shared" si="116"/>
        <v>2.8781863136674384E-4</v>
      </c>
      <c r="N819" s="18">
        <f t="shared" si="113"/>
        <v>8.4515326239959091E-8</v>
      </c>
    </row>
    <row r="820" spans="1:14" x14ac:dyDescent="0.2">
      <c r="A820" s="4">
        <v>818</v>
      </c>
      <c r="B820" s="1" t="str">
        <f>'Исходные данные'!A1070</f>
        <v>10.12.2012</v>
      </c>
      <c r="C820" s="1">
        <f>'Исходные данные'!B1070</f>
        <v>160.09</v>
      </c>
      <c r="D820" s="5" t="str">
        <f>'Исходные данные'!A822</f>
        <v>11.12.2013</v>
      </c>
      <c r="E820" s="1">
        <f>'Исходные данные'!B822</f>
        <v>189.48</v>
      </c>
      <c r="F820" s="12">
        <f t="shared" si="108"/>
        <v>1.1835842338684488</v>
      </c>
      <c r="G820" s="12">
        <f t="shared" si="109"/>
        <v>0.10164512319226703</v>
      </c>
      <c r="H820" s="12">
        <f t="shared" si="110"/>
        <v>2.9282134957697232E-4</v>
      </c>
      <c r="I820" s="12">
        <f t="shared" si="114"/>
        <v>0.16854732096554778</v>
      </c>
      <c r="J820" s="18">
        <f t="shared" si="111"/>
        <v>4.9354253992714822E-5</v>
      </c>
      <c r="K820" s="12">
        <f t="shared" si="115"/>
        <v>1.0199062634422855</v>
      </c>
      <c r="L820" s="12">
        <f t="shared" si="112"/>
        <v>1.9710724487251349E-2</v>
      </c>
      <c r="M820" s="12">
        <f t="shared" si="116"/>
        <v>3.8851265981233637E-4</v>
      </c>
      <c r="N820" s="18">
        <f t="shared" si="113"/>
        <v>1.1376480137398747E-7</v>
      </c>
    </row>
    <row r="821" spans="1:14" x14ac:dyDescent="0.2">
      <c r="A821" s="4">
        <v>819</v>
      </c>
      <c r="B821" s="1" t="str">
        <f>'Исходные данные'!A1071</f>
        <v>07.12.2012</v>
      </c>
      <c r="C821" s="1">
        <f>'Исходные данные'!B1071</f>
        <v>159.31</v>
      </c>
      <c r="D821" s="5" t="str">
        <f>'Исходные данные'!A823</f>
        <v>10.12.2013</v>
      </c>
      <c r="E821" s="1">
        <f>'Исходные данные'!B823</f>
        <v>189.72</v>
      </c>
      <c r="F821" s="12">
        <f t="shared" si="108"/>
        <v>1.1908856945577804</v>
      </c>
      <c r="G821" s="12">
        <f t="shared" si="109"/>
        <v>0.10136142696993061</v>
      </c>
      <c r="H821" s="12">
        <f t="shared" si="110"/>
        <v>2.9200407169796083E-4</v>
      </c>
      <c r="I821" s="12">
        <f t="shared" si="114"/>
        <v>0.17469731142457745</v>
      </c>
      <c r="J821" s="18">
        <f t="shared" si="111"/>
        <v>5.1012326250663304E-5</v>
      </c>
      <c r="K821" s="12">
        <f t="shared" si="115"/>
        <v>1.0261980044745125</v>
      </c>
      <c r="L821" s="12">
        <f t="shared" si="112"/>
        <v>2.5860714946281116E-2</v>
      </c>
      <c r="M821" s="12">
        <f t="shared" si="116"/>
        <v>6.6877657753281589E-4</v>
      </c>
      <c r="N821" s="18">
        <f t="shared" si="113"/>
        <v>1.9528548369580924E-7</v>
      </c>
    </row>
    <row r="822" spans="1:14" x14ac:dyDescent="0.2">
      <c r="A822" s="4">
        <v>820</v>
      </c>
      <c r="B822" s="1" t="str">
        <f>'Исходные данные'!A1072</f>
        <v>06.12.2012</v>
      </c>
      <c r="C822" s="1">
        <f>'Исходные данные'!B1072</f>
        <v>160.34</v>
      </c>
      <c r="D822" s="5" t="str">
        <f>'Исходные данные'!A824</f>
        <v>09.12.2013</v>
      </c>
      <c r="E822" s="1">
        <f>'Исходные данные'!B824</f>
        <v>188.84</v>
      </c>
      <c r="F822" s="12">
        <f t="shared" si="108"/>
        <v>1.1777472870150929</v>
      </c>
      <c r="G822" s="12">
        <f t="shared" si="109"/>
        <v>0.10107852255682261</v>
      </c>
      <c r="H822" s="12">
        <f t="shared" si="110"/>
        <v>2.9118907487916734E-4</v>
      </c>
      <c r="I822" s="12">
        <f t="shared" si="114"/>
        <v>0.1636035350632804</v>
      </c>
      <c r="J822" s="18">
        <f t="shared" si="111"/>
        <v>4.7639562022038035E-5</v>
      </c>
      <c r="K822" s="12">
        <f t="shared" si="115"/>
        <v>1.0148765084956013</v>
      </c>
      <c r="L822" s="12">
        <f t="shared" si="112"/>
        <v>1.4766938584984074E-2</v>
      </c>
      <c r="M822" s="12">
        <f t="shared" si="116"/>
        <v>2.1806247517269626E-4</v>
      </c>
      <c r="N822" s="18">
        <f t="shared" si="113"/>
        <v>6.3497410411398815E-8</v>
      </c>
    </row>
    <row r="823" spans="1:14" x14ac:dyDescent="0.2">
      <c r="A823" s="4">
        <v>821</v>
      </c>
      <c r="B823" s="1" t="str">
        <f>'Исходные данные'!A1073</f>
        <v>05.12.2012</v>
      </c>
      <c r="C823" s="1">
        <f>'Исходные данные'!B1073</f>
        <v>160.03</v>
      </c>
      <c r="D823" s="5" t="str">
        <f>'Исходные данные'!A825</f>
        <v>06.12.2013</v>
      </c>
      <c r="E823" s="1">
        <f>'Исходные данные'!B825</f>
        <v>185.47</v>
      </c>
      <c r="F823" s="12">
        <f t="shared" si="108"/>
        <v>1.1589701930887959</v>
      </c>
      <c r="G823" s="12">
        <f t="shared" si="109"/>
        <v>0.10079640774296701</v>
      </c>
      <c r="H823" s="12">
        <f t="shared" si="110"/>
        <v>2.9037635275404788E-4</v>
      </c>
      <c r="I823" s="12">
        <f t="shared" si="114"/>
        <v>0.14753184624329668</v>
      </c>
      <c r="J823" s="18">
        <f t="shared" si="111"/>
        <v>4.2839759427199472E-5</v>
      </c>
      <c r="K823" s="12">
        <f t="shared" si="115"/>
        <v>0.99869610058151359</v>
      </c>
      <c r="L823" s="12">
        <f t="shared" si="112"/>
        <v>-1.3047502349996967E-3</v>
      </c>
      <c r="M823" s="12">
        <f t="shared" si="116"/>
        <v>1.7023731757313395E-6</v>
      </c>
      <c r="N823" s="18">
        <f t="shared" si="113"/>
        <v>4.9432891379519222E-10</v>
      </c>
    </row>
    <row r="824" spans="1:14" x14ac:dyDescent="0.2">
      <c r="A824" s="4">
        <v>822</v>
      </c>
      <c r="B824" s="1" t="str">
        <f>'Исходные данные'!A1074</f>
        <v>04.12.2012</v>
      </c>
      <c r="C824" s="1">
        <f>'Исходные данные'!B1074</f>
        <v>157.96</v>
      </c>
      <c r="D824" s="5" t="str">
        <f>'Исходные данные'!A826</f>
        <v>05.12.2013</v>
      </c>
      <c r="E824" s="1">
        <f>'Исходные данные'!B826</f>
        <v>184.64</v>
      </c>
      <c r="F824" s="12">
        <f t="shared" si="108"/>
        <v>1.1689035198784501</v>
      </c>
      <c r="G824" s="12">
        <f t="shared" si="109"/>
        <v>0.10051508032455589</v>
      </c>
      <c r="H824" s="12">
        <f t="shared" si="110"/>
        <v>2.8956589897382738E-4</v>
      </c>
      <c r="I824" s="12">
        <f t="shared" si="114"/>
        <v>0.15606614690128595</v>
      </c>
      <c r="J824" s="18">
        <f t="shared" si="111"/>
        <v>4.5191434126852273E-5</v>
      </c>
      <c r="K824" s="12">
        <f t="shared" si="115"/>
        <v>1.0072557467137324</v>
      </c>
      <c r="L824" s="12">
        <f t="shared" si="112"/>
        <v>7.2295504229894581E-3</v>
      </c>
      <c r="M824" s="12">
        <f t="shared" si="116"/>
        <v>5.2266399318549409E-5</v>
      </c>
      <c r="N824" s="18">
        <f t="shared" si="113"/>
        <v>1.51345669048008E-8</v>
      </c>
    </row>
    <row r="825" spans="1:14" x14ac:dyDescent="0.2">
      <c r="A825" s="4">
        <v>823</v>
      </c>
      <c r="B825" s="1" t="str">
        <f>'Исходные данные'!A1075</f>
        <v>03.12.2012</v>
      </c>
      <c r="C825" s="1">
        <f>'Исходные данные'!B1075</f>
        <v>158.02000000000001</v>
      </c>
      <c r="D825" s="5" t="str">
        <f>'Исходные данные'!A827</f>
        <v>04.12.2013</v>
      </c>
      <c r="E825" s="1">
        <f>'Исходные данные'!B827</f>
        <v>185.25</v>
      </c>
      <c r="F825" s="12">
        <f t="shared" si="108"/>
        <v>1.1723199594987976</v>
      </c>
      <c r="G825" s="12">
        <f t="shared" si="109"/>
        <v>0.10023453810393232</v>
      </c>
      <c r="H825" s="12">
        <f t="shared" si="110"/>
        <v>2.8875770720745086E-4</v>
      </c>
      <c r="I825" s="12">
        <f t="shared" si="114"/>
        <v>0.15898465688160907</v>
      </c>
      <c r="J825" s="18">
        <f t="shared" si="111"/>
        <v>4.5908045002296711E-5</v>
      </c>
      <c r="K825" s="12">
        <f t="shared" si="115"/>
        <v>1.0101997265909197</v>
      </c>
      <c r="L825" s="12">
        <f t="shared" si="112"/>
        <v>1.0148060403312597E-2</v>
      </c>
      <c r="M825" s="12">
        <f t="shared" si="116"/>
        <v>1.0298312994928434E-4</v>
      </c>
      <c r="N825" s="18">
        <f t="shared" si="113"/>
        <v>2.9737172485202312E-8</v>
      </c>
    </row>
    <row r="826" spans="1:14" x14ac:dyDescent="0.2">
      <c r="A826" s="4">
        <v>824</v>
      </c>
      <c r="B826" s="1" t="str">
        <f>'Исходные данные'!A1076</f>
        <v>30.11.2012</v>
      </c>
      <c r="C826" s="1">
        <f>'Исходные данные'!B1076</f>
        <v>156.80000000000001</v>
      </c>
      <c r="D826" s="5" t="str">
        <f>'Исходные данные'!A828</f>
        <v>03.12.2013</v>
      </c>
      <c r="E826" s="1">
        <f>'Исходные данные'!B828</f>
        <v>185.82</v>
      </c>
      <c r="F826" s="12">
        <f t="shared" si="108"/>
        <v>1.1850765306122448</v>
      </c>
      <c r="G826" s="12">
        <f t="shared" si="109"/>
        <v>9.9954778889572993E-2</v>
      </c>
      <c r="H826" s="12">
        <f t="shared" si="110"/>
        <v>2.8795177114153322E-4</v>
      </c>
      <c r="I826" s="12">
        <f t="shared" si="114"/>
        <v>0.16980735529685889</v>
      </c>
      <c r="J826" s="18">
        <f t="shared" si="111"/>
        <v>4.8896328710590127E-5</v>
      </c>
      <c r="K826" s="12">
        <f t="shared" si="115"/>
        <v>1.0211921903348207</v>
      </c>
      <c r="L826" s="12">
        <f t="shared" si="112"/>
        <v>2.0970758818562415E-2</v>
      </c>
      <c r="M826" s="12">
        <f t="shared" si="116"/>
        <v>4.3977272542632015E-4</v>
      </c>
      <c r="N826" s="18">
        <f t="shared" si="113"/>
        <v>1.2663333518624806E-7</v>
      </c>
    </row>
    <row r="827" spans="1:14" x14ac:dyDescent="0.2">
      <c r="A827" s="4">
        <v>825</v>
      </c>
      <c r="B827" s="1" t="str">
        <f>'Исходные данные'!A1077</f>
        <v>29.11.2012</v>
      </c>
      <c r="C827" s="1">
        <f>'Исходные данные'!B1077</f>
        <v>155.1</v>
      </c>
      <c r="D827" s="5" t="str">
        <f>'Исходные данные'!A829</f>
        <v>02.12.2013</v>
      </c>
      <c r="E827" s="1">
        <f>'Исходные данные'!B829</f>
        <v>188.7</v>
      </c>
      <c r="F827" s="12">
        <f t="shared" si="108"/>
        <v>1.2166344294003868</v>
      </c>
      <c r="G827" s="12">
        <f t="shared" si="109"/>
        <v>9.9675800496071498E-2</v>
      </c>
      <c r="H827" s="12">
        <f t="shared" si="110"/>
        <v>2.8714808448031091E-4</v>
      </c>
      <c r="I827" s="12">
        <f t="shared" si="114"/>
        <v>0.19608838219201136</v>
      </c>
      <c r="J827" s="18">
        <f t="shared" si="111"/>
        <v>5.6306403335279169E-5</v>
      </c>
      <c r="K827" s="12">
        <f t="shared" si="115"/>
        <v>1.0483859444539561</v>
      </c>
      <c r="L827" s="12">
        <f t="shared" si="112"/>
        <v>4.7251785713714974E-2</v>
      </c>
      <c r="M827" s="12">
        <f t="shared" si="116"/>
        <v>2.2327312531348537E-3</v>
      </c>
      <c r="N827" s="18">
        <f t="shared" si="113"/>
        <v>6.4112450249699747E-7</v>
      </c>
    </row>
    <row r="828" spans="1:14" x14ac:dyDescent="0.2">
      <c r="A828" s="4">
        <v>826</v>
      </c>
      <c r="B828" s="1" t="str">
        <f>'Исходные данные'!A1078</f>
        <v>28.11.2012</v>
      </c>
      <c r="C828" s="1">
        <f>'Исходные данные'!B1078</f>
        <v>154.74</v>
      </c>
      <c r="D828" s="5" t="str">
        <f>'Исходные данные'!A830</f>
        <v>29.11.2013</v>
      </c>
      <c r="E828" s="1">
        <f>'Исходные данные'!B830</f>
        <v>187.65</v>
      </c>
      <c r="F828" s="12">
        <f t="shared" si="108"/>
        <v>1.2126793330748351</v>
      </c>
      <c r="G828" s="12">
        <f t="shared" si="109"/>
        <v>9.939760074412074E-2</v>
      </c>
      <c r="H828" s="12">
        <f t="shared" si="110"/>
        <v>2.8634664094559151E-4</v>
      </c>
      <c r="I828" s="12">
        <f t="shared" si="114"/>
        <v>0.19283223645972133</v>
      </c>
      <c r="J828" s="18">
        <f t="shared" si="111"/>
        <v>5.5216863176267226E-5</v>
      </c>
      <c r="K828" s="12">
        <f t="shared" si="115"/>
        <v>1.0449777987558984</v>
      </c>
      <c r="L828" s="12">
        <f t="shared" si="112"/>
        <v>4.3995639981425021E-2</v>
      </c>
      <c r="M828" s="12">
        <f t="shared" si="116"/>
        <v>1.9356163373751777E-3</v>
      </c>
      <c r="N828" s="18">
        <f t="shared" si="113"/>
        <v>5.5425723636679091E-7</v>
      </c>
    </row>
    <row r="829" spans="1:14" x14ac:dyDescent="0.2">
      <c r="A829" s="4">
        <v>827</v>
      </c>
      <c r="B829" s="1" t="str">
        <f>'Исходные данные'!A1079</f>
        <v>27.11.2012</v>
      </c>
      <c r="C829" s="1">
        <f>'Исходные данные'!B1079</f>
        <v>156.41999999999999</v>
      </c>
      <c r="D829" s="5" t="str">
        <f>'Исходные данные'!A831</f>
        <v>28.11.2013</v>
      </c>
      <c r="E829" s="1">
        <f>'Исходные данные'!B831</f>
        <v>188.29</v>
      </c>
      <c r="F829" s="12">
        <f t="shared" si="108"/>
        <v>1.2037463239994886</v>
      </c>
      <c r="G829" s="12">
        <f t="shared" si="109"/>
        <v>9.9120177460496284E-2</v>
      </c>
      <c r="H829" s="12">
        <f t="shared" si="110"/>
        <v>2.8554743427670562E-4</v>
      </c>
      <c r="I829" s="12">
        <f t="shared" si="114"/>
        <v>0.18543863033487171</v>
      </c>
      <c r="J829" s="18">
        <f t="shared" si="111"/>
        <v>5.2951525107909088E-5</v>
      </c>
      <c r="K829" s="12">
        <f t="shared" si="115"/>
        <v>1.0372801363110762</v>
      </c>
      <c r="L829" s="12">
        <f t="shared" si="112"/>
        <v>3.6602033856575351E-2</v>
      </c>
      <c r="M829" s="12">
        <f t="shared" si="116"/>
        <v>1.3397088824378999E-3</v>
      </c>
      <c r="N829" s="18">
        <f t="shared" si="113"/>
        <v>3.8255043405785492E-7</v>
      </c>
    </row>
    <row r="830" spans="1:14" x14ac:dyDescent="0.2">
      <c r="A830" s="4">
        <v>828</v>
      </c>
      <c r="B830" s="1" t="str">
        <f>'Исходные данные'!A1080</f>
        <v>26.11.2012</v>
      </c>
      <c r="C830" s="1">
        <f>'Исходные данные'!B1080</f>
        <v>157.04</v>
      </c>
      <c r="D830" s="5" t="str">
        <f>'Исходные данные'!A832</f>
        <v>27.11.2013</v>
      </c>
      <c r="E830" s="1">
        <f>'Исходные данные'!B832</f>
        <v>187.98</v>
      </c>
      <c r="F830" s="12">
        <f t="shared" si="108"/>
        <v>1.1970198675496688</v>
      </c>
      <c r="G830" s="12">
        <f t="shared" si="109"/>
        <v>9.8843528478039275E-2</v>
      </c>
      <c r="H830" s="12">
        <f t="shared" si="110"/>
        <v>2.8475045823045766E-4</v>
      </c>
      <c r="I830" s="12">
        <f t="shared" si="114"/>
        <v>0.1798350242239497</v>
      </c>
      <c r="J830" s="18">
        <f t="shared" si="111"/>
        <v>5.1208105553655133E-5</v>
      </c>
      <c r="K830" s="12">
        <f t="shared" si="115"/>
        <v>1.0314838821302306</v>
      </c>
      <c r="L830" s="12">
        <f t="shared" si="112"/>
        <v>3.0998427745653288E-2</v>
      </c>
      <c r="M830" s="12">
        <f t="shared" si="116"/>
        <v>9.6090252270249763E-4</v>
      </c>
      <c r="N830" s="18">
        <f t="shared" si="113"/>
        <v>2.7361743365433892E-7</v>
      </c>
    </row>
    <row r="831" spans="1:14" x14ac:dyDescent="0.2">
      <c r="A831" s="4">
        <v>829</v>
      </c>
      <c r="B831" s="1" t="str">
        <f>'Исходные данные'!A1081</f>
        <v>23.11.2012</v>
      </c>
      <c r="C831" s="1">
        <f>'Исходные данные'!B1081</f>
        <v>157.72</v>
      </c>
      <c r="D831" s="5" t="str">
        <f>'Исходные данные'!A833</f>
        <v>26.11.2013</v>
      </c>
      <c r="E831" s="1">
        <f>'Исходные данные'!B833</f>
        <v>188.53</v>
      </c>
      <c r="F831" s="12">
        <f t="shared" si="108"/>
        <v>1.1953461831093077</v>
      </c>
      <c r="G831" s="12">
        <f t="shared" si="109"/>
        <v>9.8567651635639478E-2</v>
      </c>
      <c r="H831" s="12">
        <f t="shared" si="110"/>
        <v>2.8395570658107714E-4</v>
      </c>
      <c r="I831" s="12">
        <f t="shared" si="114"/>
        <v>0.17843583640906541</v>
      </c>
      <c r="J831" s="18">
        <f t="shared" si="111"/>
        <v>5.0667874006921661E-5</v>
      </c>
      <c r="K831" s="12">
        <f t="shared" si="115"/>
        <v>1.0300416516620441</v>
      </c>
      <c r="L831" s="12">
        <f t="shared" si="112"/>
        <v>2.9599239930768947E-2</v>
      </c>
      <c r="M831" s="12">
        <f t="shared" si="116"/>
        <v>8.7611500447923654E-4</v>
      </c>
      <c r="N831" s="18">
        <f t="shared" si="113"/>
        <v>2.4877785514318519E-7</v>
      </c>
    </row>
    <row r="832" spans="1:14" x14ac:dyDescent="0.2">
      <c r="A832" s="4">
        <v>830</v>
      </c>
      <c r="B832" s="1" t="str">
        <f>'Исходные данные'!A1082</f>
        <v>22.11.2012</v>
      </c>
      <c r="C832" s="1">
        <f>'Исходные данные'!B1082</f>
        <v>157.22</v>
      </c>
      <c r="D832" s="5" t="str">
        <f>'Исходные данные'!A834</f>
        <v>25.11.2013</v>
      </c>
      <c r="E832" s="1">
        <f>'Исходные данные'!B834</f>
        <v>189.97</v>
      </c>
      <c r="F832" s="12">
        <f t="shared" si="108"/>
        <v>1.2083068311919603</v>
      </c>
      <c r="G832" s="12">
        <f t="shared" si="109"/>
        <v>9.8292544778218388E-2</v>
      </c>
      <c r="H832" s="12">
        <f t="shared" si="110"/>
        <v>2.8316317312016974E-4</v>
      </c>
      <c r="I832" s="12">
        <f t="shared" si="114"/>
        <v>0.1892200665913473</v>
      </c>
      <c r="J832" s="18">
        <f t="shared" si="111"/>
        <v>5.3580154474015724E-5</v>
      </c>
      <c r="K832" s="12">
        <f t="shared" si="115"/>
        <v>1.0412099705526772</v>
      </c>
      <c r="L832" s="12">
        <f t="shared" si="112"/>
        <v>4.0383470113050789E-2</v>
      </c>
      <c r="M832" s="12">
        <f t="shared" si="116"/>
        <v>1.6308246583716791E-3</v>
      </c>
      <c r="N832" s="18">
        <f t="shared" si="113"/>
        <v>4.6178948506714144E-7</v>
      </c>
    </row>
    <row r="833" spans="1:14" x14ac:dyDescent="0.2">
      <c r="A833" s="4">
        <v>831</v>
      </c>
      <c r="B833" s="1" t="str">
        <f>'Исходные данные'!A1083</f>
        <v>21.11.2012</v>
      </c>
      <c r="C833" s="1">
        <f>'Исходные данные'!B1083</f>
        <v>156.93</v>
      </c>
      <c r="D833" s="5" t="str">
        <f>'Исходные данные'!A835</f>
        <v>22.11.2013</v>
      </c>
      <c r="E833" s="1">
        <f>'Исходные данные'!B835</f>
        <v>188.25</v>
      </c>
      <c r="F833" s="12">
        <f t="shared" si="108"/>
        <v>1.1995794303192506</v>
      </c>
      <c r="G833" s="12">
        <f t="shared" si="109"/>
        <v>9.8018205756712523E-2</v>
      </c>
      <c r="H833" s="12">
        <f t="shared" si="110"/>
        <v>2.8237285165666953E-4</v>
      </c>
      <c r="I833" s="12">
        <f t="shared" si="114"/>
        <v>0.18197102062937356</v>
      </c>
      <c r="J833" s="18">
        <f t="shared" si="111"/>
        <v>5.1383676013990851E-5</v>
      </c>
      <c r="K833" s="12">
        <f t="shared" si="115"/>
        <v>1.0336894827336096</v>
      </c>
      <c r="L833" s="12">
        <f t="shared" si="112"/>
        <v>3.3134424151077167E-2</v>
      </c>
      <c r="M833" s="12">
        <f t="shared" si="116"/>
        <v>1.0978900638234964E-3</v>
      </c>
      <c r="N833" s="18">
        <f t="shared" si="113"/>
        <v>3.1001434812736358E-7</v>
      </c>
    </row>
    <row r="834" spans="1:14" x14ac:dyDescent="0.2">
      <c r="A834" s="4">
        <v>832</v>
      </c>
      <c r="B834" s="1" t="str">
        <f>'Исходные данные'!A1084</f>
        <v>20.11.2012</v>
      </c>
      <c r="C834" s="1">
        <f>'Исходные данные'!B1084</f>
        <v>156.41</v>
      </c>
      <c r="D834" s="5" t="str">
        <f>'Исходные данные'!A836</f>
        <v>21.11.2013</v>
      </c>
      <c r="E834" s="1">
        <f>'Исходные данные'!B836</f>
        <v>187.89</v>
      </c>
      <c r="F834" s="12">
        <f t="shared" ref="F834:F897" si="117">E834/C834</f>
        <v>1.2012659037145963</v>
      </c>
      <c r="G834" s="12">
        <f t="shared" ref="G834:G897" si="118">1/POWER(2,A834/248)</f>
        <v>9.7744632428056338E-2</v>
      </c>
      <c r="H834" s="12">
        <f t="shared" ref="H834:H897" si="119">G834/SUM(G$2:G$1242)</f>
        <v>2.8158473601678938E-4</v>
      </c>
      <c r="I834" s="12">
        <f t="shared" si="114"/>
        <v>0.18337592051928103</v>
      </c>
      <c r="J834" s="18">
        <f t="shared" ref="J834:J897" si="120">H834*I834</f>
        <v>5.1635860171257501E-5</v>
      </c>
      <c r="K834" s="12">
        <f t="shared" si="115"/>
        <v>1.0351427335710426</v>
      </c>
      <c r="L834" s="12">
        <f t="shared" ref="L834:L897" si="121">LN(K834)</f>
        <v>3.4539324040984615E-2</v>
      </c>
      <c r="M834" s="12">
        <f t="shared" si="116"/>
        <v>1.1929649052081488E-3</v>
      </c>
      <c r="N834" s="18">
        <f t="shared" ref="N834:N897" si="122">M834*H834</f>
        <v>3.3592070791033074E-7</v>
      </c>
    </row>
    <row r="835" spans="1:14" x14ac:dyDescent="0.2">
      <c r="A835" s="4">
        <v>833</v>
      </c>
      <c r="B835" s="1" t="str">
        <f>'Исходные данные'!A1085</f>
        <v>19.11.2012</v>
      </c>
      <c r="C835" s="1">
        <f>'Исходные данные'!B1085</f>
        <v>156.47999999999999</v>
      </c>
      <c r="D835" s="5" t="str">
        <f>'Исходные данные'!A837</f>
        <v>20.11.2013</v>
      </c>
      <c r="E835" s="1">
        <f>'Исходные данные'!B837</f>
        <v>188.86</v>
      </c>
      <c r="F835" s="12">
        <f t="shared" si="117"/>
        <v>1.2069274028629859</v>
      </c>
      <c r="G835" s="12">
        <f t="shared" si="118"/>
        <v>9.7471822655165963E-2</v>
      </c>
      <c r="H835" s="12">
        <f t="shared" si="119"/>
        <v>2.8079882004397442E-4</v>
      </c>
      <c r="I835" s="12">
        <f t="shared" ref="I835:I898" si="123">LN(F835)</f>
        <v>0.18807779354841614</v>
      </c>
      <c r="J835" s="18">
        <f t="shared" si="120"/>
        <v>5.2812022504869477E-5</v>
      </c>
      <c r="K835" s="12">
        <f t="shared" ref="K835:K898" si="124">F835/GEOMEAN(F$2:F$1242)</f>
        <v>1.0400213034917007</v>
      </c>
      <c r="L835" s="12">
        <f t="shared" si="121"/>
        <v>3.924119707011977E-2</v>
      </c>
      <c r="M835" s="12">
        <f t="shared" ref="M835:M898" si="125">POWER(L835-AVERAGE(L$2:L$1242),2)</f>
        <v>1.5398715474959888E-3</v>
      </c>
      <c r="N835" s="18">
        <f t="shared" si="122"/>
        <v>4.3239411355616259E-7</v>
      </c>
    </row>
    <row r="836" spans="1:14" x14ac:dyDescent="0.2">
      <c r="A836" s="4">
        <v>834</v>
      </c>
      <c r="B836" s="1" t="str">
        <f>'Исходные данные'!A1086</f>
        <v>16.11.2012</v>
      </c>
      <c r="C836" s="1">
        <f>'Исходные данные'!B1086</f>
        <v>154.88</v>
      </c>
      <c r="D836" s="5" t="str">
        <f>'Исходные данные'!A838</f>
        <v>19.11.2013</v>
      </c>
      <c r="E836" s="1">
        <f>'Исходные данные'!B838</f>
        <v>190.17</v>
      </c>
      <c r="F836" s="12">
        <f t="shared" si="117"/>
        <v>1.2278538223140496</v>
      </c>
      <c r="G836" s="12">
        <f t="shared" si="118"/>
        <v>9.7199774306921949E-2</v>
      </c>
      <c r="H836" s="12">
        <f t="shared" si="119"/>
        <v>2.8001509759885217E-4</v>
      </c>
      <c r="I836" s="12">
        <f t="shared" si="123"/>
        <v>0.20526778543591784</v>
      </c>
      <c r="J836" s="18">
        <f t="shared" si="120"/>
        <v>5.7478078972738777E-5</v>
      </c>
      <c r="K836" s="12">
        <f t="shared" si="124"/>
        <v>1.058053806509929</v>
      </c>
      <c r="L836" s="12">
        <f t="shared" si="121"/>
        <v>5.643118895762135E-2</v>
      </c>
      <c r="M836" s="12">
        <f t="shared" si="125"/>
        <v>3.1844790871707837E-3</v>
      </c>
      <c r="N836" s="18">
        <f t="shared" si="122"/>
        <v>8.9170222239563065E-7</v>
      </c>
    </row>
    <row r="837" spans="1:14" x14ac:dyDescent="0.2">
      <c r="A837" s="4">
        <v>835</v>
      </c>
      <c r="B837" s="1" t="str">
        <f>'Исходные данные'!A1087</f>
        <v>15.11.2012</v>
      </c>
      <c r="C837" s="1">
        <f>'Исходные данные'!B1087</f>
        <v>153.4</v>
      </c>
      <c r="D837" s="5" t="str">
        <f>'Исходные данные'!A839</f>
        <v>18.11.2013</v>
      </c>
      <c r="E837" s="1">
        <f>'Исходные данные'!B839</f>
        <v>189.06</v>
      </c>
      <c r="F837" s="12">
        <f t="shared" si="117"/>
        <v>1.232464146023468</v>
      </c>
      <c r="G837" s="12">
        <f t="shared" si="118"/>
        <v>9.6928485258153063E-2</v>
      </c>
      <c r="H837" s="12">
        <f t="shared" si="119"/>
        <v>2.792335625591858E-4</v>
      </c>
      <c r="I837" s="12">
        <f t="shared" si="123"/>
        <v>0.20901553606408238</v>
      </c>
      <c r="J837" s="18">
        <f t="shared" si="120"/>
        <v>5.8364152765391705E-5</v>
      </c>
      <c r="K837" s="12">
        <f t="shared" si="124"/>
        <v>1.0620265681378562</v>
      </c>
      <c r="L837" s="12">
        <f t="shared" si="121"/>
        <v>6.0178939585785858E-2</v>
      </c>
      <c r="M837" s="12">
        <f t="shared" si="125"/>
        <v>3.6215047696696832E-3</v>
      </c>
      <c r="N837" s="18">
        <f t="shared" si="122"/>
        <v>1.0112456786599493E-6</v>
      </c>
    </row>
    <row r="838" spans="1:14" x14ac:dyDescent="0.2">
      <c r="A838" s="4">
        <v>836</v>
      </c>
      <c r="B838" s="1" t="str">
        <f>'Исходные данные'!A1088</f>
        <v>14.11.2012</v>
      </c>
      <c r="C838" s="1">
        <f>'Исходные данные'!B1088</f>
        <v>153.66</v>
      </c>
      <c r="D838" s="5" t="str">
        <f>'Исходные данные'!A840</f>
        <v>15.11.2013</v>
      </c>
      <c r="E838" s="1">
        <f>'Исходные данные'!B840</f>
        <v>188.16</v>
      </c>
      <c r="F838" s="12">
        <f t="shared" si="117"/>
        <v>1.2245216712221789</v>
      </c>
      <c r="G838" s="12">
        <f t="shared" si="118"/>
        <v>9.665795338961948E-2</v>
      </c>
      <c r="H838" s="12">
        <f t="shared" si="119"/>
        <v>2.7845420881982599E-4</v>
      </c>
      <c r="I838" s="12">
        <f t="shared" si="123"/>
        <v>0.20255029527077328</v>
      </c>
      <c r="J838" s="18">
        <f t="shared" si="120"/>
        <v>5.6400982215845315E-5</v>
      </c>
      <c r="K838" s="12">
        <f t="shared" si="124"/>
        <v>1.0551824588930152</v>
      </c>
      <c r="L838" s="12">
        <f t="shared" si="121"/>
        <v>5.3713698792476873E-2</v>
      </c>
      <c r="M838" s="12">
        <f t="shared" si="125"/>
        <v>2.8851614379689487E-3</v>
      </c>
      <c r="N838" s="18">
        <f t="shared" si="122"/>
        <v>8.0338534552711506E-7</v>
      </c>
    </row>
    <row r="839" spans="1:14" x14ac:dyDescent="0.2">
      <c r="A839" s="4">
        <v>837</v>
      </c>
      <c r="B839" s="1" t="str">
        <f>'Исходные данные'!A1089</f>
        <v>13.11.2012</v>
      </c>
      <c r="C839" s="1">
        <f>'Исходные данные'!B1089</f>
        <v>155.59</v>
      </c>
      <c r="D839" s="5" t="str">
        <f>'Исходные данные'!A841</f>
        <v>14.11.2013</v>
      </c>
      <c r="E839" s="1">
        <f>'Исходные данные'!B841</f>
        <v>187.5</v>
      </c>
      <c r="F839" s="12">
        <f t="shared" si="117"/>
        <v>1.2050903014332541</v>
      </c>
      <c r="G839" s="12">
        <f t="shared" si="118"/>
        <v>9.6388176587996283E-2</v>
      </c>
      <c r="H839" s="12">
        <f t="shared" si="119"/>
        <v>2.7767703029266301E-4</v>
      </c>
      <c r="I839" s="12">
        <f t="shared" si="123"/>
        <v>0.1865545030835942</v>
      </c>
      <c r="J839" s="18">
        <f t="shared" si="120"/>
        <v>5.180190040397588E-5</v>
      </c>
      <c r="K839" s="12">
        <f t="shared" si="124"/>
        <v>1.0384382549843389</v>
      </c>
      <c r="L839" s="12">
        <f t="shared" si="121"/>
        <v>3.7717906605297696E-2</v>
      </c>
      <c r="M839" s="12">
        <f t="shared" si="125"/>
        <v>1.4226404786859717E-3</v>
      </c>
      <c r="N839" s="18">
        <f t="shared" si="122"/>
        <v>3.9503458329565316E-7</v>
      </c>
    </row>
    <row r="840" spans="1:14" x14ac:dyDescent="0.2">
      <c r="A840" s="4">
        <v>838</v>
      </c>
      <c r="B840" s="1" t="str">
        <f>'Исходные данные'!A1090</f>
        <v>12.11.2012</v>
      </c>
      <c r="C840" s="1">
        <f>'Исходные данные'!B1090</f>
        <v>157.35</v>
      </c>
      <c r="D840" s="5" t="str">
        <f>'Исходные данные'!A842</f>
        <v>13.11.2013</v>
      </c>
      <c r="E840" s="1">
        <f>'Исходные данные'!B842</f>
        <v>187.05</v>
      </c>
      <c r="F840" s="12">
        <f t="shared" si="117"/>
        <v>1.1887511916110582</v>
      </c>
      <c r="G840" s="12">
        <f t="shared" si="118"/>
        <v>9.6119152745857001E-2</v>
      </c>
      <c r="H840" s="12">
        <f t="shared" si="119"/>
        <v>2.7690202090657968E-4</v>
      </c>
      <c r="I840" s="12">
        <f t="shared" si="123"/>
        <v>0.17290333728373936</v>
      </c>
      <c r="J840" s="18">
        <f t="shared" si="120"/>
        <v>4.7877283515359392E-5</v>
      </c>
      <c r="K840" s="12">
        <f t="shared" si="124"/>
        <v>1.0243586821327619</v>
      </c>
      <c r="L840" s="12">
        <f t="shared" si="121"/>
        <v>2.4066740805442997E-2</v>
      </c>
      <c r="M840" s="12">
        <f t="shared" si="125"/>
        <v>5.7920801299638283E-4</v>
      </c>
      <c r="N840" s="18">
        <f t="shared" si="122"/>
        <v>1.6038386932398287E-7</v>
      </c>
    </row>
    <row r="841" spans="1:14" x14ac:dyDescent="0.2">
      <c r="A841" s="4">
        <v>839</v>
      </c>
      <c r="B841" s="1" t="str">
        <f>'Исходные данные'!A1091</f>
        <v>09.11.2012</v>
      </c>
      <c r="C841" s="1">
        <f>'Исходные данные'!B1091</f>
        <v>156.63999999999999</v>
      </c>
      <c r="D841" s="5" t="str">
        <f>'Исходные данные'!A843</f>
        <v>12.11.2013</v>
      </c>
      <c r="E841" s="1">
        <f>'Исходные данные'!B843</f>
        <v>188.36</v>
      </c>
      <c r="F841" s="12">
        <f t="shared" si="117"/>
        <v>1.2025025536261493</v>
      </c>
      <c r="G841" s="12">
        <f t="shared" si="118"/>
        <v>9.5850879761656849E-2</v>
      </c>
      <c r="H841" s="12">
        <f t="shared" si="119"/>
        <v>2.7612917460740271E-4</v>
      </c>
      <c r="I841" s="12">
        <f t="shared" si="123"/>
        <v>0.18440484659315373</v>
      </c>
      <c r="J841" s="18">
        <f t="shared" si="120"/>
        <v>5.0919558083372258E-5</v>
      </c>
      <c r="K841" s="12">
        <f t="shared" si="124"/>
        <v>1.0362083670548174</v>
      </c>
      <c r="L841" s="12">
        <f t="shared" si="121"/>
        <v>3.5568250114857272E-2</v>
      </c>
      <c r="M841" s="12">
        <f t="shared" si="125"/>
        <v>1.2651004162330557E-3</v>
      </c>
      <c r="N841" s="18">
        <f t="shared" si="122"/>
        <v>3.4933113372991529E-7</v>
      </c>
    </row>
    <row r="842" spans="1:14" x14ac:dyDescent="0.2">
      <c r="A842" s="4">
        <v>840</v>
      </c>
      <c r="B842" s="1" t="str">
        <f>'Исходные данные'!A1092</f>
        <v>08.11.2012</v>
      </c>
      <c r="C842" s="1">
        <f>'Исходные данные'!B1092</f>
        <v>158.4</v>
      </c>
      <c r="D842" s="5" t="str">
        <f>'Исходные данные'!A844</f>
        <v>11.11.2013</v>
      </c>
      <c r="E842" s="1">
        <f>'Исходные данные'!B844</f>
        <v>188.1</v>
      </c>
      <c r="F842" s="12">
        <f t="shared" si="117"/>
        <v>1.1875</v>
      </c>
      <c r="G842" s="12">
        <f t="shared" si="118"/>
        <v>9.5583355539716919E-2</v>
      </c>
      <c r="H842" s="12">
        <f t="shared" si="119"/>
        <v>2.7535848535785749E-4</v>
      </c>
      <c r="I842" s="12">
        <f t="shared" si="123"/>
        <v>0.17185025692665923</v>
      </c>
      <c r="J842" s="18">
        <f t="shared" si="120"/>
        <v>4.7320426455683545E-5</v>
      </c>
      <c r="K842" s="12">
        <f t="shared" si="124"/>
        <v>1.0232805179224176</v>
      </c>
      <c r="L842" s="12">
        <f t="shared" si="121"/>
        <v>2.3013660448362828E-2</v>
      </c>
      <c r="M842" s="12">
        <f t="shared" si="125"/>
        <v>5.2962856723254704E-4</v>
      </c>
      <c r="N842" s="18">
        <f t="shared" si="122"/>
        <v>1.4583772007540634E-7</v>
      </c>
    </row>
    <row r="843" spans="1:14" x14ac:dyDescent="0.2">
      <c r="A843" s="4">
        <v>841</v>
      </c>
      <c r="B843" s="1" t="str">
        <f>'Исходные данные'!A1093</f>
        <v>07.11.2012</v>
      </c>
      <c r="C843" s="1">
        <f>'Исходные данные'!B1093</f>
        <v>161.44999999999999</v>
      </c>
      <c r="D843" s="5" t="str">
        <f>'Исходные данные'!A845</f>
        <v>08.11.2013</v>
      </c>
      <c r="E843" s="1">
        <f>'Исходные данные'!B845</f>
        <v>188.3</v>
      </c>
      <c r="F843" s="12">
        <f t="shared" si="117"/>
        <v>1.1663053576958813</v>
      </c>
      <c r="G843" s="12">
        <f t="shared" si="118"/>
        <v>9.5316577990207096E-2</v>
      </c>
      <c r="H843" s="12">
        <f t="shared" si="119"/>
        <v>2.7458994713751869E-4</v>
      </c>
      <c r="I843" s="12">
        <f t="shared" si="123"/>
        <v>0.15384093845882268</v>
      </c>
      <c r="J843" s="18">
        <f t="shared" si="120"/>
        <v>4.2243175158994387E-5</v>
      </c>
      <c r="K843" s="12">
        <f t="shared" si="124"/>
        <v>1.0050168846136689</v>
      </c>
      <c r="L843" s="12">
        <f t="shared" si="121"/>
        <v>5.0043419805262095E-3</v>
      </c>
      <c r="M843" s="12">
        <f t="shared" si="125"/>
        <v>2.5043438658058618E-5</v>
      </c>
      <c r="N843" s="18">
        <f t="shared" si="122"/>
        <v>6.8766764972580084E-9</v>
      </c>
    </row>
    <row r="844" spans="1:14" x14ac:dyDescent="0.2">
      <c r="A844" s="4">
        <v>842</v>
      </c>
      <c r="B844" s="1" t="str">
        <f>'Исходные данные'!A1094</f>
        <v>06.11.2012</v>
      </c>
      <c r="C844" s="1">
        <f>'Исходные данные'!B1094</f>
        <v>162.13</v>
      </c>
      <c r="D844" s="5" t="str">
        <f>'Исходные данные'!A846</f>
        <v>07.11.2013</v>
      </c>
      <c r="E844" s="1">
        <f>'Исходные данные'!B846</f>
        <v>190.13</v>
      </c>
      <c r="F844" s="12">
        <f t="shared" si="117"/>
        <v>1.1727009190156048</v>
      </c>
      <c r="G844" s="12">
        <f t="shared" si="118"/>
        <v>9.5050545029130296E-2</v>
      </c>
      <c r="H844" s="12">
        <f t="shared" si="119"/>
        <v>2.7382355394276484E-4</v>
      </c>
      <c r="I844" s="12">
        <f t="shared" si="123"/>
        <v>0.15930956615951697</v>
      </c>
      <c r="J844" s="18">
        <f t="shared" si="120"/>
        <v>4.3622711582878962E-5</v>
      </c>
      <c r="K844" s="12">
        <f t="shared" si="124"/>
        <v>1.0105280031817963</v>
      </c>
      <c r="L844" s="12">
        <f t="shared" si="121"/>
        <v>1.0472969681220473E-2</v>
      </c>
      <c r="M844" s="12">
        <f t="shared" si="125"/>
        <v>1.0968309394376667E-4</v>
      </c>
      <c r="N844" s="18">
        <f t="shared" si="122"/>
        <v>3.0033814591120335E-8</v>
      </c>
    </row>
    <row r="845" spans="1:14" x14ac:dyDescent="0.2">
      <c r="A845" s="4">
        <v>843</v>
      </c>
      <c r="B845" s="1" t="str">
        <f>'Исходные данные'!A1095</f>
        <v>02.11.2012</v>
      </c>
      <c r="C845" s="1">
        <f>'Исходные данные'!B1095</f>
        <v>161</v>
      </c>
      <c r="D845" s="5" t="str">
        <f>'Исходные данные'!A847</f>
        <v>06.11.2013</v>
      </c>
      <c r="E845" s="1">
        <f>'Исходные данные'!B847</f>
        <v>189.74</v>
      </c>
      <c r="F845" s="12">
        <f t="shared" si="117"/>
        <v>1.1785093167701863</v>
      </c>
      <c r="G845" s="12">
        <f t="shared" si="118"/>
        <v>9.4785254578305847E-2</v>
      </c>
      <c r="H845" s="12">
        <f t="shared" si="119"/>
        <v>2.7305929978673068E-4</v>
      </c>
      <c r="I845" s="12">
        <f t="shared" si="123"/>
        <v>0.16425034898026777</v>
      </c>
      <c r="J845" s="18">
        <f t="shared" si="120"/>
        <v>4.4850085282278072E-5</v>
      </c>
      <c r="K845" s="12">
        <f t="shared" si="124"/>
        <v>1.0155331570871502</v>
      </c>
      <c r="L845" s="12">
        <f t="shared" si="121"/>
        <v>1.5413752501971459E-2</v>
      </c>
      <c r="M845" s="12">
        <f t="shared" si="125"/>
        <v>2.3758376619203642E-4</v>
      </c>
      <c r="N845" s="18">
        <f t="shared" si="122"/>
        <v>6.48744568370918E-8</v>
      </c>
    </row>
    <row r="846" spans="1:14" x14ac:dyDescent="0.2">
      <c r="A846" s="4">
        <v>844</v>
      </c>
      <c r="B846" s="1" t="str">
        <f>'Исходные данные'!A1096</f>
        <v>01.11.2012</v>
      </c>
      <c r="C846" s="1">
        <f>'Исходные данные'!B1096</f>
        <v>159.52000000000001</v>
      </c>
      <c r="D846" s="5" t="str">
        <f>'Исходные данные'!A848</f>
        <v>05.11.2013</v>
      </c>
      <c r="E846" s="1">
        <f>'Исходные данные'!B848</f>
        <v>190.47</v>
      </c>
      <c r="F846" s="12">
        <f t="shared" si="117"/>
        <v>1.194019558676028</v>
      </c>
      <c r="G846" s="12">
        <f t="shared" si="118"/>
        <v>9.4520704565353456E-2</v>
      </c>
      <c r="H846" s="12">
        <f t="shared" si="119"/>
        <v>2.7229717869926053E-4</v>
      </c>
      <c r="I846" s="12">
        <f t="shared" si="123"/>
        <v>0.17732539563694</v>
      </c>
      <c r="J846" s="18">
        <f t="shared" si="120"/>
        <v>4.8285204943668924E-5</v>
      </c>
      <c r="K846" s="12">
        <f t="shared" si="124"/>
        <v>1.0288984862412651</v>
      </c>
      <c r="L846" s="12">
        <f t="shared" si="121"/>
        <v>2.8488799158643503E-2</v>
      </c>
      <c r="M846" s="12">
        <f t="shared" si="125"/>
        <v>8.1161167750153605E-4</v>
      </c>
      <c r="N846" s="18">
        <f t="shared" si="122"/>
        <v>2.2099956998304238E-7</v>
      </c>
    </row>
    <row r="847" spans="1:14" x14ac:dyDescent="0.2">
      <c r="A847" s="4">
        <v>845</v>
      </c>
      <c r="B847" s="1" t="str">
        <f>'Исходные данные'!A1097</f>
        <v>31.10.2012</v>
      </c>
      <c r="C847" s="1">
        <f>'Исходные данные'!B1097</f>
        <v>161.1</v>
      </c>
      <c r="D847" s="5" t="str">
        <f>'Исходные данные'!A849</f>
        <v>01.11.2013</v>
      </c>
      <c r="E847" s="1">
        <f>'Исходные данные'!B849</f>
        <v>190.32</v>
      </c>
      <c r="F847" s="12">
        <f t="shared" si="117"/>
        <v>1.1813780260707636</v>
      </c>
      <c r="G847" s="12">
        <f t="shared" si="118"/>
        <v>9.4256892923676949E-2</v>
      </c>
      <c r="H847" s="12">
        <f t="shared" si="119"/>
        <v>2.7153718472686198E-4</v>
      </c>
      <c r="I847" s="12">
        <f t="shared" si="123"/>
        <v>0.16668157581177362</v>
      </c>
      <c r="J847" s="18">
        <f t="shared" si="120"/>
        <v>4.5260245841766022E-5</v>
      </c>
      <c r="K847" s="12">
        <f t="shared" si="124"/>
        <v>1.0180051523198772</v>
      </c>
      <c r="L847" s="12">
        <f t="shared" si="121"/>
        <v>1.7844979333477111E-2</v>
      </c>
      <c r="M847" s="12">
        <f t="shared" si="125"/>
        <v>3.1844328741223102E-4</v>
      </c>
      <c r="N847" s="18">
        <f t="shared" si="122"/>
        <v>8.646919375908417E-8</v>
      </c>
    </row>
    <row r="848" spans="1:14" x14ac:dyDescent="0.2">
      <c r="A848" s="4">
        <v>846</v>
      </c>
      <c r="B848" s="1" t="str">
        <f>'Исходные данные'!A1098</f>
        <v>30.10.2012</v>
      </c>
      <c r="C848" s="1">
        <f>'Исходные данные'!B1098</f>
        <v>160.1</v>
      </c>
      <c r="D848" s="5" t="str">
        <f>'Исходные данные'!A850</f>
        <v>31.10.2013</v>
      </c>
      <c r="E848" s="1">
        <f>'Исходные данные'!B850</f>
        <v>189.61</v>
      </c>
      <c r="F848" s="12">
        <f t="shared" si="117"/>
        <v>1.1843222985633981</v>
      </c>
      <c r="G848" s="12">
        <f t="shared" si="118"/>
        <v>9.3993817592447973E-2</v>
      </c>
      <c r="H848" s="12">
        <f t="shared" si="119"/>
        <v>2.7077931193265854E-4</v>
      </c>
      <c r="I848" s="12">
        <f t="shared" si="123"/>
        <v>0.1691707110434435</v>
      </c>
      <c r="J848" s="18">
        <f t="shared" si="120"/>
        <v>4.5807928735502231E-5</v>
      </c>
      <c r="K848" s="12">
        <f t="shared" si="124"/>
        <v>1.0205422611040185</v>
      </c>
      <c r="L848" s="12">
        <f t="shared" si="121"/>
        <v>2.0334114565146982E-2</v>
      </c>
      <c r="M848" s="12">
        <f t="shared" si="125"/>
        <v>4.1347621514852928E-4</v>
      </c>
      <c r="N848" s="18">
        <f t="shared" si="122"/>
        <v>1.1196080503843865E-7</v>
      </c>
    </row>
    <row r="849" spans="1:14" x14ac:dyDescent="0.2">
      <c r="A849" s="4">
        <v>847</v>
      </c>
      <c r="B849" s="1" t="str">
        <f>'Исходные данные'!A1099</f>
        <v>29.10.2012</v>
      </c>
      <c r="C849" s="1">
        <f>'Исходные данные'!B1099</f>
        <v>160.4</v>
      </c>
      <c r="D849" s="5" t="str">
        <f>'Исходные данные'!A851</f>
        <v>30.10.2013</v>
      </c>
      <c r="E849" s="1">
        <f>'Исходные данные'!B851</f>
        <v>191.25</v>
      </c>
      <c r="F849" s="12">
        <f t="shared" si="117"/>
        <v>1.1923316708229426</v>
      </c>
      <c r="G849" s="12">
        <f t="shared" si="118"/>
        <v>9.3731476516590209E-2</v>
      </c>
      <c r="H849" s="12">
        <f t="shared" si="119"/>
        <v>2.700235543963443E-4</v>
      </c>
      <c r="I849" s="12">
        <f t="shared" si="123"/>
        <v>0.17591077727423102</v>
      </c>
      <c r="J849" s="18">
        <f t="shared" si="120"/>
        <v>4.7500053336211528E-5</v>
      </c>
      <c r="K849" s="12">
        <f t="shared" si="124"/>
        <v>1.0274440165515808</v>
      </c>
      <c r="L849" s="12">
        <f t="shared" si="121"/>
        <v>2.7074180795934644E-2</v>
      </c>
      <c r="M849" s="12">
        <f t="shared" si="125"/>
        <v>7.3301126577096512E-4</v>
      </c>
      <c r="N849" s="18">
        <f t="shared" si="122"/>
        <v>1.9793030739603939E-7</v>
      </c>
    </row>
    <row r="850" spans="1:14" x14ac:dyDescent="0.2">
      <c r="A850" s="4">
        <v>848</v>
      </c>
      <c r="B850" s="1" t="str">
        <f>'Исходные данные'!A1100</f>
        <v>26.10.2012</v>
      </c>
      <c r="C850" s="1">
        <f>'Исходные данные'!B1100</f>
        <v>160.76</v>
      </c>
      <c r="D850" s="5" t="str">
        <f>'Исходные данные'!A852</f>
        <v>29.10.2013</v>
      </c>
      <c r="E850" s="1">
        <f>'Исходные данные'!B852</f>
        <v>190.54</v>
      </c>
      <c r="F850" s="12">
        <f t="shared" si="117"/>
        <v>1.1852450858422494</v>
      </c>
      <c r="G850" s="12">
        <f t="shared" si="118"/>
        <v>9.346986764676303E-2</v>
      </c>
      <c r="H850" s="12">
        <f t="shared" si="119"/>
        <v>2.6926990621413687E-4</v>
      </c>
      <c r="I850" s="12">
        <f t="shared" si="123"/>
        <v>0.16994957669763305</v>
      </c>
      <c r="J850" s="18">
        <f t="shared" si="120"/>
        <v>4.576230657850391E-5</v>
      </c>
      <c r="K850" s="12">
        <f t="shared" si="124"/>
        <v>1.0213374360468692</v>
      </c>
      <c r="L850" s="12">
        <f t="shared" si="121"/>
        <v>2.1112980219336584E-2</v>
      </c>
      <c r="M850" s="12">
        <f t="shared" si="125"/>
        <v>4.4575793374210476E-4</v>
      </c>
      <c r="N850" s="18">
        <f t="shared" si="122"/>
        <v>1.2002919701294398E-7</v>
      </c>
    </row>
    <row r="851" spans="1:14" x14ac:dyDescent="0.2">
      <c r="A851" s="4">
        <v>849</v>
      </c>
      <c r="B851" s="1" t="str">
        <f>'Исходные данные'!A1101</f>
        <v>25.10.2012</v>
      </c>
      <c r="C851" s="1">
        <f>'Исходные данные'!B1101</f>
        <v>162.88999999999999</v>
      </c>
      <c r="D851" s="5" t="str">
        <f>'Исходные данные'!A853</f>
        <v>28.10.2013</v>
      </c>
      <c r="E851" s="1">
        <f>'Исходные данные'!B853</f>
        <v>190.27</v>
      </c>
      <c r="F851" s="12">
        <f t="shared" si="117"/>
        <v>1.1680888943458778</v>
      </c>
      <c r="G851" s="12">
        <f t="shared" si="118"/>
        <v>9.3208988939345733E-2</v>
      </c>
      <c r="H851" s="12">
        <f t="shared" si="119"/>
        <v>2.6851836149873197E-4</v>
      </c>
      <c r="I851" s="12">
        <f t="shared" si="123"/>
        <v>0.15536898968279586</v>
      </c>
      <c r="J851" s="18">
        <f t="shared" si="120"/>
        <v>4.1719426537337736E-5</v>
      </c>
      <c r="K851" s="12">
        <f t="shared" si="124"/>
        <v>1.0065537758195149</v>
      </c>
      <c r="L851" s="12">
        <f t="shared" si="121"/>
        <v>6.5323932044994357E-3</v>
      </c>
      <c r="M851" s="12">
        <f t="shared" si="125"/>
        <v>4.2672160978192535E-5</v>
      </c>
      <c r="N851" s="18">
        <f t="shared" si="122"/>
        <v>1.1458258747474387E-8</v>
      </c>
    </row>
    <row r="852" spans="1:14" x14ac:dyDescent="0.2">
      <c r="A852" s="4">
        <v>850</v>
      </c>
      <c r="B852" s="1" t="str">
        <f>'Исходные данные'!A1102</f>
        <v>24.10.2012</v>
      </c>
      <c r="C852" s="1">
        <f>'Исходные данные'!B1102</f>
        <v>162.91999999999999</v>
      </c>
      <c r="D852" s="5" t="str">
        <f>'Исходные данные'!A854</f>
        <v>25.10.2013</v>
      </c>
      <c r="E852" s="1">
        <f>'Исходные данные'!B854</f>
        <v>189.24</v>
      </c>
      <c r="F852" s="12">
        <f t="shared" si="117"/>
        <v>1.161551681807022</v>
      </c>
      <c r="G852" s="12">
        <f t="shared" si="118"/>
        <v>9.2948838356421343E-2</v>
      </c>
      <c r="H852" s="12">
        <f t="shared" si="119"/>
        <v>2.6776891437925665E-4</v>
      </c>
      <c r="I852" s="12">
        <f t="shared" si="123"/>
        <v>0.14975676798273557</v>
      </c>
      <c r="J852" s="18">
        <f t="shared" si="120"/>
        <v>4.0100207183683328E-5</v>
      </c>
      <c r="K852" s="12">
        <f t="shared" si="124"/>
        <v>1.0009205949921218</v>
      </c>
      <c r="L852" s="12">
        <f t="shared" si="121"/>
        <v>9.2017150443922998E-4</v>
      </c>
      <c r="M852" s="12">
        <f t="shared" si="125"/>
        <v>8.4671559758225512E-7</v>
      </c>
      <c r="N852" s="18">
        <f t="shared" si="122"/>
        <v>2.26724116352584E-10</v>
      </c>
    </row>
    <row r="853" spans="1:14" x14ac:dyDescent="0.2">
      <c r="A853" s="4">
        <v>851</v>
      </c>
      <c r="B853" s="1" t="str">
        <f>'Исходные данные'!A1103</f>
        <v>23.10.2012</v>
      </c>
      <c r="C853" s="1">
        <f>'Исходные данные'!B1103</f>
        <v>165.51</v>
      </c>
      <c r="D853" s="5" t="str">
        <f>'Исходные данные'!A855</f>
        <v>24.10.2013</v>
      </c>
      <c r="E853" s="1">
        <f>'Исходные данные'!B855</f>
        <v>190.11</v>
      </c>
      <c r="F853" s="12">
        <f t="shared" si="117"/>
        <v>1.1486315026282401</v>
      </c>
      <c r="G853" s="12">
        <f t="shared" si="118"/>
        <v>9.2689413865760878E-2</v>
      </c>
      <c r="H853" s="12">
        <f t="shared" si="119"/>
        <v>2.6702155900122415E-4</v>
      </c>
      <c r="I853" s="12">
        <f t="shared" si="123"/>
        <v>0.13857123605108629</v>
      </c>
      <c r="J853" s="18">
        <f t="shared" si="120"/>
        <v>3.7001507483087698E-5</v>
      </c>
      <c r="K853" s="12">
        <f t="shared" si="124"/>
        <v>0.9897871485569939</v>
      </c>
      <c r="L853" s="12">
        <f t="shared" si="121"/>
        <v>-1.0265360427210135E-2</v>
      </c>
      <c r="M853" s="12">
        <f t="shared" si="125"/>
        <v>1.0537762470052849E-4</v>
      </c>
      <c r="N853" s="18">
        <f t="shared" si="122"/>
        <v>2.8138097631381024E-8</v>
      </c>
    </row>
    <row r="854" spans="1:14" x14ac:dyDescent="0.2">
      <c r="A854" s="4">
        <v>852</v>
      </c>
      <c r="B854" s="1" t="str">
        <f>'Исходные данные'!A1104</f>
        <v>22.10.2012</v>
      </c>
      <c r="C854" s="1">
        <f>'Исходные данные'!B1104</f>
        <v>168.43</v>
      </c>
      <c r="D854" s="5" t="str">
        <f>'Исходные данные'!A856</f>
        <v>23.10.2013</v>
      </c>
      <c r="E854" s="1">
        <f>'Исходные данные'!B856</f>
        <v>190.93</v>
      </c>
      <c r="F854" s="12">
        <f t="shared" si="117"/>
        <v>1.1335866532090482</v>
      </c>
      <c r="G854" s="12">
        <f t="shared" si="118"/>
        <v>9.2430713440807347E-2</v>
      </c>
      <c r="H854" s="12">
        <f t="shared" si="119"/>
        <v>2.6627628952648766E-4</v>
      </c>
      <c r="I854" s="12">
        <f t="shared" si="123"/>
        <v>0.12538663551507839</v>
      </c>
      <c r="J854" s="18">
        <f t="shared" si="120"/>
        <v>3.3387488061165197E-5</v>
      </c>
      <c r="K854" s="12">
        <f t="shared" si="124"/>
        <v>0.97682285272058511</v>
      </c>
      <c r="L854" s="12">
        <f t="shared" si="121"/>
        <v>-2.3449960963217976E-2</v>
      </c>
      <c r="M854" s="12">
        <f t="shared" si="125"/>
        <v>5.4990066917643928E-4</v>
      </c>
      <c r="N854" s="18">
        <f t="shared" si="122"/>
        <v>1.4642550979643486E-7</v>
      </c>
    </row>
    <row r="855" spans="1:14" x14ac:dyDescent="0.2">
      <c r="A855" s="4">
        <v>853</v>
      </c>
      <c r="B855" s="1" t="str">
        <f>'Исходные данные'!A1105</f>
        <v>19.10.2012</v>
      </c>
      <c r="C855" s="1">
        <f>'Исходные данные'!B1105</f>
        <v>168.77</v>
      </c>
      <c r="D855" s="5" t="str">
        <f>'Исходные данные'!A857</f>
        <v>22.10.2013</v>
      </c>
      <c r="E855" s="1">
        <f>'Исходные данные'!B857</f>
        <v>191.62</v>
      </c>
      <c r="F855" s="12">
        <f t="shared" si="117"/>
        <v>1.1353913610238786</v>
      </c>
      <c r="G855" s="12">
        <f t="shared" si="118"/>
        <v>9.2172735060660066E-2</v>
      </c>
      <c r="H855" s="12">
        <f t="shared" si="119"/>
        <v>2.6553310013319512E-4</v>
      </c>
      <c r="I855" s="12">
        <f t="shared" si="123"/>
        <v>0.12697740297433427</v>
      </c>
      <c r="J855" s="18">
        <f t="shared" si="120"/>
        <v>3.371670345863697E-5</v>
      </c>
      <c r="K855" s="12">
        <f t="shared" si="124"/>
        <v>0.97837798732897097</v>
      </c>
      <c r="L855" s="12">
        <f t="shared" si="121"/>
        <v>-2.1859193503962215E-2</v>
      </c>
      <c r="M855" s="12">
        <f t="shared" si="125"/>
        <v>4.7782434064365674E-4</v>
      </c>
      <c r="N855" s="18">
        <f t="shared" si="122"/>
        <v>1.2687817849021004E-7</v>
      </c>
    </row>
    <row r="856" spans="1:14" x14ac:dyDescent="0.2">
      <c r="A856" s="4">
        <v>854</v>
      </c>
      <c r="B856" s="1" t="str">
        <f>'Исходные данные'!A1106</f>
        <v>18.10.2012</v>
      </c>
      <c r="C856" s="1">
        <f>'Исходные данные'!B1106</f>
        <v>170.25</v>
      </c>
      <c r="D856" s="5" t="str">
        <f>'Исходные данные'!A858</f>
        <v>21.10.2013</v>
      </c>
      <c r="E856" s="1">
        <f>'Исходные данные'!B858</f>
        <v>191.67</v>
      </c>
      <c r="F856" s="12">
        <f t="shared" si="117"/>
        <v>1.1258149779735682</v>
      </c>
      <c r="G856" s="12">
        <f t="shared" si="118"/>
        <v>9.1915476710058591E-2</v>
      </c>
      <c r="H856" s="12">
        <f t="shared" si="119"/>
        <v>2.6479198501574302E-4</v>
      </c>
      <c r="I856" s="12">
        <f t="shared" si="123"/>
        <v>0.1185071982527398</v>
      </c>
      <c r="J856" s="18">
        <f t="shared" si="120"/>
        <v>3.1379756263997165E-5</v>
      </c>
      <c r="K856" s="12">
        <f t="shared" si="124"/>
        <v>0.97012592315419621</v>
      </c>
      <c r="L856" s="12">
        <f t="shared" si="121"/>
        <v>-3.0329398225556633E-2</v>
      </c>
      <c r="M856" s="12">
        <f t="shared" si="125"/>
        <v>9.198723967243879E-4</v>
      </c>
      <c r="N856" s="18">
        <f t="shared" si="122"/>
        <v>2.4357483788983974E-7</v>
      </c>
    </row>
    <row r="857" spans="1:14" x14ac:dyDescent="0.2">
      <c r="A857" s="4">
        <v>855</v>
      </c>
      <c r="B857" s="1" t="str">
        <f>'Исходные данные'!A1107</f>
        <v>17.10.2012</v>
      </c>
      <c r="C857" s="1">
        <f>'Исходные данные'!B1107</f>
        <v>169.17</v>
      </c>
      <c r="D857" s="5" t="str">
        <f>'Исходные данные'!A859</f>
        <v>18.10.2013</v>
      </c>
      <c r="E857" s="1">
        <f>'Исходные данные'!B859</f>
        <v>190.91</v>
      </c>
      <c r="F857" s="12">
        <f t="shared" si="117"/>
        <v>1.1285097830584621</v>
      </c>
      <c r="G857" s="12">
        <f t="shared" si="118"/>
        <v>9.1658936379367367E-2</v>
      </c>
      <c r="H857" s="12">
        <f t="shared" si="119"/>
        <v>2.6405293838473219E-4</v>
      </c>
      <c r="I857" s="12">
        <f t="shared" si="123"/>
        <v>0.12089798631936759</v>
      </c>
      <c r="J857" s="18">
        <f t="shared" si="120"/>
        <v>3.1923468532426167E-5</v>
      </c>
      <c r="K857" s="12">
        <f t="shared" si="124"/>
        <v>0.97244806340090795</v>
      </c>
      <c r="L857" s="12">
        <f t="shared" si="121"/>
        <v>-2.7938610158928789E-2</v>
      </c>
      <c r="M857" s="12">
        <f t="shared" si="125"/>
        <v>7.8056593761258988E-4</v>
      </c>
      <c r="N857" s="18">
        <f t="shared" si="122"/>
        <v>2.0611072942963791E-7</v>
      </c>
    </row>
    <row r="858" spans="1:14" x14ac:dyDescent="0.2">
      <c r="A858" s="4">
        <v>856</v>
      </c>
      <c r="B858" s="1" t="str">
        <f>'Исходные данные'!A1108</f>
        <v>16.10.2012</v>
      </c>
      <c r="C858" s="1">
        <f>'Исходные данные'!B1108</f>
        <v>166.68</v>
      </c>
      <c r="D858" s="5" t="str">
        <f>'Исходные данные'!A860</f>
        <v>17.10.2013</v>
      </c>
      <c r="E858" s="1">
        <f>'Исходные данные'!B860</f>
        <v>190.18</v>
      </c>
      <c r="F858" s="12">
        <f t="shared" si="117"/>
        <v>1.1409887209023277</v>
      </c>
      <c r="G858" s="12">
        <f t="shared" si="118"/>
        <v>9.1403112064559727E-2</v>
      </c>
      <c r="H858" s="12">
        <f t="shared" si="119"/>
        <v>2.6331595446692159E-4</v>
      </c>
      <c r="I858" s="12">
        <f t="shared" si="123"/>
        <v>0.13189518555704541</v>
      </c>
      <c r="J858" s="18">
        <f t="shared" si="120"/>
        <v>3.4730106674545141E-5</v>
      </c>
      <c r="K858" s="12">
        <f t="shared" si="124"/>
        <v>0.98320128780511218</v>
      </c>
      <c r="L858" s="12">
        <f t="shared" si="121"/>
        <v>-1.6941410921250972E-2</v>
      </c>
      <c r="M858" s="12">
        <f t="shared" si="125"/>
        <v>2.870114040026762E-4</v>
      </c>
      <c r="N858" s="18">
        <f t="shared" si="122"/>
        <v>7.5574681787855924E-8</v>
      </c>
    </row>
    <row r="859" spans="1:14" x14ac:dyDescent="0.2">
      <c r="A859" s="4">
        <v>857</v>
      </c>
      <c r="B859" s="1" t="str">
        <f>'Исходные данные'!A1109</f>
        <v>15.10.2012</v>
      </c>
      <c r="C859" s="1">
        <f>'Исходные данные'!B1109</f>
        <v>166.94</v>
      </c>
      <c r="D859" s="5" t="str">
        <f>'Исходные данные'!A861</f>
        <v>16.10.2013</v>
      </c>
      <c r="E859" s="1">
        <f>'Исходные данные'!B861</f>
        <v>192.2</v>
      </c>
      <c r="F859" s="12">
        <f t="shared" si="117"/>
        <v>1.1513118485683478</v>
      </c>
      <c r="G859" s="12">
        <f t="shared" si="118"/>
        <v>9.1148001767202336E-2</v>
      </c>
      <c r="H859" s="12">
        <f t="shared" si="119"/>
        <v>2.6258102750518364E-4</v>
      </c>
      <c r="I859" s="12">
        <f t="shared" si="123"/>
        <v>0.14090203011360142</v>
      </c>
      <c r="J859" s="18">
        <f t="shared" si="120"/>
        <v>3.6998199844795789E-5</v>
      </c>
      <c r="K859" s="12">
        <f t="shared" si="124"/>
        <v>0.99209682921535569</v>
      </c>
      <c r="L859" s="12">
        <f t="shared" si="121"/>
        <v>-7.9345663646950247E-3</v>
      </c>
      <c r="M859" s="12">
        <f t="shared" si="125"/>
        <v>6.2957343395747033E-5</v>
      </c>
      <c r="N859" s="18">
        <f t="shared" si="122"/>
        <v>1.6531403917851943E-8</v>
      </c>
    </row>
    <row r="860" spans="1:14" x14ac:dyDescent="0.2">
      <c r="A860" s="4">
        <v>858</v>
      </c>
      <c r="B860" s="1" t="str">
        <f>'Исходные данные'!A1110</f>
        <v>12.10.2012</v>
      </c>
      <c r="C860" s="1">
        <f>'Исходные данные'!B1110</f>
        <v>167.26</v>
      </c>
      <c r="D860" s="5" t="str">
        <f>'Исходные данные'!A862</f>
        <v>15.10.2013</v>
      </c>
      <c r="E860" s="1">
        <f>'Исходные данные'!B862</f>
        <v>191.3</v>
      </c>
      <c r="F860" s="12">
        <f t="shared" si="117"/>
        <v>1.1437283271553271</v>
      </c>
      <c r="G860" s="12">
        <f t="shared" si="118"/>
        <v>9.0893603494439645E-2</v>
      </c>
      <c r="H860" s="12">
        <f t="shared" si="119"/>
        <v>2.6184815175845928E-4</v>
      </c>
      <c r="I860" s="12">
        <f t="shared" si="123"/>
        <v>0.13429338849282757</v>
      </c>
      <c r="J860" s="18">
        <f t="shared" si="120"/>
        <v>3.5164475570227645E-5</v>
      </c>
      <c r="K860" s="12">
        <f t="shared" si="124"/>
        <v>0.98556203366235229</v>
      </c>
      <c r="L860" s="12">
        <f t="shared" si="121"/>
        <v>-1.4543207985468886E-2</v>
      </c>
      <c r="M860" s="12">
        <f t="shared" si="125"/>
        <v>2.1150489850860123E-4</v>
      </c>
      <c r="N860" s="18">
        <f t="shared" si="122"/>
        <v>5.5382166762337745E-8</v>
      </c>
    </row>
    <row r="861" spans="1:14" x14ac:dyDescent="0.2">
      <c r="A861" s="4">
        <v>859</v>
      </c>
      <c r="B861" s="1" t="str">
        <f>'Исходные данные'!A1111</f>
        <v>11.10.2012</v>
      </c>
      <c r="C861" s="1">
        <f>'Исходные данные'!B1111</f>
        <v>168.55</v>
      </c>
      <c r="D861" s="5" t="str">
        <f>'Исходные данные'!A863</f>
        <v>14.10.2013</v>
      </c>
      <c r="E861" s="1">
        <f>'Исходные данные'!B863</f>
        <v>188.85</v>
      </c>
      <c r="F861" s="12">
        <f t="shared" si="117"/>
        <v>1.120439038860872</v>
      </c>
      <c r="G861" s="12">
        <f t="shared" si="118"/>
        <v>9.0639915258978063E-2</v>
      </c>
      <c r="H861" s="12">
        <f t="shared" si="119"/>
        <v>2.6111732150171246E-4</v>
      </c>
      <c r="I861" s="12">
        <f t="shared" si="123"/>
        <v>0.11372060747839603</v>
      </c>
      <c r="J861" s="18">
        <f t="shared" si="120"/>
        <v>2.9694420424306382E-5</v>
      </c>
      <c r="K861" s="12">
        <f t="shared" si="124"/>
        <v>0.96549342314614639</v>
      </c>
      <c r="L861" s="12">
        <f t="shared" si="121"/>
        <v>-3.5115988999900413E-2</v>
      </c>
      <c r="M861" s="12">
        <f t="shared" si="125"/>
        <v>1.2331326834411156E-3</v>
      </c>
      <c r="N861" s="18">
        <f t="shared" si="122"/>
        <v>3.219923033563632E-7</v>
      </c>
    </row>
    <row r="862" spans="1:14" x14ac:dyDescent="0.2">
      <c r="A862" s="4">
        <v>860</v>
      </c>
      <c r="B862" s="1" t="str">
        <f>'Исходные данные'!A1112</f>
        <v>10.10.2012</v>
      </c>
      <c r="C862" s="1">
        <f>'Исходные данные'!B1112</f>
        <v>168.44</v>
      </c>
      <c r="D862" s="5" t="str">
        <f>'Исходные данные'!A864</f>
        <v>11.10.2013</v>
      </c>
      <c r="E862" s="1">
        <f>'Исходные данные'!B864</f>
        <v>189.6</v>
      </c>
      <c r="F862" s="12">
        <f t="shared" si="117"/>
        <v>1.1256233673711706</v>
      </c>
      <c r="G862" s="12">
        <f t="shared" si="118"/>
        <v>9.0386935079070946E-2</v>
      </c>
      <c r="H862" s="12">
        <f t="shared" si="119"/>
        <v>2.6038853102588707E-4</v>
      </c>
      <c r="I862" s="12">
        <f t="shared" si="123"/>
        <v>0.11833698652719431</v>
      </c>
      <c r="J862" s="18">
        <f t="shared" si="120"/>
        <v>3.0813594087846312E-5</v>
      </c>
      <c r="K862" s="12">
        <f t="shared" si="124"/>
        <v>0.96996081039928184</v>
      </c>
      <c r="L862" s="12">
        <f t="shared" si="121"/>
        <v>-3.0499609951102111E-2</v>
      </c>
      <c r="M862" s="12">
        <f t="shared" si="125"/>
        <v>9.302262071693569E-4</v>
      </c>
      <c r="N862" s="18">
        <f t="shared" si="122"/>
        <v>2.4222023560661134E-7</v>
      </c>
    </row>
    <row r="863" spans="1:14" x14ac:dyDescent="0.2">
      <c r="A863" s="4">
        <v>861</v>
      </c>
      <c r="B863" s="1" t="str">
        <f>'Исходные данные'!A1113</f>
        <v>09.10.2012</v>
      </c>
      <c r="C863" s="1">
        <f>'Исходные данные'!B1113</f>
        <v>169.77</v>
      </c>
      <c r="D863" s="5" t="str">
        <f>'Исходные данные'!A865</f>
        <v>10.10.2013</v>
      </c>
      <c r="E863" s="1">
        <f>'Исходные данные'!B865</f>
        <v>189.94</v>
      </c>
      <c r="F863" s="12">
        <f t="shared" si="117"/>
        <v>1.1188077987865936</v>
      </c>
      <c r="G863" s="12">
        <f t="shared" si="118"/>
        <v>9.0134660978502479E-2</v>
      </c>
      <c r="H863" s="12">
        <f t="shared" si="119"/>
        <v>2.5966177463785999E-4</v>
      </c>
      <c r="I863" s="12">
        <f t="shared" si="123"/>
        <v>0.1122636529922643</v>
      </c>
      <c r="J863" s="18">
        <f t="shared" si="120"/>
        <v>2.9150579363300252E-5</v>
      </c>
      <c r="K863" s="12">
        <f t="shared" si="124"/>
        <v>0.96408776740882984</v>
      </c>
      <c r="L863" s="12">
        <f t="shared" si="121"/>
        <v>-3.6572943486032149E-2</v>
      </c>
      <c r="M863" s="12">
        <f t="shared" si="125"/>
        <v>1.3375801952324898E-3</v>
      </c>
      <c r="N863" s="18">
        <f t="shared" si="122"/>
        <v>3.4731844721452353E-7</v>
      </c>
    </row>
    <row r="864" spans="1:14" x14ac:dyDescent="0.2">
      <c r="A864" s="4">
        <v>862</v>
      </c>
      <c r="B864" s="1" t="str">
        <f>'Исходные данные'!A1114</f>
        <v>08.10.2012</v>
      </c>
      <c r="C864" s="1">
        <f>'Исходные данные'!B1114</f>
        <v>169.4</v>
      </c>
      <c r="D864" s="5" t="str">
        <f>'Исходные данные'!A866</f>
        <v>09.10.2013</v>
      </c>
      <c r="E864" s="1">
        <f>'Исходные данные'!B866</f>
        <v>188.23</v>
      </c>
      <c r="F864" s="12">
        <f t="shared" si="117"/>
        <v>1.1111570247933884</v>
      </c>
      <c r="G864" s="12">
        <f t="shared" si="118"/>
        <v>8.9883090986572753E-2</v>
      </c>
      <c r="H864" s="12">
        <f t="shared" si="119"/>
        <v>2.5893704666039879E-4</v>
      </c>
      <c r="I864" s="12">
        <f t="shared" si="123"/>
        <v>0.10540183711813256</v>
      </c>
      <c r="J864" s="18">
        <f t="shared" si="120"/>
        <v>2.7292440415949643E-5</v>
      </c>
      <c r="K864" s="12">
        <f t="shared" si="124"/>
        <v>0.9574950196410198</v>
      </c>
      <c r="L864" s="12">
        <f t="shared" si="121"/>
        <v>-4.3434759360163902E-2</v>
      </c>
      <c r="M864" s="12">
        <f t="shared" si="125"/>
        <v>1.8865783206753319E-3</v>
      </c>
      <c r="N864" s="18">
        <f t="shared" si="122"/>
        <v>4.8850501864920518E-7</v>
      </c>
    </row>
    <row r="865" spans="1:14" x14ac:dyDescent="0.2">
      <c r="A865" s="4">
        <v>863</v>
      </c>
      <c r="B865" s="1" t="str">
        <f>'Исходные данные'!A1115</f>
        <v>05.10.2012</v>
      </c>
      <c r="C865" s="1">
        <f>'Исходные данные'!B1115</f>
        <v>170.61</v>
      </c>
      <c r="D865" s="5" t="str">
        <f>'Исходные данные'!A867</f>
        <v>08.10.2013</v>
      </c>
      <c r="E865" s="1">
        <f>'Исходные данные'!B867</f>
        <v>187.4</v>
      </c>
      <c r="F865" s="12">
        <f t="shared" si="117"/>
        <v>1.0984115819705762</v>
      </c>
      <c r="G865" s="12">
        <f t="shared" si="118"/>
        <v>8.9632223138082098E-2</v>
      </c>
      <c r="H865" s="12">
        <f t="shared" si="119"/>
        <v>2.5821434143211592E-4</v>
      </c>
      <c r="I865" s="12">
        <f t="shared" si="123"/>
        <v>9.3865119817503839E-2</v>
      </c>
      <c r="J865" s="18">
        <f t="shared" si="120"/>
        <v>2.4237320097123407E-5</v>
      </c>
      <c r="K865" s="12">
        <f t="shared" si="124"/>
        <v>0.94651214525543848</v>
      </c>
      <c r="L865" s="12">
        <f t="shared" si="121"/>
        <v>-5.4971476660792606E-2</v>
      </c>
      <c r="M865" s="12">
        <f t="shared" si="125"/>
        <v>3.0218632462680486E-3</v>
      </c>
      <c r="N865" s="18">
        <f t="shared" si="122"/>
        <v>7.8028842803302012E-7</v>
      </c>
    </row>
    <row r="866" spans="1:14" x14ac:dyDescent="0.2">
      <c r="A866" s="4">
        <v>864</v>
      </c>
      <c r="B866" s="1" t="str">
        <f>'Исходные данные'!A1116</f>
        <v>04.10.2012</v>
      </c>
      <c r="C866" s="1">
        <f>'Исходные данные'!B1116</f>
        <v>168.67</v>
      </c>
      <c r="D866" s="5" t="str">
        <f>'Исходные данные'!A868</f>
        <v>07.10.2013</v>
      </c>
      <c r="E866" s="1">
        <f>'Исходные данные'!B868</f>
        <v>185.73</v>
      </c>
      <c r="F866" s="12">
        <f t="shared" si="117"/>
        <v>1.1011442461611431</v>
      </c>
      <c r="G866" s="12">
        <f t="shared" si="118"/>
        <v>8.9382055473315833E-2</v>
      </c>
      <c r="H866" s="12">
        <f t="shared" si="119"/>
        <v>2.5749365330742538E-4</v>
      </c>
      <c r="I866" s="12">
        <f t="shared" si="123"/>
        <v>9.6349862929327346E-2</v>
      </c>
      <c r="J866" s="18">
        <f t="shared" si="120"/>
        <v>2.4809478201342171E-5</v>
      </c>
      <c r="K866" s="12">
        <f t="shared" si="124"/>
        <v>0.94886690906868598</v>
      </c>
      <c r="L866" s="12">
        <f t="shared" si="121"/>
        <v>-5.2486733548969086E-2</v>
      </c>
      <c r="M866" s="12">
        <f t="shared" si="125"/>
        <v>2.7548571986404603E-3</v>
      </c>
      <c r="N866" s="18">
        <f t="shared" si="122"/>
        <v>7.0935824441819179E-7</v>
      </c>
    </row>
    <row r="867" spans="1:14" x14ac:dyDescent="0.2">
      <c r="A867" s="4">
        <v>865</v>
      </c>
      <c r="B867" s="1" t="str">
        <f>'Исходные данные'!A1117</f>
        <v>03.10.2012</v>
      </c>
      <c r="C867" s="1">
        <f>'Исходные данные'!B1117</f>
        <v>169.92</v>
      </c>
      <c r="D867" s="5" t="str">
        <f>'Исходные данные'!A869</f>
        <v>04.10.2013</v>
      </c>
      <c r="E867" s="1">
        <f>'Исходные данные'!B869</f>
        <v>184.65</v>
      </c>
      <c r="F867" s="12">
        <f t="shared" si="117"/>
        <v>1.0866878531073447</v>
      </c>
      <c r="G867" s="12">
        <f t="shared" si="118"/>
        <v>8.9132586038028955E-2</v>
      </c>
      <c r="H867" s="12">
        <f t="shared" si="119"/>
        <v>2.5677497665649806E-4</v>
      </c>
      <c r="I867" s="12">
        <f t="shared" si="123"/>
        <v>8.3134403244998281E-2</v>
      </c>
      <c r="J867" s="18">
        <f t="shared" si="120"/>
        <v>2.1346834452586329E-5</v>
      </c>
      <c r="K867" s="12">
        <f t="shared" si="124"/>
        <v>0.93640969191383894</v>
      </c>
      <c r="L867" s="12">
        <f t="shared" si="121"/>
        <v>-6.5702193233298123E-2</v>
      </c>
      <c r="M867" s="12">
        <f t="shared" si="125"/>
        <v>4.3167781956656237E-3</v>
      </c>
      <c r="N867" s="18">
        <f t="shared" si="122"/>
        <v>1.1084406204233204E-6</v>
      </c>
    </row>
    <row r="868" spans="1:14" x14ac:dyDescent="0.2">
      <c r="A868" s="4">
        <v>866</v>
      </c>
      <c r="B868" s="1" t="str">
        <f>'Исходные данные'!A1118</f>
        <v>02.10.2012</v>
      </c>
      <c r="C868" s="1">
        <f>'Исходные данные'!B1118</f>
        <v>170.38</v>
      </c>
      <c r="D868" s="5" t="str">
        <f>'Исходные данные'!A870</f>
        <v>03.10.2013</v>
      </c>
      <c r="E868" s="1">
        <f>'Исходные данные'!B870</f>
        <v>183.92</v>
      </c>
      <c r="F868" s="12">
        <f t="shared" si="117"/>
        <v>1.0794694212935789</v>
      </c>
      <c r="G868" s="12">
        <f t="shared" si="118"/>
        <v>8.8883812883430752E-2</v>
      </c>
      <c r="H868" s="12">
        <f t="shared" si="119"/>
        <v>2.5605830586521795E-4</v>
      </c>
      <c r="I868" s="12">
        <f t="shared" si="123"/>
        <v>7.6469643840231569E-2</v>
      </c>
      <c r="J868" s="18">
        <f t="shared" si="120"/>
        <v>1.9580687451846295E-5</v>
      </c>
      <c r="K868" s="12">
        <f t="shared" si="124"/>
        <v>0.93018949768648906</v>
      </c>
      <c r="L868" s="12">
        <f t="shared" si="121"/>
        <v>-7.2366952638064891E-2</v>
      </c>
      <c r="M868" s="12">
        <f t="shared" si="125"/>
        <v>5.236975834119903E-3</v>
      </c>
      <c r="N868" s="18">
        <f t="shared" si="122"/>
        <v>1.3409711599418291E-6</v>
      </c>
    </row>
    <row r="869" spans="1:14" x14ac:dyDescent="0.2">
      <c r="A869" s="4">
        <v>867</v>
      </c>
      <c r="B869" s="1" t="str">
        <f>'Исходные данные'!A1119</f>
        <v>01.10.2012</v>
      </c>
      <c r="C869" s="1">
        <f>'Исходные данные'!B1119</f>
        <v>169.17</v>
      </c>
      <c r="D869" s="5" t="str">
        <f>'Исходные данные'!A871</f>
        <v>02.10.2013</v>
      </c>
      <c r="E869" s="1">
        <f>'Исходные данные'!B871</f>
        <v>184.18</v>
      </c>
      <c r="F869" s="12">
        <f t="shared" si="117"/>
        <v>1.0887273157179169</v>
      </c>
      <c r="G869" s="12">
        <f t="shared" si="118"/>
        <v>8.8635734066169744E-2</v>
      </c>
      <c r="H869" s="12">
        <f t="shared" si="119"/>
        <v>2.5534363533513834E-4</v>
      </c>
      <c r="I869" s="12">
        <f t="shared" si="123"/>
        <v>8.5009413806020548E-2</v>
      </c>
      <c r="J869" s="18">
        <f t="shared" si="120"/>
        <v>2.1706612758938386E-5</v>
      </c>
      <c r="K869" s="12">
        <f t="shared" si="124"/>
        <v>0.93816711705609557</v>
      </c>
      <c r="L869" s="12">
        <f t="shared" si="121"/>
        <v>-6.3827182672275842E-2</v>
      </c>
      <c r="M869" s="12">
        <f t="shared" si="125"/>
        <v>4.0739092478800486E-3</v>
      </c>
      <c r="N869" s="18">
        <f t="shared" si="122"/>
        <v>1.0402467973791309E-6</v>
      </c>
    </row>
    <row r="870" spans="1:14" x14ac:dyDescent="0.2">
      <c r="A870" s="4">
        <v>868</v>
      </c>
      <c r="B870" s="1" t="str">
        <f>'Исходные данные'!A1120</f>
        <v>28.09.2012</v>
      </c>
      <c r="C870" s="1">
        <f>'Исходные данные'!B1120</f>
        <v>167.69</v>
      </c>
      <c r="D870" s="5" t="str">
        <f>'Исходные данные'!A872</f>
        <v>01.10.2013</v>
      </c>
      <c r="E870" s="1">
        <f>'Исходные данные'!B872</f>
        <v>184.74</v>
      </c>
      <c r="F870" s="12">
        <f t="shared" si="117"/>
        <v>1.1016757111336395</v>
      </c>
      <c r="G870" s="12">
        <f t="shared" si="118"/>
        <v>8.8388347648318447E-2</v>
      </c>
      <c r="H870" s="12">
        <f t="shared" si="119"/>
        <v>2.5463095948343806E-4</v>
      </c>
      <c r="I870" s="12">
        <f t="shared" si="123"/>
        <v>9.683239440544586E-2</v>
      </c>
      <c r="J870" s="18">
        <f t="shared" si="120"/>
        <v>2.465652549653738E-5</v>
      </c>
      <c r="K870" s="12">
        <f t="shared" si="124"/>
        <v>0.9493248777022133</v>
      </c>
      <c r="L870" s="12">
        <f t="shared" si="121"/>
        <v>-5.2004202072850565E-2</v>
      </c>
      <c r="M870" s="12">
        <f t="shared" si="125"/>
        <v>2.7044370332338584E-3</v>
      </c>
      <c r="N870" s="18">
        <f t="shared" si="122"/>
        <v>6.8863339663488008E-7</v>
      </c>
    </row>
    <row r="871" spans="1:14" x14ac:dyDescent="0.2">
      <c r="A871" s="4">
        <v>869</v>
      </c>
      <c r="B871" s="1" t="str">
        <f>'Исходные данные'!A1121</f>
        <v>27.09.2012</v>
      </c>
      <c r="C871" s="1">
        <f>'Исходные данные'!B1121</f>
        <v>166.82</v>
      </c>
      <c r="D871" s="5" t="str">
        <f>'Исходные данные'!A873</f>
        <v>30.09.2013</v>
      </c>
      <c r="E871" s="1">
        <f>'Исходные данные'!B873</f>
        <v>183.76</v>
      </c>
      <c r="F871" s="12">
        <f t="shared" si="117"/>
        <v>1.1015465771490229</v>
      </c>
      <c r="G871" s="12">
        <f t="shared" si="118"/>
        <v>8.8141651697358228E-2</v>
      </c>
      <c r="H871" s="12">
        <f t="shared" si="119"/>
        <v>2.5392027274287791E-4</v>
      </c>
      <c r="I871" s="12">
        <f t="shared" si="123"/>
        <v>9.6715171567377092E-2</v>
      </c>
      <c r="J871" s="18">
        <f t="shared" si="120"/>
        <v>2.4557942742762621E-5</v>
      </c>
      <c r="K871" s="12">
        <f t="shared" si="124"/>
        <v>0.94921360166797342</v>
      </c>
      <c r="L871" s="12">
        <f t="shared" si="121"/>
        <v>-5.2121424910919374E-2</v>
      </c>
      <c r="M871" s="12">
        <f t="shared" si="125"/>
        <v>2.7166429347445899E-3</v>
      </c>
      <c r="N871" s="18">
        <f t="shared" si="122"/>
        <v>6.8981071493535853E-7</v>
      </c>
    </row>
    <row r="872" spans="1:14" x14ac:dyDescent="0.2">
      <c r="A872" s="4">
        <v>870</v>
      </c>
      <c r="B872" s="1" t="str">
        <f>'Исходные данные'!A1122</f>
        <v>26.09.2012</v>
      </c>
      <c r="C872" s="1">
        <f>'Исходные данные'!B1122</f>
        <v>167.11</v>
      </c>
      <c r="D872" s="5" t="str">
        <f>'Исходные данные'!A874</f>
        <v>27.09.2013</v>
      </c>
      <c r="E872" s="1">
        <f>'Исходные данные'!B874</f>
        <v>184.9</v>
      </c>
      <c r="F872" s="12">
        <f t="shared" si="117"/>
        <v>1.1064568248459099</v>
      </c>
      <c r="G872" s="12">
        <f t="shared" si="118"/>
        <v>8.7895644286164157E-2</v>
      </c>
      <c r="H872" s="12">
        <f t="shared" si="119"/>
        <v>2.5321156956175701E-4</v>
      </c>
      <c r="I872" s="12">
        <f t="shared" si="123"/>
        <v>0.10116286017778792</v>
      </c>
      <c r="J872" s="18">
        <f t="shared" si="120"/>
        <v>2.5615606606974244E-5</v>
      </c>
      <c r="K872" s="12">
        <f t="shared" si="124"/>
        <v>0.95344481076809795</v>
      </c>
      <c r="L872" s="12">
        <f t="shared" si="121"/>
        <v>-4.7673736300508522E-2</v>
      </c>
      <c r="M872" s="12">
        <f t="shared" si="125"/>
        <v>2.2727851328504089E-3</v>
      </c>
      <c r="N872" s="18">
        <f t="shared" si="122"/>
        <v>5.7549549076567849E-7</v>
      </c>
    </row>
    <row r="873" spans="1:14" x14ac:dyDescent="0.2">
      <c r="A873" s="4">
        <v>871</v>
      </c>
      <c r="B873" s="1" t="str">
        <f>'Исходные данные'!A1123</f>
        <v>25.09.2012</v>
      </c>
      <c r="C873" s="1">
        <f>'Исходные данные'!B1123</f>
        <v>170.87</v>
      </c>
      <c r="D873" s="5" t="str">
        <f>'Исходные данные'!A875</f>
        <v>26.09.2013</v>
      </c>
      <c r="E873" s="1">
        <f>'Исходные данные'!B875</f>
        <v>185.98</v>
      </c>
      <c r="F873" s="12">
        <f t="shared" si="117"/>
        <v>1.0884298004330777</v>
      </c>
      <c r="G873" s="12">
        <f t="shared" si="118"/>
        <v>8.7650323492990012E-2</v>
      </c>
      <c r="H873" s="12">
        <f t="shared" si="119"/>
        <v>2.5250484440386955E-4</v>
      </c>
      <c r="I873" s="12">
        <f t="shared" si="123"/>
        <v>8.4736107589869145E-2</v>
      </c>
      <c r="J873" s="18">
        <f t="shared" si="120"/>
        <v>2.1396277662369459E-5</v>
      </c>
      <c r="K873" s="12">
        <f t="shared" si="124"/>
        <v>0.93791074518682382</v>
      </c>
      <c r="L873" s="12">
        <f t="shared" si="121"/>
        <v>-6.4100488888427315E-2</v>
      </c>
      <c r="M873" s="12">
        <f t="shared" si="125"/>
        <v>4.1088726757353726E-3</v>
      </c>
      <c r="N873" s="18">
        <f t="shared" si="122"/>
        <v>1.0375102556618714E-6</v>
      </c>
    </row>
    <row r="874" spans="1:14" x14ac:dyDescent="0.2">
      <c r="A874" s="4">
        <v>872</v>
      </c>
      <c r="B874" s="1" t="str">
        <f>'Исходные данные'!A1124</f>
        <v>24.09.2012</v>
      </c>
      <c r="C874" s="1">
        <f>'Исходные данные'!B1124</f>
        <v>170.97</v>
      </c>
      <c r="D874" s="5" t="str">
        <f>'Исходные данные'!A876</f>
        <v>25.09.2013</v>
      </c>
      <c r="E874" s="1">
        <f>'Исходные данные'!B876</f>
        <v>184.31</v>
      </c>
      <c r="F874" s="12">
        <f t="shared" si="117"/>
        <v>1.0780253845703924</v>
      </c>
      <c r="G874" s="12">
        <f t="shared" si="118"/>
        <v>8.7405687401453269E-2</v>
      </c>
      <c r="H874" s="12">
        <f t="shared" si="119"/>
        <v>2.5180009174846152E-4</v>
      </c>
      <c r="I874" s="12">
        <f t="shared" si="123"/>
        <v>7.5131020048513422E-2</v>
      </c>
      <c r="J874" s="18">
        <f t="shared" si="120"/>
        <v>1.8917997741371184E-5</v>
      </c>
      <c r="K874" s="12">
        <f t="shared" si="124"/>
        <v>0.92894515693196167</v>
      </c>
      <c r="L874" s="12">
        <f t="shared" si="121"/>
        <v>-7.3705576429783051E-2</v>
      </c>
      <c r="M874" s="12">
        <f t="shared" si="125"/>
        <v>5.4325119968465663E-3</v>
      </c>
      <c r="N874" s="18">
        <f t="shared" si="122"/>
        <v>1.3679070192305833E-6</v>
      </c>
    </row>
    <row r="875" spans="1:14" x14ac:dyDescent="0.2">
      <c r="A875" s="4">
        <v>873</v>
      </c>
      <c r="B875" s="1" t="str">
        <f>'Исходные данные'!A1125</f>
        <v>21.09.2012</v>
      </c>
      <c r="C875" s="1">
        <f>'Исходные данные'!B1125</f>
        <v>171.77</v>
      </c>
      <c r="D875" s="5" t="str">
        <f>'Исходные данные'!A877</f>
        <v>24.09.2013</v>
      </c>
      <c r="E875" s="1">
        <f>'Исходные данные'!B877</f>
        <v>183.53</v>
      </c>
      <c r="F875" s="12">
        <f t="shared" si="117"/>
        <v>1.0684636432438726</v>
      </c>
      <c r="G875" s="12">
        <f t="shared" si="118"/>
        <v>8.7161734100520152E-2</v>
      </c>
      <c r="H875" s="12">
        <f t="shared" si="119"/>
        <v>2.5109730609018779E-4</v>
      </c>
      <c r="I875" s="12">
        <f t="shared" si="123"/>
        <v>6.6221769221446583E-2</v>
      </c>
      <c r="J875" s="18">
        <f t="shared" si="120"/>
        <v>1.6628107856031351E-5</v>
      </c>
      <c r="K875" s="12">
        <f t="shared" si="124"/>
        <v>0.92070570967567422</v>
      </c>
      <c r="L875" s="12">
        <f t="shared" si="121"/>
        <v>-8.2614827256849793E-2</v>
      </c>
      <c r="M875" s="12">
        <f t="shared" si="125"/>
        <v>6.8252096826791038E-3</v>
      </c>
      <c r="N875" s="18">
        <f t="shared" si="122"/>
        <v>1.7137917648213884E-6</v>
      </c>
    </row>
    <row r="876" spans="1:14" x14ac:dyDescent="0.2">
      <c r="A876" s="4">
        <v>874</v>
      </c>
      <c r="B876" s="1" t="str">
        <f>'Исходные данные'!A1126</f>
        <v>20.09.2012</v>
      </c>
      <c r="C876" s="1">
        <f>'Исходные данные'!B1126</f>
        <v>170.78</v>
      </c>
      <c r="D876" s="5" t="str">
        <f>'Исходные данные'!A878</f>
        <v>23.09.2013</v>
      </c>
      <c r="E876" s="1">
        <f>'Исходные данные'!B878</f>
        <v>183.96</v>
      </c>
      <c r="F876" s="12">
        <f t="shared" si="117"/>
        <v>1.0771753132685327</v>
      </c>
      <c r="G876" s="12">
        <f t="shared" si="118"/>
        <v>8.6918461684490522E-2</v>
      </c>
      <c r="H876" s="12">
        <f t="shared" si="119"/>
        <v>2.5039648193906841E-4</v>
      </c>
      <c r="I876" s="12">
        <f t="shared" si="123"/>
        <v>7.4342164192263027E-2</v>
      </c>
      <c r="J876" s="18">
        <f t="shared" si="120"/>
        <v>1.8615016373479247E-5</v>
      </c>
      <c r="K876" s="12">
        <f t="shared" si="124"/>
        <v>0.92821264206708753</v>
      </c>
      <c r="L876" s="12">
        <f t="shared" si="121"/>
        <v>-7.4494432286033432E-2</v>
      </c>
      <c r="M876" s="12">
        <f t="shared" si="125"/>
        <v>5.5494204416183957E-3</v>
      </c>
      <c r="N876" s="18">
        <f t="shared" si="122"/>
        <v>1.3895553553819976E-6</v>
      </c>
    </row>
    <row r="877" spans="1:14" x14ac:dyDescent="0.2">
      <c r="A877" s="4">
        <v>875</v>
      </c>
      <c r="B877" s="1" t="str">
        <f>'Исходные данные'!A1127</f>
        <v>19.09.2012</v>
      </c>
      <c r="C877" s="1">
        <f>'Исходные данные'!B1127</f>
        <v>172.82</v>
      </c>
      <c r="D877" s="5" t="str">
        <f>'Исходные данные'!A879</f>
        <v>20.09.2013</v>
      </c>
      <c r="E877" s="1">
        <f>'Исходные данные'!B879</f>
        <v>185.19</v>
      </c>
      <c r="F877" s="12">
        <f t="shared" si="117"/>
        <v>1.0715773637310497</v>
      </c>
      <c r="G877" s="12">
        <f t="shared" si="118"/>
        <v>8.6675868252983373E-2</v>
      </c>
      <c r="H877" s="12">
        <f t="shared" si="119"/>
        <v>2.496976138204469E-4</v>
      </c>
      <c r="I877" s="12">
        <f t="shared" si="123"/>
        <v>6.9131734660661054E-2</v>
      </c>
      <c r="J877" s="18">
        <f t="shared" si="120"/>
        <v>1.7262029184035348E-5</v>
      </c>
      <c r="K877" s="12">
        <f t="shared" si="124"/>
        <v>0.92338883347591361</v>
      </c>
      <c r="L877" s="12">
        <f t="shared" si="121"/>
        <v>-7.970486181763535E-2</v>
      </c>
      <c r="M877" s="12">
        <f t="shared" si="125"/>
        <v>6.3528649973683187E-3</v>
      </c>
      <c r="N877" s="18">
        <f t="shared" si="122"/>
        <v>1.5862952307663088E-6</v>
      </c>
    </row>
    <row r="878" spans="1:14" x14ac:dyDescent="0.2">
      <c r="A878" s="4">
        <v>876</v>
      </c>
      <c r="B878" s="1" t="str">
        <f>'Исходные данные'!A1128</f>
        <v>18.09.2012</v>
      </c>
      <c r="C878" s="1">
        <f>'Исходные данные'!B1128</f>
        <v>176.06</v>
      </c>
      <c r="D878" s="5" t="str">
        <f>'Исходные данные'!A880</f>
        <v>19.09.2013</v>
      </c>
      <c r="E878" s="1">
        <f>'Исходные данные'!B880</f>
        <v>185.87</v>
      </c>
      <c r="F878" s="12">
        <f t="shared" si="117"/>
        <v>1.0557196410314666</v>
      </c>
      <c r="G878" s="12">
        <f t="shared" si="118"/>
        <v>8.6433951910921514E-2</v>
      </c>
      <c r="H878" s="12">
        <f t="shared" si="119"/>
        <v>2.490006962749461E-4</v>
      </c>
      <c r="I878" s="12">
        <f t="shared" si="123"/>
        <v>5.4222658587501596E-2</v>
      </c>
      <c r="J878" s="18">
        <f t="shared" si="120"/>
        <v>1.3501479742166582E-5</v>
      </c>
      <c r="K878" s="12">
        <f t="shared" si="124"/>
        <v>0.9097240766783562</v>
      </c>
      <c r="L878" s="12">
        <f t="shared" si="121"/>
        <v>-9.461393789079478E-2</v>
      </c>
      <c r="M878" s="12">
        <f t="shared" si="125"/>
        <v>8.9517972432031408E-3</v>
      </c>
      <c r="N878" s="18">
        <f t="shared" si="122"/>
        <v>2.2290037464697251E-6</v>
      </c>
    </row>
    <row r="879" spans="1:14" x14ac:dyDescent="0.2">
      <c r="A879" s="4">
        <v>877</v>
      </c>
      <c r="B879" s="1" t="str">
        <f>'Исходные данные'!A1129</f>
        <v>17.09.2012</v>
      </c>
      <c r="C879" s="1">
        <f>'Исходные данные'!B1129</f>
        <v>177.62</v>
      </c>
      <c r="D879" s="5" t="str">
        <f>'Исходные данные'!A881</f>
        <v>18.09.2013</v>
      </c>
      <c r="E879" s="1">
        <f>'Исходные данные'!B881</f>
        <v>183.64</v>
      </c>
      <c r="F879" s="12">
        <f t="shared" si="117"/>
        <v>1.033892579664452</v>
      </c>
      <c r="G879" s="12">
        <f t="shared" si="118"/>
        <v>8.6192710768517131E-2</v>
      </c>
      <c r="H879" s="12">
        <f t="shared" si="119"/>
        <v>2.4830572385842669E-4</v>
      </c>
      <c r="I879" s="12">
        <f t="shared" si="123"/>
        <v>3.3330882550663091E-2</v>
      </c>
      <c r="J879" s="18">
        <f t="shared" si="120"/>
        <v>8.2762489185826014E-6</v>
      </c>
      <c r="K879" s="12">
        <f t="shared" si="124"/>
        <v>0.89091548159594514</v>
      </c>
      <c r="L879" s="12">
        <f t="shared" si="121"/>
        <v>-0.11550571392763331</v>
      </c>
      <c r="M879" s="12">
        <f t="shared" si="125"/>
        <v>1.3341569949932226E-2</v>
      </c>
      <c r="N879" s="18">
        <f t="shared" si="122"/>
        <v>3.3127881838257549E-6</v>
      </c>
    </row>
    <row r="880" spans="1:14" x14ac:dyDescent="0.2">
      <c r="A880" s="4">
        <v>878</v>
      </c>
      <c r="B880" s="1" t="str">
        <f>'Исходные данные'!A1130</f>
        <v>14.09.2012</v>
      </c>
      <c r="C880" s="1">
        <f>'Исходные данные'!B1130</f>
        <v>176.71</v>
      </c>
      <c r="D880" s="5" t="str">
        <f>'Исходные данные'!A882</f>
        <v>17.09.2013</v>
      </c>
      <c r="E880" s="1">
        <f>'Исходные данные'!B882</f>
        <v>183.03</v>
      </c>
      <c r="F880" s="12">
        <f t="shared" si="117"/>
        <v>1.0357648124045045</v>
      </c>
      <c r="G880" s="12">
        <f t="shared" si="118"/>
        <v>8.5952142941256901E-2</v>
      </c>
      <c r="H880" s="12">
        <f t="shared" si="119"/>
        <v>2.4761269114194416E-4</v>
      </c>
      <c r="I880" s="12">
        <f t="shared" si="123"/>
        <v>3.5140103011906454E-2</v>
      </c>
      <c r="J880" s="18">
        <f t="shared" si="120"/>
        <v>8.7011354737832944E-6</v>
      </c>
      <c r="K880" s="12">
        <f t="shared" si="124"/>
        <v>0.89252880310155536</v>
      </c>
      <c r="L880" s="12">
        <f t="shared" si="121"/>
        <v>-0.11369649346638998</v>
      </c>
      <c r="M880" s="12">
        <f t="shared" si="125"/>
        <v>1.2926892626552821E-2</v>
      </c>
      <c r="N880" s="18">
        <f t="shared" si="122"/>
        <v>3.2008626713636989E-6</v>
      </c>
    </row>
    <row r="881" spans="1:14" x14ac:dyDescent="0.2">
      <c r="A881" s="4">
        <v>879</v>
      </c>
      <c r="B881" s="1" t="str">
        <f>'Исходные данные'!A1131</f>
        <v>13.09.2012</v>
      </c>
      <c r="C881" s="1">
        <f>'Исходные данные'!B1131</f>
        <v>171.31</v>
      </c>
      <c r="D881" s="5" t="str">
        <f>'Исходные данные'!A883</f>
        <v>16.09.2013</v>
      </c>
      <c r="E881" s="1">
        <f>'Исходные данные'!B883</f>
        <v>183.03</v>
      </c>
      <c r="F881" s="12">
        <f t="shared" si="117"/>
        <v>1.0684139863405522</v>
      </c>
      <c r="G881" s="12">
        <f t="shared" si="118"/>
        <v>8.5712246549887183E-2</v>
      </c>
      <c r="H881" s="12">
        <f t="shared" si="119"/>
        <v>2.4692159271170615E-4</v>
      </c>
      <c r="I881" s="12">
        <f t="shared" si="123"/>
        <v>6.6175293089503581E-2</v>
      </c>
      <c r="J881" s="18">
        <f t="shared" si="120"/>
        <v>1.6340108767824187E-5</v>
      </c>
      <c r="K881" s="12">
        <f t="shared" si="124"/>
        <v>0.9206629198299916</v>
      </c>
      <c r="L881" s="12">
        <f t="shared" si="121"/>
        <v>-8.2661303388792809E-2</v>
      </c>
      <c r="M881" s="12">
        <f t="shared" si="125"/>
        <v>6.8328910779340219E-3</v>
      </c>
      <c r="N881" s="18">
        <f t="shared" si="122"/>
        <v>1.6871883477890752E-6</v>
      </c>
    </row>
    <row r="882" spans="1:14" x14ac:dyDescent="0.2">
      <c r="A882" s="4">
        <v>880</v>
      </c>
      <c r="B882" s="1" t="str">
        <f>'Исходные данные'!A1132</f>
        <v>12.09.2012</v>
      </c>
      <c r="C882" s="1">
        <f>'Исходные данные'!B1132</f>
        <v>172.18</v>
      </c>
      <c r="D882" s="5" t="str">
        <f>'Исходные данные'!A884</f>
        <v>13.09.2013</v>
      </c>
      <c r="E882" s="1">
        <f>'Исходные данные'!B884</f>
        <v>180.07</v>
      </c>
      <c r="F882" s="12">
        <f t="shared" si="117"/>
        <v>1.0458241375304913</v>
      </c>
      <c r="G882" s="12">
        <f t="shared" si="118"/>
        <v>8.5473019720399543E-2</v>
      </c>
      <c r="H882" s="12">
        <f t="shared" si="119"/>
        <v>2.4623242316903083E-4</v>
      </c>
      <c r="I882" s="12">
        <f t="shared" si="123"/>
        <v>4.4805222951605467E-2</v>
      </c>
      <c r="J882" s="18">
        <f t="shared" si="120"/>
        <v>1.103249861800249E-5</v>
      </c>
      <c r="K882" s="12">
        <f t="shared" si="124"/>
        <v>0.90119702324881412</v>
      </c>
      <c r="L882" s="12">
        <f t="shared" si="121"/>
        <v>-0.10403137352669098</v>
      </c>
      <c r="M882" s="12">
        <f t="shared" si="125"/>
        <v>1.0822526677849865E-2</v>
      </c>
      <c r="N882" s="18">
        <f t="shared" si="122"/>
        <v>2.6648569686984535E-6</v>
      </c>
    </row>
    <row r="883" spans="1:14" x14ac:dyDescent="0.2">
      <c r="A883" s="4">
        <v>881</v>
      </c>
      <c r="B883" s="1" t="str">
        <f>'Исходные данные'!A1133</f>
        <v>11.09.2012</v>
      </c>
      <c r="C883" s="1">
        <f>'Исходные данные'!B1133</f>
        <v>171.72</v>
      </c>
      <c r="D883" s="5" t="str">
        <f>'Исходные данные'!A885</f>
        <v>12.09.2013</v>
      </c>
      <c r="E883" s="1">
        <f>'Исходные данные'!B885</f>
        <v>179.5</v>
      </c>
      <c r="F883" s="12">
        <f t="shared" si="117"/>
        <v>1.0453063126019102</v>
      </c>
      <c r="G883" s="12">
        <f t="shared" si="118"/>
        <v>8.5234460584015834E-2</v>
      </c>
      <c r="H883" s="12">
        <f t="shared" si="119"/>
        <v>2.4554517713030387E-4</v>
      </c>
      <c r="I883" s="12">
        <f t="shared" si="123"/>
        <v>4.4309964571973823E-2</v>
      </c>
      <c r="J883" s="18">
        <f t="shared" si="120"/>
        <v>1.0880098099462802E-5</v>
      </c>
      <c r="K883" s="12">
        <f t="shared" si="124"/>
        <v>0.90075080837629906</v>
      </c>
      <c r="L883" s="12">
        <f t="shared" si="121"/>
        <v>-0.10452663190632265</v>
      </c>
      <c r="M883" s="12">
        <f t="shared" si="125"/>
        <v>1.0925816777679833E-2</v>
      </c>
      <c r="N883" s="18">
        <f t="shared" si="122"/>
        <v>2.6827816159686405E-6</v>
      </c>
    </row>
    <row r="884" spans="1:14" x14ac:dyDescent="0.2">
      <c r="A884" s="4">
        <v>882</v>
      </c>
      <c r="B884" s="1" t="str">
        <f>'Исходные данные'!A1134</f>
        <v>10.09.2012</v>
      </c>
      <c r="C884" s="1">
        <f>'Исходные данные'!B1134</f>
        <v>171.31</v>
      </c>
      <c r="D884" s="5" t="str">
        <f>'Исходные данные'!A886</f>
        <v>11.09.2013</v>
      </c>
      <c r="E884" s="1">
        <f>'Исходные данные'!B886</f>
        <v>179.22</v>
      </c>
      <c r="F884" s="12">
        <f t="shared" si="117"/>
        <v>1.0461736034090245</v>
      </c>
      <c r="G884" s="12">
        <f t="shared" si="118"/>
        <v>8.4996567277173848E-2</v>
      </c>
      <c r="H884" s="12">
        <f t="shared" si="119"/>
        <v>2.4485984922693725E-4</v>
      </c>
      <c r="I884" s="12">
        <f t="shared" si="123"/>
        <v>4.513932071370625E-2</v>
      </c>
      <c r="J884" s="18">
        <f t="shared" si="120"/>
        <v>1.1052807264164478E-5</v>
      </c>
      <c r="K884" s="12">
        <f t="shared" si="124"/>
        <v>0.90149816145949346</v>
      </c>
      <c r="L884" s="12">
        <f t="shared" si="121"/>
        <v>-0.10369727576459019</v>
      </c>
      <c r="M884" s="12">
        <f t="shared" si="125"/>
        <v>1.0753125000997428E-2</v>
      </c>
      <c r="N884" s="18">
        <f t="shared" si="122"/>
        <v>2.6330085664626396E-6</v>
      </c>
    </row>
    <row r="885" spans="1:14" x14ac:dyDescent="0.2">
      <c r="A885" s="4">
        <v>883</v>
      </c>
      <c r="B885" s="1" t="str">
        <f>'Исходные данные'!A1135</f>
        <v>07.09.2012</v>
      </c>
      <c r="C885" s="1">
        <f>'Исходные данные'!B1135</f>
        <v>171.37</v>
      </c>
      <c r="D885" s="5" t="str">
        <f>'Исходные данные'!A887</f>
        <v>10.09.2013</v>
      </c>
      <c r="E885" s="1">
        <f>'Исходные данные'!B887</f>
        <v>179.7</v>
      </c>
      <c r="F885" s="12">
        <f t="shared" si="117"/>
        <v>1.0486082744937852</v>
      </c>
      <c r="G885" s="12">
        <f t="shared" si="118"/>
        <v>8.4759337941512705E-2</v>
      </c>
      <c r="H885" s="12">
        <f t="shared" si="119"/>
        <v>2.4417643410532691E-4</v>
      </c>
      <c r="I885" s="12">
        <f t="shared" si="123"/>
        <v>4.7463832116755429E-2</v>
      </c>
      <c r="J885" s="18">
        <f t="shared" si="120"/>
        <v>1.1589549275243231E-5</v>
      </c>
      <c r="K885" s="12">
        <f t="shared" si="124"/>
        <v>0.90359614166040692</v>
      </c>
      <c r="L885" s="12">
        <f t="shared" si="121"/>
        <v>-0.10137276436154094</v>
      </c>
      <c r="M885" s="12">
        <f t="shared" si="125"/>
        <v>1.0276437354300472E-2</v>
      </c>
      <c r="N885" s="18">
        <f t="shared" si="122"/>
        <v>2.5092638284798691E-6</v>
      </c>
    </row>
    <row r="886" spans="1:14" x14ac:dyDescent="0.2">
      <c r="A886" s="4">
        <v>884</v>
      </c>
      <c r="B886" s="1" t="str">
        <f>'Исходные данные'!A1136</f>
        <v>06.09.2012</v>
      </c>
      <c r="C886" s="1">
        <f>'Исходные данные'!B1136</f>
        <v>168.6</v>
      </c>
      <c r="D886" s="5" t="str">
        <f>'Исходные данные'!A888</f>
        <v>09.09.2013</v>
      </c>
      <c r="E886" s="1">
        <f>'Исходные данные'!B888</f>
        <v>179.18</v>
      </c>
      <c r="F886" s="12">
        <f t="shared" si="117"/>
        <v>1.0627520759193358</v>
      </c>
      <c r="G886" s="12">
        <f t="shared" si="118"/>
        <v>8.4522770723858207E-2</v>
      </c>
      <c r="H886" s="12">
        <f t="shared" si="119"/>
        <v>2.4349492642681064E-4</v>
      </c>
      <c r="I886" s="12">
        <f t="shared" si="123"/>
        <v>6.0861841601677402E-2</v>
      </c>
      <c r="J886" s="18">
        <f t="shared" si="120"/>
        <v>1.4819549643000642E-5</v>
      </c>
      <c r="K886" s="12">
        <f t="shared" si="124"/>
        <v>0.91578399551146306</v>
      </c>
      <c r="L886" s="12">
        <f t="shared" si="121"/>
        <v>-8.7974754876619057E-2</v>
      </c>
      <c r="M886" s="12">
        <f t="shared" si="125"/>
        <v>7.7395574956011792E-3</v>
      </c>
      <c r="N886" s="18">
        <f t="shared" si="122"/>
        <v>1.88454298296748E-6</v>
      </c>
    </row>
    <row r="887" spans="1:14" x14ac:dyDescent="0.2">
      <c r="A887" s="4">
        <v>885</v>
      </c>
      <c r="B887" s="1" t="str">
        <f>'Исходные данные'!A1137</f>
        <v>05.09.2012</v>
      </c>
      <c r="C887" s="1">
        <f>'Исходные данные'!B1137</f>
        <v>166.42</v>
      </c>
      <c r="D887" s="5" t="str">
        <f>'Исходные данные'!A889</f>
        <v>06.09.2013</v>
      </c>
      <c r="E887" s="1">
        <f>'Исходные данные'!B889</f>
        <v>178.24</v>
      </c>
      <c r="F887" s="12">
        <f t="shared" si="117"/>
        <v>1.0710251171734169</v>
      </c>
      <c r="G887" s="12">
        <f t="shared" si="118"/>
        <v>8.4286863776208545E-2</v>
      </c>
      <c r="H887" s="12">
        <f t="shared" si="119"/>
        <v>2.4281532086762713E-4</v>
      </c>
      <c r="I887" s="12">
        <f t="shared" si="123"/>
        <v>6.8616243266635554E-2</v>
      </c>
      <c r="J887" s="18">
        <f t="shared" si="120"/>
        <v>1.6661075125519272E-5</v>
      </c>
      <c r="K887" s="12">
        <f t="shared" si="124"/>
        <v>0.92291295714453214</v>
      </c>
      <c r="L887" s="12">
        <f t="shared" si="121"/>
        <v>-8.0220353211660905E-2</v>
      </c>
      <c r="M887" s="12">
        <f t="shared" si="125"/>
        <v>6.4353050694036075E-3</v>
      </c>
      <c r="N887" s="18">
        <f t="shared" si="122"/>
        <v>1.5625906653083045E-6</v>
      </c>
    </row>
    <row r="888" spans="1:14" x14ac:dyDescent="0.2">
      <c r="A888" s="4">
        <v>886</v>
      </c>
      <c r="B888" s="1" t="str">
        <f>'Исходные данные'!A1138</f>
        <v>04.09.2012</v>
      </c>
      <c r="C888" s="1">
        <f>'Исходные данные'!B1138</f>
        <v>167.11</v>
      </c>
      <c r="D888" s="5" t="str">
        <f>'Исходные данные'!A890</f>
        <v>05.09.2013</v>
      </c>
      <c r="E888" s="1">
        <f>'Исходные данные'!B890</f>
        <v>175.18</v>
      </c>
      <c r="F888" s="12">
        <f t="shared" si="117"/>
        <v>1.0482915444916521</v>
      </c>
      <c r="G888" s="12">
        <f t="shared" si="118"/>
        <v>8.4051615255719581E-2</v>
      </c>
      <c r="H888" s="12">
        <f t="shared" si="119"/>
        <v>2.4213761211887326E-4</v>
      </c>
      <c r="I888" s="12">
        <f t="shared" si="123"/>
        <v>4.7161738519651532E-2</v>
      </c>
      <c r="J888" s="18">
        <f t="shared" si="120"/>
        <v>1.1419630748523107E-5</v>
      </c>
      <c r="K888" s="12">
        <f t="shared" si="124"/>
        <v>0.90332321227882839</v>
      </c>
      <c r="L888" s="12">
        <f t="shared" si="121"/>
        <v>-0.10167485795864493</v>
      </c>
      <c r="M888" s="12">
        <f t="shared" si="125"/>
        <v>1.033777674091059E-2</v>
      </c>
      <c r="N888" s="18">
        <f t="shared" si="122"/>
        <v>2.5031645746621181E-6</v>
      </c>
    </row>
    <row r="889" spans="1:14" x14ac:dyDescent="0.2">
      <c r="A889" s="4">
        <v>887</v>
      </c>
      <c r="B889" s="1" t="str">
        <f>'Исходные данные'!A1139</f>
        <v>03.09.2012</v>
      </c>
      <c r="C889" s="1">
        <f>'Исходные данные'!B1139</f>
        <v>166.34</v>
      </c>
      <c r="D889" s="5" t="str">
        <f>'Исходные данные'!A891</f>
        <v>04.09.2013</v>
      </c>
      <c r="E889" s="1">
        <f>'Исходные данные'!B891</f>
        <v>172.63</v>
      </c>
      <c r="F889" s="12">
        <f t="shared" si="117"/>
        <v>1.0378141156667067</v>
      </c>
      <c r="G889" s="12">
        <f t="shared" si="118"/>
        <v>8.3817023324690959E-2</v>
      </c>
      <c r="H889" s="12">
        <f t="shared" si="119"/>
        <v>2.4146179488646427E-4</v>
      </c>
      <c r="I889" s="12">
        <f t="shared" si="123"/>
        <v>3.7116689387915985E-2</v>
      </c>
      <c r="J889" s="18">
        <f t="shared" si="120"/>
        <v>8.9622624398495744E-6</v>
      </c>
      <c r="K889" s="12">
        <f t="shared" si="124"/>
        <v>0.89429470803084077</v>
      </c>
      <c r="L889" s="12">
        <f t="shared" si="121"/>
        <v>-0.11171990709038039</v>
      </c>
      <c r="M889" s="12">
        <f t="shared" si="125"/>
        <v>1.248133764028319E-2</v>
      </c>
      <c r="N889" s="18">
        <f t="shared" si="122"/>
        <v>3.0137661892067653E-6</v>
      </c>
    </row>
    <row r="890" spans="1:14" x14ac:dyDescent="0.2">
      <c r="A890" s="4">
        <v>888</v>
      </c>
      <c r="B890" s="1" t="str">
        <f>'Исходные данные'!A1140</f>
        <v>31.08.2012</v>
      </c>
      <c r="C890" s="1">
        <f>'Исходные данные'!B1140</f>
        <v>164.75</v>
      </c>
      <c r="D890" s="5" t="str">
        <f>'Исходные данные'!A892</f>
        <v>03.09.2013</v>
      </c>
      <c r="E890" s="1">
        <f>'Исходные данные'!B892</f>
        <v>173.17</v>
      </c>
      <c r="F890" s="12">
        <f t="shared" si="117"/>
        <v>1.0511077389984824</v>
      </c>
      <c r="G890" s="12">
        <f t="shared" si="118"/>
        <v>8.3583086150551072E-2</v>
      </c>
      <c r="H890" s="12">
        <f t="shared" si="119"/>
        <v>2.407878638910904E-4</v>
      </c>
      <c r="I890" s="12">
        <f t="shared" si="123"/>
        <v>4.9844597581442759E-2</v>
      </c>
      <c r="J890" s="18">
        <f t="shared" si="120"/>
        <v>1.2001974178146613E-5</v>
      </c>
      <c r="K890" s="12">
        <f t="shared" si="124"/>
        <v>0.9057499549933713</v>
      </c>
      <c r="L890" s="12">
        <f t="shared" si="121"/>
        <v>-9.8991998896853631E-2</v>
      </c>
      <c r="M890" s="12">
        <f t="shared" si="125"/>
        <v>9.7994158455946383E-3</v>
      </c>
      <c r="N890" s="18">
        <f t="shared" si="122"/>
        <v>2.3595804088412362E-6</v>
      </c>
    </row>
    <row r="891" spans="1:14" x14ac:dyDescent="0.2">
      <c r="A891" s="4">
        <v>889</v>
      </c>
      <c r="B891" s="1" t="str">
        <f>'Исходные данные'!A1141</f>
        <v>30.08.2012</v>
      </c>
      <c r="C891" s="1">
        <f>'Исходные данные'!B1141</f>
        <v>164.35</v>
      </c>
      <c r="D891" s="5" t="str">
        <f>'Исходные данные'!A893</f>
        <v>02.09.2013</v>
      </c>
      <c r="E891" s="1">
        <f>'Исходные данные'!B893</f>
        <v>172.89</v>
      </c>
      <c r="F891" s="12">
        <f t="shared" si="117"/>
        <v>1.0519622756312748</v>
      </c>
      <c r="G891" s="12">
        <f t="shared" si="118"/>
        <v>8.334980190584336E-2</v>
      </c>
      <c r="H891" s="12">
        <f t="shared" si="119"/>
        <v>2.4011581386817739E-4</v>
      </c>
      <c r="I891" s="12">
        <f t="shared" si="123"/>
        <v>5.0657254006456286E-2</v>
      </c>
      <c r="J891" s="18">
        <f t="shared" si="120"/>
        <v>1.2163607774087241E-5</v>
      </c>
      <c r="K891" s="12">
        <f t="shared" si="124"/>
        <v>0.90648631767816068</v>
      </c>
      <c r="L891" s="12">
        <f t="shared" si="121"/>
        <v>-9.8179342471840139E-2</v>
      </c>
      <c r="M891" s="12">
        <f t="shared" si="125"/>
        <v>9.6391832882028409E-3</v>
      </c>
      <c r="N891" s="18">
        <f t="shared" si="122"/>
        <v>2.3145203402713594E-6</v>
      </c>
    </row>
    <row r="892" spans="1:14" x14ac:dyDescent="0.2">
      <c r="A892" s="4">
        <v>890</v>
      </c>
      <c r="B892" s="1" t="str">
        <f>'Исходные данные'!A1142</f>
        <v>29.08.2012</v>
      </c>
      <c r="C892" s="1">
        <f>'Исходные данные'!B1142</f>
        <v>165.64</v>
      </c>
      <c r="D892" s="5" t="str">
        <f>'Исходные данные'!A894</f>
        <v>30.08.2013</v>
      </c>
      <c r="E892" s="1">
        <f>'Исходные данные'!B894</f>
        <v>172.35</v>
      </c>
      <c r="F892" s="12">
        <f t="shared" si="117"/>
        <v>1.040509538758754</v>
      </c>
      <c r="G892" s="12">
        <f t="shared" si="118"/>
        <v>8.3117168768211666E-2</v>
      </c>
      <c r="H892" s="12">
        <f t="shared" si="119"/>
        <v>2.394456395678444E-4</v>
      </c>
      <c r="I892" s="12">
        <f t="shared" si="123"/>
        <v>3.9710534285507908E-2</v>
      </c>
      <c r="J892" s="18">
        <f t="shared" si="120"/>
        <v>9.5085142795742531E-6</v>
      </c>
      <c r="K892" s="12">
        <f t="shared" si="124"/>
        <v>0.89661738082044085</v>
      </c>
      <c r="L892" s="12">
        <f t="shared" si="121"/>
        <v>-0.10912606219278857</v>
      </c>
      <c r="M892" s="12">
        <f t="shared" si="125"/>
        <v>1.1908497449704323E-2</v>
      </c>
      <c r="N892" s="18">
        <f t="shared" si="122"/>
        <v>2.8514377881364958E-6</v>
      </c>
    </row>
    <row r="893" spans="1:14" x14ac:dyDescent="0.2">
      <c r="A893" s="4">
        <v>891</v>
      </c>
      <c r="B893" s="1" t="str">
        <f>'Исходные данные'!A1143</f>
        <v>28.08.2012</v>
      </c>
      <c r="C893" s="1">
        <f>'Исходные данные'!B1143</f>
        <v>164.84</v>
      </c>
      <c r="D893" s="5" t="str">
        <f>'Исходные данные'!A895</f>
        <v>29.08.2013</v>
      </c>
      <c r="E893" s="1">
        <f>'Исходные данные'!B895</f>
        <v>171.87</v>
      </c>
      <c r="F893" s="12">
        <f t="shared" si="117"/>
        <v>1.0426474156758068</v>
      </c>
      <c r="G893" s="12">
        <f t="shared" si="118"/>
        <v>8.2885184920386157E-2</v>
      </c>
      <c r="H893" s="12">
        <f t="shared" si="119"/>
        <v>2.3877733575486331E-4</v>
      </c>
      <c r="I893" s="12">
        <f t="shared" si="123"/>
        <v>4.1763070617979452E-2</v>
      </c>
      <c r="J893" s="18">
        <f t="shared" si="120"/>
        <v>9.9720747351033466E-6</v>
      </c>
      <c r="K893" s="12">
        <f t="shared" si="124"/>
        <v>0.89845961054586088</v>
      </c>
      <c r="L893" s="12">
        <f t="shared" si="121"/>
        <v>-0.10707352586031692</v>
      </c>
      <c r="M893" s="12">
        <f t="shared" si="125"/>
        <v>1.146473994015992E-2</v>
      </c>
      <c r="N893" s="18">
        <f t="shared" si="122"/>
        <v>2.7375200580337566E-6</v>
      </c>
    </row>
    <row r="894" spans="1:14" x14ac:dyDescent="0.2">
      <c r="A894" s="4">
        <v>892</v>
      </c>
      <c r="B894" s="1" t="str">
        <f>'Исходные данные'!A1144</f>
        <v>27.08.2012</v>
      </c>
      <c r="C894" s="1">
        <f>'Исходные данные'!B1144</f>
        <v>164.48</v>
      </c>
      <c r="D894" s="5" t="str">
        <f>'Исходные данные'!A896</f>
        <v>28.08.2013</v>
      </c>
      <c r="E894" s="1">
        <f>'Исходные данные'!B896</f>
        <v>171.83</v>
      </c>
      <c r="F894" s="12">
        <f t="shared" si="117"/>
        <v>1.0446862840466928</v>
      </c>
      <c r="G894" s="12">
        <f t="shared" si="118"/>
        <v>8.2653848550169093E-2</v>
      </c>
      <c r="H894" s="12">
        <f t="shared" si="119"/>
        <v>2.3811089720861782E-4</v>
      </c>
      <c r="I894" s="12">
        <f t="shared" si="123"/>
        <v>4.3716633691853711E-2</v>
      </c>
      <c r="J894" s="18">
        <f t="shared" si="120"/>
        <v>1.0409406871307777E-5</v>
      </c>
      <c r="K894" s="12">
        <f t="shared" si="124"/>
        <v>0.90021652362589111</v>
      </c>
      <c r="L894" s="12">
        <f t="shared" si="121"/>
        <v>-0.10511996278644269</v>
      </c>
      <c r="M894" s="12">
        <f t="shared" si="125"/>
        <v>1.1050206576223061E-2</v>
      </c>
      <c r="N894" s="18">
        <f t="shared" si="122"/>
        <v>2.631174602205042E-6</v>
      </c>
    </row>
    <row r="895" spans="1:14" x14ac:dyDescent="0.2">
      <c r="A895" s="4">
        <v>893</v>
      </c>
      <c r="B895" s="1" t="str">
        <f>'Исходные данные'!A1145</f>
        <v>24.08.2012</v>
      </c>
      <c r="C895" s="1">
        <f>'Исходные данные'!B1145</f>
        <v>163.41999999999999</v>
      </c>
      <c r="D895" s="5" t="str">
        <f>'Исходные данные'!A897</f>
        <v>27.08.2013</v>
      </c>
      <c r="E895" s="1">
        <f>'Исходные данные'!B897</f>
        <v>173.98</v>
      </c>
      <c r="F895" s="12">
        <f t="shared" si="117"/>
        <v>1.0646187737119079</v>
      </c>
      <c r="G895" s="12">
        <f t="shared" si="118"/>
        <v>8.2423157850420578E-2</v>
      </c>
      <c r="H895" s="12">
        <f t="shared" si="119"/>
        <v>2.3744631872306234E-4</v>
      </c>
      <c r="I895" s="12">
        <f t="shared" si="123"/>
        <v>6.2616776122833298E-2</v>
      </c>
      <c r="J895" s="18">
        <f t="shared" si="120"/>
        <v>1.4868122980672914E-5</v>
      </c>
      <c r="K895" s="12">
        <f t="shared" si="124"/>
        <v>0.91739254749797916</v>
      </c>
      <c r="L895" s="12">
        <f t="shared" si="121"/>
        <v>-8.6219820355463092E-2</v>
      </c>
      <c r="M895" s="12">
        <f t="shared" si="125"/>
        <v>7.4338574221282988E-3</v>
      </c>
      <c r="N895" s="18">
        <f t="shared" si="122"/>
        <v>1.7651420787964786E-6</v>
      </c>
    </row>
    <row r="896" spans="1:14" x14ac:dyDescent="0.2">
      <c r="A896" s="4">
        <v>894</v>
      </c>
      <c r="B896" s="1" t="str">
        <f>'Исходные данные'!A1146</f>
        <v>23.08.2012</v>
      </c>
      <c r="C896" s="1">
        <f>'Исходные данные'!B1146</f>
        <v>164.9</v>
      </c>
      <c r="D896" s="5" t="str">
        <f>'Исходные данные'!A898</f>
        <v>26.08.2013</v>
      </c>
      <c r="E896" s="1">
        <f>'Исходные данные'!B898</f>
        <v>176.75</v>
      </c>
      <c r="F896" s="12">
        <f t="shared" si="117"/>
        <v>1.0718617343844754</v>
      </c>
      <c r="G896" s="12">
        <f t="shared" si="118"/>
        <v>8.2193111019044543E-2</v>
      </c>
      <c r="H896" s="12">
        <f t="shared" si="119"/>
        <v>2.3678359510668169E-4</v>
      </c>
      <c r="I896" s="12">
        <f t="shared" si="123"/>
        <v>6.9397075211128895E-2</v>
      </c>
      <c r="J896" s="18">
        <f t="shared" si="120"/>
        <v>1.6432088958379882E-5</v>
      </c>
      <c r="K896" s="12">
        <f t="shared" si="124"/>
        <v>0.92363387848603518</v>
      </c>
      <c r="L896" s="12">
        <f t="shared" si="121"/>
        <v>-7.9439521267167523E-2</v>
      </c>
      <c r="M896" s="12">
        <f t="shared" si="125"/>
        <v>6.3106375391567349E-3</v>
      </c>
      <c r="N896" s="18">
        <f t="shared" si="122"/>
        <v>1.4942554439367145E-6</v>
      </c>
    </row>
    <row r="897" spans="1:14" x14ac:dyDescent="0.2">
      <c r="A897" s="4">
        <v>895</v>
      </c>
      <c r="B897" s="1" t="str">
        <f>'Исходные данные'!A1147</f>
        <v>22.08.2012</v>
      </c>
      <c r="C897" s="1">
        <f>'Исходные данные'!B1147</f>
        <v>162.65</v>
      </c>
      <c r="D897" s="5" t="str">
        <f>'Исходные данные'!A899</f>
        <v>23.08.2013</v>
      </c>
      <c r="E897" s="1">
        <f>'Исходные данные'!B899</f>
        <v>176.99</v>
      </c>
      <c r="F897" s="12">
        <f t="shared" si="117"/>
        <v>1.0881647709806332</v>
      </c>
      <c r="G897" s="12">
        <f t="shared" si="118"/>
        <v>8.1963706258974853E-2</v>
      </c>
      <c r="H897" s="12">
        <f t="shared" si="119"/>
        <v>2.3612272118245098E-4</v>
      </c>
      <c r="I897" s="12">
        <f t="shared" si="123"/>
        <v>8.4492580883301902E-2</v>
      </c>
      <c r="J897" s="18">
        <f t="shared" si="120"/>
        <v>1.9950618117893584E-5</v>
      </c>
      <c r="K897" s="12">
        <f t="shared" si="124"/>
        <v>0.93768236668125582</v>
      </c>
      <c r="L897" s="12">
        <f t="shared" si="121"/>
        <v>-6.4344015594994503E-2</v>
      </c>
      <c r="M897" s="12">
        <f t="shared" si="125"/>
        <v>4.1401523428888747E-3</v>
      </c>
      <c r="N897" s="18">
        <f t="shared" si="122"/>
        <v>9.7758403731282089E-7</v>
      </c>
    </row>
    <row r="898" spans="1:14" x14ac:dyDescent="0.2">
      <c r="A898" s="4">
        <v>896</v>
      </c>
      <c r="B898" s="1" t="str">
        <f>'Исходные данные'!A1148</f>
        <v>21.08.2012</v>
      </c>
      <c r="C898" s="1">
        <f>'Исходные данные'!B1148</f>
        <v>163.21</v>
      </c>
      <c r="D898" s="5" t="str">
        <f>'Исходные данные'!A900</f>
        <v>22.08.2013</v>
      </c>
      <c r="E898" s="1">
        <f>'Исходные данные'!B900</f>
        <v>175.74</v>
      </c>
      <c r="F898" s="12">
        <f t="shared" ref="F898:F961" si="126">E898/C898</f>
        <v>1.076772256601924</v>
      </c>
      <c r="G898" s="12">
        <f t="shared" ref="G898:G961" si="127">1/POWER(2,A898/248)</f>
        <v>8.1734941778160763E-2</v>
      </c>
      <c r="H898" s="12">
        <f t="shared" ref="H898:H961" si="128">G898/SUM(G$2:G$1242)</f>
        <v>2.3546369178779376E-4</v>
      </c>
      <c r="I898" s="12">
        <f t="shared" si="123"/>
        <v>7.3967914905092733E-2</v>
      </c>
      <c r="J898" s="18">
        <f t="shared" ref="J898:J961" si="129">H898*I898</f>
        <v>1.7416758317398513E-5</v>
      </c>
      <c r="K898" s="12">
        <f t="shared" si="124"/>
        <v>0.92786532414324807</v>
      </c>
      <c r="L898" s="12">
        <f t="shared" ref="L898:L961" si="130">LN(K898)</f>
        <v>-7.4868681573203685E-2</v>
      </c>
      <c r="M898" s="12">
        <f t="shared" si="125"/>
        <v>5.6053194805097441E-3</v>
      </c>
      <c r="N898" s="18">
        <f t="shared" ref="N898:N961" si="131">M898*H898</f>
        <v>1.3198492185308625E-6</v>
      </c>
    </row>
    <row r="899" spans="1:14" x14ac:dyDescent="0.2">
      <c r="A899" s="4">
        <v>897</v>
      </c>
      <c r="B899" s="1" t="str">
        <f>'Исходные данные'!A1149</f>
        <v>20.08.2012</v>
      </c>
      <c r="C899" s="1">
        <f>'Исходные данные'!B1149</f>
        <v>160.18</v>
      </c>
      <c r="D899" s="5" t="str">
        <f>'Исходные данные'!A901</f>
        <v>21.08.2013</v>
      </c>
      <c r="E899" s="1">
        <f>'Исходные данные'!B901</f>
        <v>175.23</v>
      </c>
      <c r="F899" s="12">
        <f t="shared" si="126"/>
        <v>1.093956798601573</v>
      </c>
      <c r="G899" s="12">
        <f t="shared" si="127"/>
        <v>8.1506815789553419E-2</v>
      </c>
      <c r="H899" s="12">
        <f t="shared" si="128"/>
        <v>2.3480650177454317E-4</v>
      </c>
      <c r="I899" s="12">
        <f t="shared" ref="I899:I962" si="132">LN(F899)</f>
        <v>8.9801213824791309E-2</v>
      </c>
      <c r="J899" s="18">
        <f t="shared" si="129"/>
        <v>2.108590887330699E-5</v>
      </c>
      <c r="K899" s="12">
        <f t="shared" ref="K899:K962" si="133">F899/GEOMEAN(F$2:F$1242)</f>
        <v>0.94267341428022522</v>
      </c>
      <c r="L899" s="12">
        <f t="shared" si="130"/>
        <v>-5.9035382653505143E-2</v>
      </c>
      <c r="M899" s="12">
        <f t="shared" ref="M899:M962" si="134">POWER(L899-AVERAGE(L$2:L$1242),2)</f>
        <v>3.4851764050457569E-3</v>
      </c>
      <c r="N899" s="18">
        <f t="shared" si="131"/>
        <v>8.1834207973597245E-7</v>
      </c>
    </row>
    <row r="900" spans="1:14" x14ac:dyDescent="0.2">
      <c r="A900" s="4">
        <v>898</v>
      </c>
      <c r="B900" s="1" t="str">
        <f>'Исходные данные'!A1150</f>
        <v>17.08.2012</v>
      </c>
      <c r="C900" s="1">
        <f>'Исходные данные'!B1150</f>
        <v>161.94999999999999</v>
      </c>
      <c r="D900" s="5" t="str">
        <f>'Исходные данные'!A902</f>
        <v>20.08.2013</v>
      </c>
      <c r="E900" s="1">
        <f>'Исходные данные'!B902</f>
        <v>174.64</v>
      </c>
      <c r="F900" s="12">
        <f t="shared" si="126"/>
        <v>1.0783575177523927</v>
      </c>
      <c r="G900" s="12">
        <f t="shared" si="127"/>
        <v>8.127932651109164E-2</v>
      </c>
      <c r="H900" s="12">
        <f t="shared" si="128"/>
        <v>2.3415114600890092E-4</v>
      </c>
      <c r="I900" s="12">
        <f t="shared" si="132"/>
        <v>7.5439066624350182E-2</v>
      </c>
      <c r="J900" s="18">
        <f t="shared" si="129"/>
        <v>1.7664143903933422E-5</v>
      </c>
      <c r="K900" s="12">
        <f t="shared" si="133"/>
        <v>0.92923135938627455</v>
      </c>
      <c r="L900" s="12">
        <f t="shared" si="130"/>
        <v>-7.339752985394625E-2</v>
      </c>
      <c r="M900" s="12">
        <f t="shared" si="134"/>
        <v>5.3871973886609062E-3</v>
      </c>
      <c r="N900" s="18">
        <f t="shared" si="131"/>
        <v>1.2614184423311097E-6</v>
      </c>
    </row>
    <row r="901" spans="1:14" x14ac:dyDescent="0.2">
      <c r="A901" s="4">
        <v>899</v>
      </c>
      <c r="B901" s="1" t="str">
        <f>'Исходные данные'!A1151</f>
        <v>16.08.2012</v>
      </c>
      <c r="C901" s="1">
        <f>'Исходные данные'!B1151</f>
        <v>162.43</v>
      </c>
      <c r="D901" s="5" t="str">
        <f>'Исходные данные'!A903</f>
        <v>19.08.2013</v>
      </c>
      <c r="E901" s="1">
        <f>'Исходные данные'!B903</f>
        <v>175.79</v>
      </c>
      <c r="F901" s="12">
        <f t="shared" si="126"/>
        <v>1.0822508157360093</v>
      </c>
      <c r="G901" s="12">
        <f t="shared" si="127"/>
        <v>8.1052472165688103E-2</v>
      </c>
      <c r="H901" s="12">
        <f t="shared" si="128"/>
        <v>2.3349761937139748E-4</v>
      </c>
      <c r="I901" s="12">
        <f t="shared" si="132"/>
        <v>7.9042961080495203E-2</v>
      </c>
      <c r="J901" s="18">
        <f t="shared" si="129"/>
        <v>1.8456343240361654E-5</v>
      </c>
      <c r="K901" s="12">
        <f t="shared" si="133"/>
        <v>0.93258625284067587</v>
      </c>
      <c r="L901" s="12">
        <f t="shared" si="130"/>
        <v>-6.979363539780116E-2</v>
      </c>
      <c r="M901" s="12">
        <f t="shared" si="134"/>
        <v>4.8711515420411799E-3</v>
      </c>
      <c r="N901" s="18">
        <f t="shared" si="131"/>
        <v>1.1374022886639272E-6</v>
      </c>
    </row>
    <row r="902" spans="1:14" x14ac:dyDescent="0.2">
      <c r="A902" s="4">
        <v>900</v>
      </c>
      <c r="B902" s="1" t="str">
        <f>'Исходные данные'!A1152</f>
        <v>15.08.2012</v>
      </c>
      <c r="C902" s="1">
        <f>'Исходные данные'!B1152</f>
        <v>161.56</v>
      </c>
      <c r="D902" s="5" t="str">
        <f>'Исходные данные'!A904</f>
        <v>16.08.2013</v>
      </c>
      <c r="E902" s="1">
        <f>'Исходные данные'!B904</f>
        <v>175.57</v>
      </c>
      <c r="F902" s="12">
        <f t="shared" si="126"/>
        <v>1.0867170091606833</v>
      </c>
      <c r="G902" s="12">
        <f t="shared" si="127"/>
        <v>8.0826250981215389E-2</v>
      </c>
      <c r="H902" s="12">
        <f t="shared" si="128"/>
        <v>2.3284591675685196E-4</v>
      </c>
      <c r="I902" s="12">
        <f t="shared" si="132"/>
        <v>8.3161233085905006E-2</v>
      </c>
      <c r="J902" s="18">
        <f t="shared" si="129"/>
        <v>1.9363753556517801E-5</v>
      </c>
      <c r="K902" s="12">
        <f t="shared" si="133"/>
        <v>0.9364348159739323</v>
      </c>
      <c r="L902" s="12">
        <f t="shared" si="130"/>
        <v>-6.567536339239137E-2</v>
      </c>
      <c r="M902" s="12">
        <f t="shared" si="134"/>
        <v>4.3132533567226388E-3</v>
      </c>
      <c r="N902" s="18">
        <f t="shared" si="131"/>
        <v>1.0043234320506519E-6</v>
      </c>
    </row>
    <row r="903" spans="1:14" x14ac:dyDescent="0.2">
      <c r="A903" s="4">
        <v>901</v>
      </c>
      <c r="B903" s="1" t="str">
        <f>'Исходные данные'!A1153</f>
        <v>14.08.2012</v>
      </c>
      <c r="C903" s="1">
        <f>'Исходные данные'!B1153</f>
        <v>163.28</v>
      </c>
      <c r="D903" s="5" t="str">
        <f>'Исходные данные'!A905</f>
        <v>15.08.2013</v>
      </c>
      <c r="E903" s="1">
        <f>'Исходные данные'!B905</f>
        <v>178.93</v>
      </c>
      <c r="F903" s="12">
        <f t="shared" si="126"/>
        <v>1.0958476237138657</v>
      </c>
      <c r="G903" s="12">
        <f t="shared" si="127"/>
        <v>8.0600661190492057E-2</v>
      </c>
      <c r="H903" s="12">
        <f t="shared" si="128"/>
        <v>2.3219603307433195E-4</v>
      </c>
      <c r="I903" s="12">
        <f t="shared" si="132"/>
        <v>9.1528149402181055E-2</v>
      </c>
      <c r="J903" s="18">
        <f t="shared" si="129"/>
        <v>2.125247320582123E-5</v>
      </c>
      <c r="K903" s="12">
        <f t="shared" si="133"/>
        <v>0.94430275701724209</v>
      </c>
      <c r="L903" s="12">
        <f t="shared" si="130"/>
        <v>-5.7308447076115404E-2</v>
      </c>
      <c r="M903" s="12">
        <f t="shared" si="134"/>
        <v>3.2842581062759021E-3</v>
      </c>
      <c r="N903" s="18">
        <f t="shared" si="131"/>
        <v>7.6259170386948216E-7</v>
      </c>
    </row>
    <row r="904" spans="1:14" x14ac:dyDescent="0.2">
      <c r="A904" s="4">
        <v>902</v>
      </c>
      <c r="B904" s="1" t="str">
        <f>'Исходные данные'!A1154</f>
        <v>13.08.2012</v>
      </c>
      <c r="C904" s="1">
        <f>'Исходные данные'!B1154</f>
        <v>162.69999999999999</v>
      </c>
      <c r="D904" s="5" t="str">
        <f>'Исходные данные'!A906</f>
        <v>14.08.2013</v>
      </c>
      <c r="E904" s="1">
        <f>'Исходные данные'!B906</f>
        <v>181.08</v>
      </c>
      <c r="F904" s="12">
        <f t="shared" si="126"/>
        <v>1.1129686539643517</v>
      </c>
      <c r="G904" s="12">
        <f t="shared" si="127"/>
        <v>8.0375701031269231E-2</v>
      </c>
      <c r="H904" s="12">
        <f t="shared" si="128"/>
        <v>2.315479632471148E-4</v>
      </c>
      <c r="I904" s="12">
        <f t="shared" si="132"/>
        <v>0.10703090834276588</v>
      </c>
      <c r="J904" s="18">
        <f t="shared" si="129"/>
        <v>2.4782788831256067E-5</v>
      </c>
      <c r="K904" s="12">
        <f t="shared" si="133"/>
        <v>0.95905611845057492</v>
      </c>
      <c r="L904" s="12">
        <f t="shared" si="130"/>
        <v>-4.1805688135530587E-2</v>
      </c>
      <c r="M904" s="12">
        <f t="shared" si="134"/>
        <v>1.7477155604852296E-3</v>
      </c>
      <c r="N904" s="18">
        <f t="shared" si="131"/>
        <v>4.0467997836564456E-7</v>
      </c>
    </row>
    <row r="905" spans="1:14" x14ac:dyDescent="0.2">
      <c r="A905" s="4">
        <v>903</v>
      </c>
      <c r="B905" s="1" t="str">
        <f>'Исходные данные'!A1155</f>
        <v>10.08.2012</v>
      </c>
      <c r="C905" s="1">
        <f>'Исходные данные'!B1155</f>
        <v>160.94999999999999</v>
      </c>
      <c r="D905" s="5" t="str">
        <f>'Исходные данные'!A907</f>
        <v>13.08.2013</v>
      </c>
      <c r="E905" s="1">
        <f>'Исходные данные'!B907</f>
        <v>179.68</v>
      </c>
      <c r="F905" s="12">
        <f t="shared" si="126"/>
        <v>1.1163715439577511</v>
      </c>
      <c r="G905" s="12">
        <f t="shared" si="127"/>
        <v>8.0151368746216256E-2</v>
      </c>
      <c r="H905" s="12">
        <f t="shared" si="128"/>
        <v>2.3090170221264645E-4</v>
      </c>
      <c r="I905" s="12">
        <f t="shared" si="132"/>
        <v>0.11008373324531608</v>
      </c>
      <c r="J905" s="18">
        <f t="shared" si="129"/>
        <v>2.541852139226638E-5</v>
      </c>
      <c r="K905" s="12">
        <f t="shared" si="133"/>
        <v>0.96198842247994654</v>
      </c>
      <c r="L905" s="12">
        <f t="shared" si="130"/>
        <v>-3.87528632329803E-2</v>
      </c>
      <c r="M905" s="12">
        <f t="shared" si="134"/>
        <v>1.5017844087540639E-3</v>
      </c>
      <c r="N905" s="18">
        <f t="shared" si="131"/>
        <v>3.4676457633772616E-7</v>
      </c>
    </row>
    <row r="906" spans="1:14" x14ac:dyDescent="0.2">
      <c r="A906" s="4">
        <v>904</v>
      </c>
      <c r="B906" s="1" t="str">
        <f>'Исходные данные'!A1156</f>
        <v>09.08.2012</v>
      </c>
      <c r="C906" s="1">
        <f>'Исходные данные'!B1156</f>
        <v>162.43</v>
      </c>
      <c r="D906" s="5" t="str">
        <f>'Исходные данные'!A908</f>
        <v>12.08.2013</v>
      </c>
      <c r="E906" s="1">
        <f>'Исходные данные'!B908</f>
        <v>177.65</v>
      </c>
      <c r="F906" s="12">
        <f t="shared" si="126"/>
        <v>1.0937019023579388</v>
      </c>
      <c r="G906" s="12">
        <f t="shared" si="127"/>
        <v>7.9927662582907427E-2</v>
      </c>
      <c r="H906" s="12">
        <f t="shared" si="128"/>
        <v>2.3025724492250306E-4</v>
      </c>
      <c r="I906" s="12">
        <f t="shared" si="132"/>
        <v>8.9568182735731708E-2</v>
      </c>
      <c r="J906" s="18">
        <f t="shared" si="129"/>
        <v>2.0623722989444885E-5</v>
      </c>
      <c r="K906" s="12">
        <f t="shared" si="133"/>
        <v>0.94245376766110744</v>
      </c>
      <c r="L906" s="12">
        <f t="shared" si="130"/>
        <v>-5.9268413742564655E-2</v>
      </c>
      <c r="M906" s="12">
        <f t="shared" si="134"/>
        <v>3.5127448675598078E-3</v>
      </c>
      <c r="N906" s="18">
        <f t="shared" si="131"/>
        <v>8.0883495531998422E-7</v>
      </c>
    </row>
    <row r="907" spans="1:14" x14ac:dyDescent="0.2">
      <c r="A907" s="4">
        <v>905</v>
      </c>
      <c r="B907" s="1" t="str">
        <f>'Исходные данные'!A1157</f>
        <v>08.08.2012</v>
      </c>
      <c r="C907" s="1">
        <f>'Исходные данные'!B1157</f>
        <v>161.71</v>
      </c>
      <c r="D907" s="5" t="str">
        <f>'Исходные данные'!A909</f>
        <v>09.08.2013</v>
      </c>
      <c r="E907" s="1">
        <f>'Исходные данные'!B909</f>
        <v>176.55</v>
      </c>
      <c r="F907" s="12">
        <f t="shared" si="126"/>
        <v>1.0917692164986705</v>
      </c>
      <c r="G907" s="12">
        <f t="shared" si="127"/>
        <v>7.9704580793808127E-2</v>
      </c>
      <c r="H907" s="12">
        <f t="shared" si="128"/>
        <v>2.2961458634235122E-4</v>
      </c>
      <c r="I907" s="12">
        <f t="shared" si="132"/>
        <v>8.7799514784543023E-2</v>
      </c>
      <c r="J907" s="18">
        <f t="shared" si="129"/>
        <v>2.0160049268311995E-5</v>
      </c>
      <c r="K907" s="12">
        <f t="shared" si="133"/>
        <v>0.94078835310358877</v>
      </c>
      <c r="L907" s="12">
        <f t="shared" si="130"/>
        <v>-6.1037081693753346E-2</v>
      </c>
      <c r="M907" s="12">
        <f t="shared" si="134"/>
        <v>3.7255253416899003E-3</v>
      </c>
      <c r="N907" s="18">
        <f t="shared" si="131"/>
        <v>8.5543496024007314E-7</v>
      </c>
    </row>
    <row r="908" spans="1:14" x14ac:dyDescent="0.2">
      <c r="A908" s="4">
        <v>906</v>
      </c>
      <c r="B908" s="1" t="str">
        <f>'Исходные данные'!A1158</f>
        <v>07.08.2012</v>
      </c>
      <c r="C908" s="1">
        <f>'Исходные данные'!B1158</f>
        <v>161.22</v>
      </c>
      <c r="D908" s="5" t="str">
        <f>'Исходные данные'!A910</f>
        <v>08.08.2013</v>
      </c>
      <c r="E908" s="1">
        <f>'Исходные данные'!B910</f>
        <v>175.46</v>
      </c>
      <c r="F908" s="12">
        <f t="shared" si="126"/>
        <v>1.0883265103585165</v>
      </c>
      <c r="G908" s="12">
        <f t="shared" si="127"/>
        <v>7.9482121636261144E-2</v>
      </c>
      <c r="H908" s="12">
        <f t="shared" si="128"/>
        <v>2.2897372145190835E-4</v>
      </c>
      <c r="I908" s="12">
        <f t="shared" si="132"/>
        <v>8.4641204844783088E-2</v>
      </c>
      <c r="J908" s="18">
        <f t="shared" si="129"/>
        <v>1.9380611661483277E-5</v>
      </c>
      <c r="K908" s="12">
        <f t="shared" si="133"/>
        <v>0.93782173910598743</v>
      </c>
      <c r="L908" s="12">
        <f t="shared" si="130"/>
        <v>-6.419539163351333E-2</v>
      </c>
      <c r="M908" s="12">
        <f t="shared" si="134"/>
        <v>4.1210483069801318E-3</v>
      </c>
      <c r="N908" s="18">
        <f t="shared" si="131"/>
        <v>9.4361176713232716E-7</v>
      </c>
    </row>
    <row r="909" spans="1:14" x14ac:dyDescent="0.2">
      <c r="A909" s="4">
        <v>907</v>
      </c>
      <c r="B909" s="1" t="str">
        <f>'Исходные данные'!A1159</f>
        <v>06.08.2012</v>
      </c>
      <c r="C909" s="1">
        <f>'Исходные данные'!B1159</f>
        <v>160.47999999999999</v>
      </c>
      <c r="D909" s="5" t="str">
        <f>'Исходные данные'!A911</f>
        <v>07.08.2013</v>
      </c>
      <c r="E909" s="1">
        <f>'Исходные данные'!B911</f>
        <v>175.54</v>
      </c>
      <c r="F909" s="12">
        <f t="shared" si="126"/>
        <v>1.0938434695912262</v>
      </c>
      <c r="G909" s="12">
        <f t="shared" si="127"/>
        <v>7.9260283372473164E-2</v>
      </c>
      <c r="H909" s="12">
        <f t="shared" si="128"/>
        <v>2.2833464524490393E-4</v>
      </c>
      <c r="I909" s="12">
        <f t="shared" si="132"/>
        <v>8.9697612950346076E-2</v>
      </c>
      <c r="J909" s="18">
        <f t="shared" si="129"/>
        <v>2.0481072632331972E-5</v>
      </c>
      <c r="K909" s="12">
        <f t="shared" si="133"/>
        <v>0.9425757575489383</v>
      </c>
      <c r="L909" s="12">
        <f t="shared" si="130"/>
        <v>-5.9138983527950315E-2</v>
      </c>
      <c r="M909" s="12">
        <f t="shared" si="134"/>
        <v>3.4974193727191597E-3</v>
      </c>
      <c r="N909" s="18">
        <f t="shared" si="131"/>
        <v>7.9858201174248381E-7</v>
      </c>
    </row>
    <row r="910" spans="1:14" x14ac:dyDescent="0.2">
      <c r="A910" s="4">
        <v>908</v>
      </c>
      <c r="B910" s="1" t="str">
        <f>'Исходные данные'!A1160</f>
        <v>03.08.2012</v>
      </c>
      <c r="C910" s="1">
        <f>'Исходные данные'!B1160</f>
        <v>157.69999999999999</v>
      </c>
      <c r="D910" s="5" t="str">
        <f>'Исходные данные'!A912</f>
        <v>06.08.2013</v>
      </c>
      <c r="E910" s="1">
        <f>'Исходные данные'!B912</f>
        <v>176.52</v>
      </c>
      <c r="F910" s="12">
        <f t="shared" si="126"/>
        <v>1.1193405199746356</v>
      </c>
      <c r="G910" s="12">
        <f t="shared" si="127"/>
        <v>7.9039064269501039E-2</v>
      </c>
      <c r="H910" s="12">
        <f t="shared" si="128"/>
        <v>2.2769735272903994E-4</v>
      </c>
      <c r="I910" s="12">
        <f t="shared" si="132"/>
        <v>0.11273969043235393</v>
      </c>
      <c r="J910" s="18">
        <f t="shared" si="129"/>
        <v>2.5670529058938464E-5</v>
      </c>
      <c r="K910" s="12">
        <f t="shared" si="133"/>
        <v>0.96454681853574176</v>
      </c>
      <c r="L910" s="12">
        <f t="shared" si="130"/>
        <v>-3.6096906045942428E-2</v>
      </c>
      <c r="M910" s="12">
        <f t="shared" si="134"/>
        <v>1.3029866260895835E-3</v>
      </c>
      <c r="N910" s="18">
        <f t="shared" si="131"/>
        <v>2.966866054019416E-7</v>
      </c>
    </row>
    <row r="911" spans="1:14" x14ac:dyDescent="0.2">
      <c r="A911" s="4">
        <v>909</v>
      </c>
      <c r="B911" s="1" t="str">
        <f>'Исходные данные'!A1161</f>
        <v>02.08.2012</v>
      </c>
      <c r="C911" s="1">
        <f>'Исходные данные'!B1161</f>
        <v>157.51</v>
      </c>
      <c r="D911" s="5" t="str">
        <f>'Исходные данные'!A913</f>
        <v>05.08.2013</v>
      </c>
      <c r="E911" s="1">
        <f>'Исходные данные'!B913</f>
        <v>177.87</v>
      </c>
      <c r="F911" s="12">
        <f t="shared" si="126"/>
        <v>1.1292616341819568</v>
      </c>
      <c r="G911" s="12">
        <f t="shared" si="127"/>
        <v>7.8818462599238429E-2</v>
      </c>
      <c r="H911" s="12">
        <f t="shared" si="128"/>
        <v>2.2706183892595228E-4</v>
      </c>
      <c r="I911" s="12">
        <f t="shared" si="132"/>
        <v>0.12156399807374205</v>
      </c>
      <c r="J911" s="18">
        <f t="shared" si="129"/>
        <v>2.7602544949814791E-5</v>
      </c>
      <c r="K911" s="12">
        <f t="shared" si="133"/>
        <v>0.97309594096473973</v>
      </c>
      <c r="L911" s="12">
        <f t="shared" si="130"/>
        <v>-2.7272598404554347E-2</v>
      </c>
      <c r="M911" s="12">
        <f t="shared" si="134"/>
        <v>7.4379462373609141E-4</v>
      </c>
      <c r="N911" s="18">
        <f t="shared" si="131"/>
        <v>1.6888737504875366E-7</v>
      </c>
    </row>
    <row r="912" spans="1:14" x14ac:dyDescent="0.2">
      <c r="A912" s="4">
        <v>910</v>
      </c>
      <c r="B912" s="1" t="str">
        <f>'Исходные данные'!A1162</f>
        <v>01.08.2012</v>
      </c>
      <c r="C912" s="1">
        <f>'Исходные данные'!B1162</f>
        <v>157.62</v>
      </c>
      <c r="D912" s="5" t="str">
        <f>'Исходные данные'!A914</f>
        <v>02.08.2013</v>
      </c>
      <c r="E912" s="1">
        <f>'Исходные данные'!B914</f>
        <v>177.65</v>
      </c>
      <c r="F912" s="12">
        <f t="shared" si="126"/>
        <v>1.1270777820073594</v>
      </c>
      <c r="G912" s="12">
        <f t="shared" si="127"/>
        <v>7.8598476638402193E-2</v>
      </c>
      <c r="H912" s="12">
        <f t="shared" si="128"/>
        <v>2.2642809887117165E-4</v>
      </c>
      <c r="I912" s="12">
        <f t="shared" si="132"/>
        <v>0.11962824954153255</v>
      </c>
      <c r="J912" s="18">
        <f t="shared" si="129"/>
        <v>2.7087197114975326E-5</v>
      </c>
      <c r="K912" s="12">
        <f t="shared" si="133"/>
        <v>0.97121409390428659</v>
      </c>
      <c r="L912" s="12">
        <f t="shared" si="130"/>
        <v>-2.9208346936763923E-2</v>
      </c>
      <c r="M912" s="12">
        <f t="shared" si="134"/>
        <v>8.5312753077835689E-4</v>
      </c>
      <c r="N912" s="18">
        <f t="shared" si="131"/>
        <v>1.9317204488880033E-7</v>
      </c>
    </row>
    <row r="913" spans="1:14" x14ac:dyDescent="0.2">
      <c r="A913" s="4">
        <v>911</v>
      </c>
      <c r="B913" s="1" t="str">
        <f>'Исходные данные'!A1163</f>
        <v>31.07.2012</v>
      </c>
      <c r="C913" s="1">
        <f>'Исходные данные'!B1163</f>
        <v>157.77000000000001</v>
      </c>
      <c r="D913" s="5" t="str">
        <f>'Исходные данные'!A915</f>
        <v>01.08.2013</v>
      </c>
      <c r="E913" s="1">
        <f>'Исходные данные'!B915</f>
        <v>177.77</v>
      </c>
      <c r="F913" s="12">
        <f t="shared" si="126"/>
        <v>1.1267668124485011</v>
      </c>
      <c r="G913" s="12">
        <f t="shared" si="127"/>
        <v>7.8379104668518954E-2</v>
      </c>
      <c r="H913" s="12">
        <f t="shared" si="128"/>
        <v>2.2579612761408475E-4</v>
      </c>
      <c r="I913" s="12">
        <f t="shared" si="132"/>
        <v>0.11935230366523163</v>
      </c>
      <c r="J913" s="18">
        <f t="shared" si="129"/>
        <v>2.6949287989429635E-5</v>
      </c>
      <c r="K913" s="12">
        <f t="shared" si="133"/>
        <v>0.97094612835376315</v>
      </c>
      <c r="L913" s="12">
        <f t="shared" si="130"/>
        <v>-2.9484292813064767E-2</v>
      </c>
      <c r="M913" s="12">
        <f t="shared" si="134"/>
        <v>8.6932352268653302E-4</v>
      </c>
      <c r="N913" s="18">
        <f t="shared" si="131"/>
        <v>1.962898850664541E-7</v>
      </c>
    </row>
    <row r="914" spans="1:14" x14ac:dyDescent="0.2">
      <c r="A914" s="4">
        <v>912</v>
      </c>
      <c r="B914" s="1" t="str">
        <f>'Исходные данные'!A1164</f>
        <v>30.07.2012</v>
      </c>
      <c r="C914" s="1">
        <f>'Исходные данные'!B1164</f>
        <v>158.30000000000001</v>
      </c>
      <c r="D914" s="5" t="str">
        <f>'Исходные данные'!A916</f>
        <v>31.07.2013</v>
      </c>
      <c r="E914" s="1">
        <f>'Исходные данные'!B916</f>
        <v>176.25</v>
      </c>
      <c r="F914" s="12">
        <f t="shared" si="126"/>
        <v>1.1133922931143398</v>
      </c>
      <c r="G914" s="12">
        <f t="shared" si="127"/>
        <v>7.8160344975911705E-2</v>
      </c>
      <c r="H914" s="12">
        <f t="shared" si="128"/>
        <v>2.2516592021789585E-4</v>
      </c>
      <c r="I914" s="12">
        <f t="shared" si="132"/>
        <v>0.10741147480541156</v>
      </c>
      <c r="J914" s="18">
        <f t="shared" si="129"/>
        <v>2.4185403566521831E-5</v>
      </c>
      <c r="K914" s="12">
        <f t="shared" si="133"/>
        <v>0.95942117250431147</v>
      </c>
      <c r="L914" s="12">
        <f t="shared" si="130"/>
        <v>-4.142512167288482E-2</v>
      </c>
      <c r="M914" s="12">
        <f t="shared" si="134"/>
        <v>1.7160407056132983E-3</v>
      </c>
      <c r="N914" s="18">
        <f t="shared" si="131"/>
        <v>3.8639388461078563E-7</v>
      </c>
    </row>
    <row r="915" spans="1:14" x14ac:dyDescent="0.2">
      <c r="A915" s="4">
        <v>913</v>
      </c>
      <c r="B915" s="1" t="str">
        <f>'Исходные данные'!A1165</f>
        <v>27.07.2012</v>
      </c>
      <c r="C915" s="1">
        <f>'Исходные данные'!B1165</f>
        <v>155.76</v>
      </c>
      <c r="D915" s="5" t="str">
        <f>'Исходные данные'!A917</f>
        <v>30.07.2013</v>
      </c>
      <c r="E915" s="1">
        <f>'Исходные данные'!B917</f>
        <v>177.32</v>
      </c>
      <c r="F915" s="12">
        <f t="shared" si="126"/>
        <v>1.1384180790960452</v>
      </c>
      <c r="G915" s="12">
        <f t="shared" si="127"/>
        <v>7.7942195851686255E-2</v>
      </c>
      <c r="H915" s="12">
        <f t="shared" si="128"/>
        <v>2.2453747175958761E-4</v>
      </c>
      <c r="I915" s="12">
        <f t="shared" si="132"/>
        <v>0.12963964881290854</v>
      </c>
      <c r="J915" s="18">
        <f t="shared" si="129"/>
        <v>2.9108958984251306E-5</v>
      </c>
      <c r="K915" s="12">
        <f t="shared" si="133"/>
        <v>0.98098614028601672</v>
      </c>
      <c r="L915" s="12">
        <f t="shared" si="130"/>
        <v>-1.919694766538789E-2</v>
      </c>
      <c r="M915" s="12">
        <f t="shared" si="134"/>
        <v>3.6852279966763526E-4</v>
      </c>
      <c r="N915" s="18">
        <f t="shared" si="131"/>
        <v>8.274717772313581E-8</v>
      </c>
    </row>
    <row r="916" spans="1:14" x14ac:dyDescent="0.2">
      <c r="A916" s="4">
        <v>914</v>
      </c>
      <c r="B916" s="1" t="str">
        <f>'Исходные данные'!A1166</f>
        <v>26.07.2012</v>
      </c>
      <c r="C916" s="1">
        <f>'Исходные данные'!B1166</f>
        <v>152.84</v>
      </c>
      <c r="D916" s="5" t="str">
        <f>'Исходные данные'!A918</f>
        <v>29.07.2013</v>
      </c>
      <c r="E916" s="1">
        <f>'Исходные данные'!B918</f>
        <v>177.12</v>
      </c>
      <c r="F916" s="12">
        <f t="shared" si="126"/>
        <v>1.158858937450929</v>
      </c>
      <c r="G916" s="12">
        <f t="shared" si="127"/>
        <v>7.7724655591718261E-2</v>
      </c>
      <c r="H916" s="12">
        <f t="shared" si="128"/>
        <v>2.2391077732988377E-4</v>
      </c>
      <c r="I916" s="12">
        <f t="shared" si="132"/>
        <v>0.14743584638162752</v>
      </c>
      <c r="J916" s="18">
        <f t="shared" si="129"/>
        <v>3.3012474969599548E-5</v>
      </c>
      <c r="K916" s="12">
        <f t="shared" si="133"/>
        <v>0.99860023049583935</v>
      </c>
      <c r="L916" s="12">
        <f t="shared" si="130"/>
        <v>-1.4007500966688549E-3</v>
      </c>
      <c r="M916" s="12">
        <f t="shared" si="134"/>
        <v>1.9621008333173508E-6</v>
      </c>
      <c r="N916" s="18">
        <f t="shared" si="131"/>
        <v>4.3933552278770072E-10</v>
      </c>
    </row>
    <row r="917" spans="1:14" x14ac:dyDescent="0.2">
      <c r="A917" s="4">
        <v>915</v>
      </c>
      <c r="B917" s="1" t="str">
        <f>'Исходные данные'!A1167</f>
        <v>25.07.2012</v>
      </c>
      <c r="C917" s="1">
        <f>'Исходные данные'!B1167</f>
        <v>152.01</v>
      </c>
      <c r="D917" s="5" t="str">
        <f>'Исходные данные'!A919</f>
        <v>26.07.2013</v>
      </c>
      <c r="E917" s="1">
        <f>'Исходные данные'!B919</f>
        <v>177.86</v>
      </c>
      <c r="F917" s="12">
        <f t="shared" si="126"/>
        <v>1.1700546016709428</v>
      </c>
      <c r="G917" s="12">
        <f t="shared" si="127"/>
        <v>7.7507722496639411E-2</v>
      </c>
      <c r="H917" s="12">
        <f t="shared" si="128"/>
        <v>2.2328583203320938E-4</v>
      </c>
      <c r="I917" s="12">
        <f t="shared" si="132"/>
        <v>0.15705041581556597</v>
      </c>
      <c r="J917" s="18">
        <f t="shared" si="129"/>
        <v>3.5067132766540154E-5</v>
      </c>
      <c r="K917" s="12">
        <f t="shared" si="133"/>
        <v>1.0082476453013476</v>
      </c>
      <c r="L917" s="12">
        <f t="shared" si="130"/>
        <v>8.2138193372695203E-3</v>
      </c>
      <c r="M917" s="12">
        <f t="shared" si="134"/>
        <v>6.7466828105305378E-5</v>
      </c>
      <c r="N917" s="18">
        <f t="shared" si="131"/>
        <v>1.5064386848134625E-8</v>
      </c>
    </row>
    <row r="918" spans="1:14" x14ac:dyDescent="0.2">
      <c r="A918" s="4">
        <v>916</v>
      </c>
      <c r="B918" s="1" t="str">
        <f>'Исходные данные'!A1168</f>
        <v>24.07.2012</v>
      </c>
      <c r="C918" s="1">
        <f>'Исходные данные'!B1168</f>
        <v>151.09</v>
      </c>
      <c r="D918" s="5" t="str">
        <f>'Исходные данные'!A920</f>
        <v>25.07.2013</v>
      </c>
      <c r="E918" s="1">
        <f>'Исходные данные'!B920</f>
        <v>177.89</v>
      </c>
      <c r="F918" s="12">
        <f t="shared" si="126"/>
        <v>1.1773777218876165</v>
      </c>
      <c r="G918" s="12">
        <f t="shared" si="127"/>
        <v>7.7291394871824556E-2</v>
      </c>
      <c r="H918" s="12">
        <f t="shared" si="128"/>
        <v>2.2266263098765358E-4</v>
      </c>
      <c r="I918" s="12">
        <f t="shared" si="132"/>
        <v>0.16328969598542867</v>
      </c>
      <c r="J918" s="18">
        <f t="shared" si="129"/>
        <v>3.6358513321289643E-5</v>
      </c>
      <c r="K918" s="12">
        <f t="shared" si="133"/>
        <v>1.0145580505629275</v>
      </c>
      <c r="L918" s="12">
        <f t="shared" si="130"/>
        <v>1.4453099507132328E-2</v>
      </c>
      <c r="M918" s="12">
        <f t="shared" si="134"/>
        <v>2.0889208536307345E-4</v>
      </c>
      <c r="N918" s="18">
        <f t="shared" si="131"/>
        <v>4.6512461319439455E-8</v>
      </c>
    </row>
    <row r="919" spans="1:14" x14ac:dyDescent="0.2">
      <c r="A919" s="4">
        <v>917</v>
      </c>
      <c r="B919" s="1" t="str">
        <f>'Исходные данные'!A1169</f>
        <v>23.07.2012</v>
      </c>
      <c r="C919" s="1">
        <f>'Исходные данные'!B1169</f>
        <v>151.87</v>
      </c>
      <c r="D919" s="5" t="str">
        <f>'Исходные данные'!A921</f>
        <v>24.07.2013</v>
      </c>
      <c r="E919" s="1">
        <f>'Исходные данные'!B921</f>
        <v>178.43</v>
      </c>
      <c r="F919" s="12">
        <f t="shared" si="126"/>
        <v>1.174886416013696</v>
      </c>
      <c r="G919" s="12">
        <f t="shared" si="127"/>
        <v>7.7075671027378306E-2</v>
      </c>
      <c r="H919" s="12">
        <f t="shared" si="128"/>
        <v>2.2204116932493124E-4</v>
      </c>
      <c r="I919" s="12">
        <f t="shared" si="132"/>
        <v>0.16117147570115886</v>
      </c>
      <c r="J919" s="18">
        <f t="shared" si="129"/>
        <v>3.5786702926510055E-5</v>
      </c>
      <c r="K919" s="12">
        <f t="shared" si="133"/>
        <v>1.012411267602954</v>
      </c>
      <c r="L919" s="12">
        <f t="shared" si="130"/>
        <v>1.2334879222862456E-2</v>
      </c>
      <c r="M919" s="12">
        <f t="shared" si="134"/>
        <v>1.5214924544260794E-4</v>
      </c>
      <c r="N919" s="18">
        <f t="shared" si="131"/>
        <v>3.3783396369982634E-8</v>
      </c>
    </row>
    <row r="920" spans="1:14" x14ac:dyDescent="0.2">
      <c r="A920" s="4">
        <v>918</v>
      </c>
      <c r="B920" s="1" t="str">
        <f>'Исходные данные'!A1170</f>
        <v>20.07.2012</v>
      </c>
      <c r="C920" s="1">
        <f>'Исходные данные'!B1170</f>
        <v>156.1</v>
      </c>
      <c r="D920" s="5" t="str">
        <f>'Исходные данные'!A922</f>
        <v>23.07.2013</v>
      </c>
      <c r="E920" s="1">
        <f>'Исходные данные'!B922</f>
        <v>179.63</v>
      </c>
      <c r="F920" s="12">
        <f t="shared" si="126"/>
        <v>1.1507367072389494</v>
      </c>
      <c r="G920" s="12">
        <f t="shared" si="127"/>
        <v>7.6860549278121817E-2</v>
      </c>
      <c r="H920" s="12">
        <f t="shared" si="128"/>
        <v>2.2142144219034466E-4</v>
      </c>
      <c r="I920" s="12">
        <f t="shared" si="132"/>
        <v>0.1404023522593579</v>
      </c>
      <c r="J920" s="18">
        <f t="shared" si="129"/>
        <v>3.1088091324183822E-5</v>
      </c>
      <c r="K920" s="12">
        <f t="shared" si="133"/>
        <v>0.9916012242322606</v>
      </c>
      <c r="L920" s="12">
        <f t="shared" si="130"/>
        <v>-8.4342442189385605E-3</v>
      </c>
      <c r="M920" s="12">
        <f t="shared" si="134"/>
        <v>7.1136475544695776E-5</v>
      </c>
      <c r="N920" s="18">
        <f t="shared" si="131"/>
        <v>1.5751141007444723E-8</v>
      </c>
    </row>
    <row r="921" spans="1:14" x14ac:dyDescent="0.2">
      <c r="A921" s="4">
        <v>919</v>
      </c>
      <c r="B921" s="1" t="str">
        <f>'Исходные данные'!A1171</f>
        <v>19.07.2012</v>
      </c>
      <c r="C921" s="1">
        <f>'Исходные данные'!B1171</f>
        <v>157.97999999999999</v>
      </c>
      <c r="D921" s="5" t="str">
        <f>'Исходные данные'!A923</f>
        <v>22.07.2013</v>
      </c>
      <c r="E921" s="1">
        <f>'Исходные данные'!B923</f>
        <v>176.09</v>
      </c>
      <c r="F921" s="12">
        <f t="shared" si="126"/>
        <v>1.1146347638941638</v>
      </c>
      <c r="G921" s="12">
        <f t="shared" si="127"/>
        <v>7.6646027943579678E-2</v>
      </c>
      <c r="H921" s="12">
        <f t="shared" si="128"/>
        <v>2.2080344474274591E-4</v>
      </c>
      <c r="I921" s="12">
        <f t="shared" si="132"/>
        <v>0.10852678523641364</v>
      </c>
      <c r="J921" s="18">
        <f t="shared" si="129"/>
        <v>2.3963088027056311E-5</v>
      </c>
      <c r="K921" s="12">
        <f t="shared" si="133"/>
        <v>0.96049182188795923</v>
      </c>
      <c r="L921" s="12">
        <f t="shared" si="130"/>
        <v>-4.0309811241882772E-2</v>
      </c>
      <c r="M921" s="12">
        <f t="shared" si="134"/>
        <v>1.6248808823562059E-3</v>
      </c>
      <c r="N921" s="18">
        <f t="shared" si="131"/>
        <v>3.5877929612088269E-7</v>
      </c>
    </row>
    <row r="922" spans="1:14" x14ac:dyDescent="0.2">
      <c r="A922" s="4">
        <v>920</v>
      </c>
      <c r="B922" s="1" t="str">
        <f>'Исходные данные'!A1172</f>
        <v>18.07.2012</v>
      </c>
      <c r="C922" s="1">
        <f>'Исходные данные'!B1172</f>
        <v>156.56</v>
      </c>
      <c r="D922" s="5" t="str">
        <f>'Исходные данные'!A924</f>
        <v>19.07.2013</v>
      </c>
      <c r="E922" s="1">
        <f>'Исходные данные'!B924</f>
        <v>175.62</v>
      </c>
      <c r="F922" s="12">
        <f t="shared" si="126"/>
        <v>1.1217424629535002</v>
      </c>
      <c r="G922" s="12">
        <f t="shared" si="127"/>
        <v>7.6432105347966794E-2</v>
      </c>
      <c r="H922" s="12">
        <f t="shared" si="128"/>
        <v>2.2018717215449901E-4</v>
      </c>
      <c r="I922" s="12">
        <f t="shared" si="132"/>
        <v>0.11488324684402866</v>
      </c>
      <c r="J922" s="18">
        <f t="shared" si="129"/>
        <v>2.5295817250513944E-5</v>
      </c>
      <c r="K922" s="12">
        <f t="shared" si="133"/>
        <v>0.96661659660347454</v>
      </c>
      <c r="L922" s="12">
        <f t="shared" si="130"/>
        <v>-3.3953349634267743E-2</v>
      </c>
      <c r="M922" s="12">
        <f t="shared" si="134"/>
        <v>1.1528299513868187E-3</v>
      </c>
      <c r="N922" s="18">
        <f t="shared" si="131"/>
        <v>2.5383836697087219E-7</v>
      </c>
    </row>
    <row r="923" spans="1:14" x14ac:dyDescent="0.2">
      <c r="A923" s="4">
        <v>921</v>
      </c>
      <c r="B923" s="1" t="str">
        <f>'Исходные данные'!A1173</f>
        <v>17.07.2012</v>
      </c>
      <c r="C923" s="1">
        <f>'Исходные данные'!B1173</f>
        <v>156.99</v>
      </c>
      <c r="D923" s="5" t="str">
        <f>'Исходные данные'!A925</f>
        <v>18.07.2013</v>
      </c>
      <c r="E923" s="1">
        <f>'Исходные данные'!B925</f>
        <v>175.16</v>
      </c>
      <c r="F923" s="12">
        <f t="shared" si="126"/>
        <v>1.1157398560417859</v>
      </c>
      <c r="G923" s="12">
        <f t="shared" si="127"/>
        <v>7.6218779820175109E-2</v>
      </c>
      <c r="H923" s="12">
        <f t="shared" si="128"/>
        <v>2.1957261961144168E-4</v>
      </c>
      <c r="I923" s="12">
        <f t="shared" si="132"/>
        <v>0.10951773288097132</v>
      </c>
      <c r="J923" s="18">
        <f t="shared" si="129"/>
        <v>2.4047095502580994E-5</v>
      </c>
      <c r="K923" s="12">
        <f t="shared" si="133"/>
        <v>0.96144409074283987</v>
      </c>
      <c r="L923" s="12">
        <f t="shared" si="130"/>
        <v>-3.9318863597325074E-2</v>
      </c>
      <c r="M923" s="12">
        <f t="shared" si="134"/>
        <v>1.5459730345850423E-3</v>
      </c>
      <c r="N923" s="18">
        <f t="shared" si="131"/>
        <v>3.3945334905248768E-7</v>
      </c>
    </row>
    <row r="924" spans="1:14" x14ac:dyDescent="0.2">
      <c r="A924" s="4">
        <v>922</v>
      </c>
      <c r="B924" s="1" t="str">
        <f>'Исходные данные'!A1174</f>
        <v>16.07.2012</v>
      </c>
      <c r="C924" s="1">
        <f>'Исходные данные'!B1174</f>
        <v>155.52000000000001</v>
      </c>
      <c r="D924" s="5" t="str">
        <f>'Исходные данные'!A926</f>
        <v>17.07.2013</v>
      </c>
      <c r="E924" s="1">
        <f>'Исходные данные'!B926</f>
        <v>175.96</v>
      </c>
      <c r="F924" s="12">
        <f t="shared" si="126"/>
        <v>1.1314300411522633</v>
      </c>
      <c r="G924" s="12">
        <f t="shared" si="127"/>
        <v>7.6006049693760971E-2</v>
      </c>
      <c r="H924" s="12">
        <f t="shared" si="128"/>
        <v>2.1895978231284904E-4</v>
      </c>
      <c r="I924" s="12">
        <f t="shared" si="132"/>
        <v>0.12348235576839001</v>
      </c>
      <c r="J924" s="18">
        <f t="shared" si="129"/>
        <v>2.7037669738524454E-5</v>
      </c>
      <c r="K924" s="12">
        <f t="shared" si="133"/>
        <v>0.97496447873959602</v>
      </c>
      <c r="L924" s="12">
        <f t="shared" si="130"/>
        <v>-2.5354240709906366E-2</v>
      </c>
      <c r="M924" s="12">
        <f t="shared" si="134"/>
        <v>6.4283752197586504E-4</v>
      </c>
      <c r="N924" s="18">
        <f t="shared" si="131"/>
        <v>1.4075556387436672E-7</v>
      </c>
    </row>
    <row r="925" spans="1:14" x14ac:dyDescent="0.2">
      <c r="A925" s="4">
        <v>923</v>
      </c>
      <c r="B925" s="1" t="str">
        <f>'Исходные данные'!A1175</f>
        <v>13.07.2012</v>
      </c>
      <c r="C925" s="1">
        <f>'Исходные данные'!B1175</f>
        <v>153.84</v>
      </c>
      <c r="D925" s="5" t="str">
        <f>'Исходные данные'!A927</f>
        <v>16.07.2013</v>
      </c>
      <c r="E925" s="1">
        <f>'Исходные данные'!B927</f>
        <v>175.46</v>
      </c>
      <c r="F925" s="12">
        <f t="shared" si="126"/>
        <v>1.140535621424857</v>
      </c>
      <c r="G925" s="12">
        <f t="shared" si="127"/>
        <v>7.579391330693161E-2</v>
      </c>
      <c r="H925" s="12">
        <f t="shared" si="128"/>
        <v>2.1834865547139441E-4</v>
      </c>
      <c r="I925" s="12">
        <f t="shared" si="132"/>
        <v>0.13149799541971352</v>
      </c>
      <c r="J925" s="18">
        <f t="shared" si="129"/>
        <v>2.8712410497078026E-5</v>
      </c>
      <c r="K925" s="12">
        <f t="shared" si="133"/>
        <v>0.98281084749523706</v>
      </c>
      <c r="L925" s="12">
        <f t="shared" si="130"/>
        <v>-1.7338601058582915E-2</v>
      </c>
      <c r="M925" s="12">
        <f t="shared" si="134"/>
        <v>3.0062708666868691E-4</v>
      </c>
      <c r="N925" s="18">
        <f t="shared" si="131"/>
        <v>6.5641520172390149E-8</v>
      </c>
    </row>
    <row r="926" spans="1:14" x14ac:dyDescent="0.2">
      <c r="A926" s="4">
        <v>924</v>
      </c>
      <c r="B926" s="1" t="str">
        <f>'Исходные данные'!A1176</f>
        <v>12.07.2012</v>
      </c>
      <c r="C926" s="1">
        <f>'Исходные данные'!B1176</f>
        <v>151.79</v>
      </c>
      <c r="D926" s="5" t="str">
        <f>'Исходные данные'!A928</f>
        <v>15.07.2013</v>
      </c>
      <c r="E926" s="1">
        <f>'Исходные данные'!B928</f>
        <v>174.87</v>
      </c>
      <c r="F926" s="12">
        <f t="shared" si="126"/>
        <v>1.1520521773502868</v>
      </c>
      <c r="G926" s="12">
        <f t="shared" si="127"/>
        <v>7.5582369002532485E-2</v>
      </c>
      <c r="H926" s="12">
        <f t="shared" si="128"/>
        <v>2.1773923431311313E-4</v>
      </c>
      <c r="I926" s="12">
        <f t="shared" si="132"/>
        <v>0.14154485408680043</v>
      </c>
      <c r="J926" s="18">
        <f t="shared" si="129"/>
        <v>3.0819868149821248E-5</v>
      </c>
      <c r="K926" s="12">
        <f t="shared" si="133"/>
        <v>0.99273477786328446</v>
      </c>
      <c r="L926" s="12">
        <f t="shared" si="130"/>
        <v>-7.2917423914959801E-3</v>
      </c>
      <c r="M926" s="12">
        <f t="shared" si="134"/>
        <v>5.3169507103937135E-5</v>
      </c>
      <c r="N926" s="18">
        <f t="shared" si="131"/>
        <v>1.1577087765616901E-8</v>
      </c>
    </row>
    <row r="927" spans="1:14" x14ac:dyDescent="0.2">
      <c r="A927" s="4">
        <v>925</v>
      </c>
      <c r="B927" s="1" t="str">
        <f>'Исходные данные'!A1177</f>
        <v>11.07.2012</v>
      </c>
      <c r="C927" s="1">
        <f>'Исходные данные'!B1177</f>
        <v>152.56</v>
      </c>
      <c r="D927" s="5" t="str">
        <f>'Исходные данные'!A929</f>
        <v>12.07.2013</v>
      </c>
      <c r="E927" s="1">
        <f>'Исходные данные'!B929</f>
        <v>173.45</v>
      </c>
      <c r="F927" s="12">
        <f t="shared" si="126"/>
        <v>1.1369297325642369</v>
      </c>
      <c r="G927" s="12">
        <f t="shared" si="127"/>
        <v>7.5371415128034289E-2</v>
      </c>
      <c r="H927" s="12">
        <f t="shared" si="128"/>
        <v>2.1713151407736501E-4</v>
      </c>
      <c r="I927" s="12">
        <f t="shared" si="132"/>
        <v>0.128331412123595</v>
      </c>
      <c r="J927" s="18">
        <f t="shared" si="129"/>
        <v>2.7864793818082498E-5</v>
      </c>
      <c r="K927" s="12">
        <f t="shared" si="133"/>
        <v>0.97970361733029732</v>
      </c>
      <c r="L927" s="12">
        <f t="shared" si="130"/>
        <v>-2.0505184354701403E-2</v>
      </c>
      <c r="M927" s="12">
        <f t="shared" si="134"/>
        <v>4.2046258542028449E-4</v>
      </c>
      <c r="N927" s="18">
        <f t="shared" si="131"/>
        <v>9.1295677785189793E-8</v>
      </c>
    </row>
    <row r="928" spans="1:14" x14ac:dyDescent="0.2">
      <c r="A928" s="4">
        <v>926</v>
      </c>
      <c r="B928" s="1" t="str">
        <f>'Исходные данные'!A1178</f>
        <v>10.07.2012</v>
      </c>
      <c r="C928" s="1">
        <f>'Исходные данные'!B1178</f>
        <v>153.49</v>
      </c>
      <c r="D928" s="5" t="str">
        <f>'Исходные данные'!A930</f>
        <v>11.07.2013</v>
      </c>
      <c r="E928" s="1">
        <f>'Исходные данные'!B930</f>
        <v>170.51</v>
      </c>
      <c r="F928" s="12">
        <f t="shared" si="126"/>
        <v>1.1108867027167892</v>
      </c>
      <c r="G928" s="12">
        <f t="shared" si="127"/>
        <v>7.5161050035519941E-2</v>
      </c>
      <c r="H928" s="12">
        <f t="shared" si="128"/>
        <v>2.1652549001679677E-4</v>
      </c>
      <c r="I928" s="12">
        <f t="shared" si="132"/>
        <v>0.10515852770474345</v>
      </c>
      <c r="J928" s="18">
        <f t="shared" si="129"/>
        <v>2.2769501740714475E-5</v>
      </c>
      <c r="K928" s="12">
        <f t="shared" si="133"/>
        <v>0.9572620804287687</v>
      </c>
      <c r="L928" s="12">
        <f t="shared" si="130"/>
        <v>-4.3678068773552951E-2</v>
      </c>
      <c r="M928" s="12">
        <f t="shared" si="134"/>
        <v>1.9077736917872076E-3</v>
      </c>
      <c r="N928" s="18">
        <f t="shared" si="131"/>
        <v>4.1308163345537856E-7</v>
      </c>
    </row>
    <row r="929" spans="1:14" x14ac:dyDescent="0.2">
      <c r="A929" s="4">
        <v>927</v>
      </c>
      <c r="B929" s="1" t="str">
        <f>'Исходные данные'!A1179</f>
        <v>09.07.2012</v>
      </c>
      <c r="C929" s="1">
        <f>'Исходные данные'!B1179</f>
        <v>152.34</v>
      </c>
      <c r="D929" s="5" t="str">
        <f>'Исходные данные'!A931</f>
        <v>10.07.2013</v>
      </c>
      <c r="E929" s="1">
        <f>'Исходные данные'!B931</f>
        <v>168.35</v>
      </c>
      <c r="F929" s="12">
        <f t="shared" si="126"/>
        <v>1.1050938689772876</v>
      </c>
      <c r="G929" s="12">
        <f t="shared" si="127"/>
        <v>7.4951272081671835E-2</v>
      </c>
      <c r="H929" s="12">
        <f t="shared" si="128"/>
        <v>2.1592115739730547E-4</v>
      </c>
      <c r="I929" s="12">
        <f t="shared" si="132"/>
        <v>9.9930280662441348E-2</v>
      </c>
      <c r="J929" s="18">
        <f t="shared" si="129"/>
        <v>2.1577061859671909E-5</v>
      </c>
      <c r="K929" s="12">
        <f t="shared" si="133"/>
        <v>0.95227033818944595</v>
      </c>
      <c r="L929" s="12">
        <f t="shared" si="130"/>
        <v>-4.890631581585507E-2</v>
      </c>
      <c r="M929" s="12">
        <f t="shared" si="134"/>
        <v>2.3918277266801401E-3</v>
      </c>
      <c r="N929" s="18">
        <f t="shared" si="131"/>
        <v>5.164462110397419E-7</v>
      </c>
    </row>
    <row r="930" spans="1:14" x14ac:dyDescent="0.2">
      <c r="A930" s="4">
        <v>928</v>
      </c>
      <c r="B930" s="1" t="str">
        <f>'Исходные данные'!A1180</f>
        <v>06.07.2012</v>
      </c>
      <c r="C930" s="1">
        <f>'Исходные данные'!B1180</f>
        <v>152.47</v>
      </c>
      <c r="D930" s="5" t="str">
        <f>'Исходные данные'!A932</f>
        <v>09.07.2013</v>
      </c>
      <c r="E930" s="1">
        <f>'Исходные данные'!B932</f>
        <v>169.55</v>
      </c>
      <c r="F930" s="12">
        <f t="shared" si="126"/>
        <v>1.1120220371220568</v>
      </c>
      <c r="G930" s="12">
        <f t="shared" si="127"/>
        <v>7.4742079627758834E-2</v>
      </c>
      <c r="H930" s="12">
        <f t="shared" si="128"/>
        <v>2.1531851149800092E-4</v>
      </c>
      <c r="I930" s="12">
        <f t="shared" si="132"/>
        <v>0.10618001318783196</v>
      </c>
      <c r="J930" s="18">
        <f t="shared" si="129"/>
        <v>2.2862522390442087E-5</v>
      </c>
      <c r="K930" s="12">
        <f t="shared" si="133"/>
        <v>0.95824040933675803</v>
      </c>
      <c r="L930" s="12">
        <f t="shared" si="130"/>
        <v>-4.2656583290464456E-2</v>
      </c>
      <c r="M930" s="12">
        <f t="shared" si="134"/>
        <v>1.8195840980163179E-3</v>
      </c>
      <c r="N930" s="18">
        <f t="shared" si="131"/>
        <v>3.9179013953030617E-7</v>
      </c>
    </row>
    <row r="931" spans="1:14" x14ac:dyDescent="0.2">
      <c r="A931" s="4">
        <v>929</v>
      </c>
      <c r="B931" s="1" t="str">
        <f>'Исходные данные'!A1181</f>
        <v>05.07.2012</v>
      </c>
      <c r="C931" s="1">
        <f>'Исходные данные'!B1181</f>
        <v>154.91</v>
      </c>
      <c r="D931" s="5" t="str">
        <f>'Исходные данные'!A933</f>
        <v>08.07.2013</v>
      </c>
      <c r="E931" s="1">
        <f>'Исходные данные'!B933</f>
        <v>168.54</v>
      </c>
      <c r="F931" s="12">
        <f t="shared" si="126"/>
        <v>1.0879865728487508</v>
      </c>
      <c r="G931" s="12">
        <f t="shared" si="127"/>
        <v>7.4533471039623669E-2</v>
      </c>
      <c r="H931" s="12">
        <f t="shared" si="128"/>
        <v>2.147175476111695E-4</v>
      </c>
      <c r="I931" s="12">
        <f t="shared" si="132"/>
        <v>8.4328807225935609E-2</v>
      </c>
      <c r="J931" s="18">
        <f t="shared" si="129"/>
        <v>1.8106874680527964E-5</v>
      </c>
      <c r="K931" s="12">
        <f t="shared" si="133"/>
        <v>0.9375288115850996</v>
      </c>
      <c r="L931" s="12">
        <f t="shared" si="130"/>
        <v>-6.4507789252360823E-2</v>
      </c>
      <c r="M931" s="12">
        <f t="shared" si="134"/>
        <v>4.1612548742269769E-3</v>
      </c>
      <c r="N931" s="18">
        <f t="shared" si="131"/>
        <v>8.9349444157904205E-7</v>
      </c>
    </row>
    <row r="932" spans="1:14" x14ac:dyDescent="0.2">
      <c r="A932" s="4">
        <v>930</v>
      </c>
      <c r="B932" s="1" t="str">
        <f>'Исходные данные'!A1182</f>
        <v>04.07.2012</v>
      </c>
      <c r="C932" s="1">
        <f>'Исходные данные'!B1182</f>
        <v>155.01</v>
      </c>
      <c r="D932" s="5" t="str">
        <f>'Исходные данные'!A934</f>
        <v>05.07.2013</v>
      </c>
      <c r="E932" s="1">
        <f>'Исходные данные'!B934</f>
        <v>168.65</v>
      </c>
      <c r="F932" s="12">
        <f t="shared" si="126"/>
        <v>1.0879943229469067</v>
      </c>
      <c r="G932" s="12">
        <f t="shared" si="127"/>
        <v>7.4325444687670064E-2</v>
      </c>
      <c r="H932" s="12">
        <f t="shared" si="128"/>
        <v>2.1411826104223686E-4</v>
      </c>
      <c r="I932" s="12">
        <f t="shared" si="132"/>
        <v>8.4335930540456336E-2</v>
      </c>
      <c r="J932" s="18">
        <f t="shared" si="129"/>
        <v>1.8057862790701385E-5</v>
      </c>
      <c r="K932" s="12">
        <f t="shared" si="133"/>
        <v>0.93753548992148272</v>
      </c>
      <c r="L932" s="12">
        <f t="shared" si="130"/>
        <v>-6.4500665937840054E-2</v>
      </c>
      <c r="M932" s="12">
        <f t="shared" si="134"/>
        <v>4.1603359064248191E-3</v>
      </c>
      <c r="N932" s="18">
        <f t="shared" si="131"/>
        <v>8.9080388963526056E-7</v>
      </c>
    </row>
    <row r="933" spans="1:14" x14ac:dyDescent="0.2">
      <c r="A933" s="4">
        <v>931</v>
      </c>
      <c r="B933" s="1" t="str">
        <f>'Исходные данные'!A1183</f>
        <v>03.07.2012</v>
      </c>
      <c r="C933" s="1">
        <f>'Исходные данные'!B1183</f>
        <v>154.81</v>
      </c>
      <c r="D933" s="5" t="str">
        <f>'Исходные данные'!A935</f>
        <v>04.07.2013</v>
      </c>
      <c r="E933" s="1">
        <f>'Исходные данные'!B935</f>
        <v>167.51</v>
      </c>
      <c r="F933" s="12">
        <f t="shared" si="126"/>
        <v>1.0820360441831922</v>
      </c>
      <c r="G933" s="12">
        <f t="shared" si="127"/>
        <v>7.4117998946850019E-2</v>
      </c>
      <c r="H933" s="12">
        <f t="shared" si="128"/>
        <v>2.1352064710973152E-4</v>
      </c>
      <c r="I933" s="12">
        <f t="shared" si="132"/>
        <v>7.8844492423221058E-2</v>
      </c>
      <c r="J933" s="18">
        <f t="shared" si="129"/>
        <v>1.6834927043244485E-5</v>
      </c>
      <c r="K933" s="12">
        <f t="shared" si="133"/>
        <v>0.9324011820652639</v>
      </c>
      <c r="L933" s="12">
        <f t="shared" si="130"/>
        <v>-6.9992104055075305E-2</v>
      </c>
      <c r="M933" s="12">
        <f t="shared" si="134"/>
        <v>4.8988946300564653E-3</v>
      </c>
      <c r="N933" s="18">
        <f t="shared" si="131"/>
        <v>1.0460151515320454E-6</v>
      </c>
    </row>
    <row r="934" spans="1:14" x14ac:dyDescent="0.2">
      <c r="A934" s="4">
        <v>932</v>
      </c>
      <c r="B934" s="1" t="str">
        <f>'Исходные данные'!A1184</f>
        <v>02.07.2012</v>
      </c>
      <c r="C934" s="1">
        <f>'Исходные данные'!B1184</f>
        <v>151.74</v>
      </c>
      <c r="D934" s="5" t="str">
        <f>'Исходные данные'!A936</f>
        <v>03.07.2013</v>
      </c>
      <c r="E934" s="1">
        <f>'Исходные данные'!B936</f>
        <v>167.12</v>
      </c>
      <c r="F934" s="12">
        <f t="shared" si="126"/>
        <v>1.1013575853433504</v>
      </c>
      <c r="G934" s="12">
        <f t="shared" si="127"/>
        <v>7.3911132196651061E-2</v>
      </c>
      <c r="H934" s="12">
        <f t="shared" si="128"/>
        <v>2.12924701145248E-4</v>
      </c>
      <c r="I934" s="12">
        <f t="shared" si="132"/>
        <v>9.6543587338381476E-2</v>
      </c>
      <c r="J934" s="18">
        <f t="shared" si="129"/>
        <v>2.0556514481515026E-5</v>
      </c>
      <c r="K934" s="12">
        <f t="shared" si="133"/>
        <v>0.94905074555614888</v>
      </c>
      <c r="L934" s="12">
        <f t="shared" si="130"/>
        <v>-5.2293009139914921E-2</v>
      </c>
      <c r="M934" s="12">
        <f t="shared" si="134"/>
        <v>2.7345588049072088E-3</v>
      </c>
      <c r="N934" s="18">
        <f t="shared" si="131"/>
        <v>5.8225511629897398E-7</v>
      </c>
    </row>
    <row r="935" spans="1:14" x14ac:dyDescent="0.2">
      <c r="A935" s="4">
        <v>933</v>
      </c>
      <c r="B935" s="1" t="str">
        <f>'Исходные данные'!A1185</f>
        <v>29.06.2012</v>
      </c>
      <c r="C935" s="1">
        <f>'Исходные данные'!B1185</f>
        <v>148.91</v>
      </c>
      <c r="D935" s="5" t="str">
        <f>'Исходные данные'!A937</f>
        <v>02.07.2013</v>
      </c>
      <c r="E935" s="1">
        <f>'Исходные данные'!B937</f>
        <v>167.6</v>
      </c>
      <c r="F935" s="12">
        <f t="shared" si="126"/>
        <v>1.1255120542609629</v>
      </c>
      <c r="G935" s="12">
        <f t="shared" si="127"/>
        <v>7.3704842821083735E-2</v>
      </c>
      <c r="H935" s="12">
        <f t="shared" si="128"/>
        <v>2.1233041849341085E-4</v>
      </c>
      <c r="I935" s="12">
        <f t="shared" si="132"/>
        <v>0.11823809144586886</v>
      </c>
      <c r="J935" s="18">
        <f t="shared" si="129"/>
        <v>2.5105543438563516E-5</v>
      </c>
      <c r="K935" s="12">
        <f t="shared" si="133"/>
        <v>0.96986489078912186</v>
      </c>
      <c r="L935" s="12">
        <f t="shared" si="130"/>
        <v>-3.0598505032427604E-2</v>
      </c>
      <c r="M935" s="12">
        <f t="shared" si="134"/>
        <v>9.362685102194874E-4</v>
      </c>
      <c r="N935" s="18">
        <f t="shared" si="131"/>
        <v>1.9879828459710606E-7</v>
      </c>
    </row>
    <row r="936" spans="1:14" x14ac:dyDescent="0.2">
      <c r="A936" s="4">
        <v>934</v>
      </c>
      <c r="B936" s="1" t="str">
        <f>'Исходные данные'!A1186</f>
        <v>28.06.2012</v>
      </c>
      <c r="C936" s="1">
        <f>'Исходные данные'!B1186</f>
        <v>146.22</v>
      </c>
      <c r="D936" s="5" t="str">
        <f>'Исходные данные'!A938</f>
        <v>01.07.2013</v>
      </c>
      <c r="E936" s="1">
        <f>'Исходные данные'!B938</f>
        <v>166.96</v>
      </c>
      <c r="F936" s="12">
        <f t="shared" si="126"/>
        <v>1.1418410614143073</v>
      </c>
      <c r="G936" s="12">
        <f t="shared" si="127"/>
        <v>7.3499129208668842E-2</v>
      </c>
      <c r="H936" s="12">
        <f t="shared" si="128"/>
        <v>2.1173779451183781E-4</v>
      </c>
      <c r="I936" s="12">
        <f t="shared" si="132"/>
        <v>0.13264192590377552</v>
      </c>
      <c r="J936" s="18">
        <f t="shared" si="129"/>
        <v>2.8085308850668039E-5</v>
      </c>
      <c r="K936" s="12">
        <f t="shared" si="133"/>
        <v>0.983935758070834</v>
      </c>
      <c r="L936" s="12">
        <f t="shared" si="130"/>
        <v>-1.6194670574520887E-2</v>
      </c>
      <c r="M936" s="12">
        <f t="shared" si="134"/>
        <v>2.6226735501724737E-4</v>
      </c>
      <c r="N936" s="18">
        <f t="shared" si="131"/>
        <v>5.5531911323805137E-8</v>
      </c>
    </row>
    <row r="937" spans="1:14" x14ac:dyDescent="0.2">
      <c r="A937" s="4">
        <v>935</v>
      </c>
      <c r="B937" s="1" t="str">
        <f>'Исходные данные'!A1187</f>
        <v>27.06.2012</v>
      </c>
      <c r="C937" s="1">
        <f>'Исходные данные'!B1187</f>
        <v>146.69</v>
      </c>
      <c r="D937" s="5" t="str">
        <f>'Исходные данные'!A939</f>
        <v>28.06.2013</v>
      </c>
      <c r="E937" s="1">
        <f>'Исходные данные'!B939</f>
        <v>164.98</v>
      </c>
      <c r="F937" s="12">
        <f t="shared" si="126"/>
        <v>1.124684709250801</v>
      </c>
      <c r="G937" s="12">
        <f t="shared" si="127"/>
        <v>7.3293989752424848E-2</v>
      </c>
      <c r="H937" s="12">
        <f t="shared" si="128"/>
        <v>2.1114682457110362E-4</v>
      </c>
      <c r="I937" s="12">
        <f t="shared" si="132"/>
        <v>0.11750273793291421</v>
      </c>
      <c r="J937" s="18">
        <f t="shared" si="129"/>
        <v>2.4810329992945399E-5</v>
      </c>
      <c r="K937" s="12">
        <f t="shared" si="133"/>
        <v>0.96915195939501753</v>
      </c>
      <c r="L937" s="12">
        <f t="shared" si="130"/>
        <v>-3.1333858545382162E-2</v>
      </c>
      <c r="M937" s="12">
        <f t="shared" si="134"/>
        <v>9.8181069134200866E-4</v>
      </c>
      <c r="N937" s="18">
        <f t="shared" si="131"/>
        <v>2.0730620980682507E-7</v>
      </c>
    </row>
    <row r="938" spans="1:14" x14ac:dyDescent="0.2">
      <c r="A938" s="4">
        <v>936</v>
      </c>
      <c r="B938" s="1" t="str">
        <f>'Исходные данные'!A1188</f>
        <v>26.06.2012</v>
      </c>
      <c r="C938" s="1">
        <f>'Исходные данные'!B1188</f>
        <v>146.08000000000001</v>
      </c>
      <c r="D938" s="5" t="str">
        <f>'Исходные данные'!A940</f>
        <v>27.06.2013</v>
      </c>
      <c r="E938" s="1">
        <f>'Исходные данные'!B940</f>
        <v>163.30000000000001</v>
      </c>
      <c r="F938" s="12">
        <f t="shared" si="126"/>
        <v>1.117880613362541</v>
      </c>
      <c r="G938" s="12">
        <f t="shared" si="127"/>
        <v>7.3089422849855451E-2</v>
      </c>
      <c r="H938" s="12">
        <f t="shared" si="128"/>
        <v>2.1055750405470417E-4</v>
      </c>
      <c r="I938" s="12">
        <f t="shared" si="132"/>
        <v>0.111434583129761</v>
      </c>
      <c r="J938" s="18">
        <f t="shared" si="129"/>
        <v>2.3463387689178919E-5</v>
      </c>
      <c r="K938" s="12">
        <f t="shared" si="133"/>
        <v>0.96328880254067428</v>
      </c>
      <c r="L938" s="12">
        <f t="shared" si="130"/>
        <v>-3.7402013348535448E-2</v>
      </c>
      <c r="M938" s="12">
        <f t="shared" si="134"/>
        <v>1.398910602524012E-3</v>
      </c>
      <c r="N938" s="18">
        <f t="shared" si="131"/>
        <v>2.9455112486311832E-7</v>
      </c>
    </row>
    <row r="939" spans="1:14" x14ac:dyDescent="0.2">
      <c r="A939" s="4">
        <v>937</v>
      </c>
      <c r="B939" s="1" t="str">
        <f>'Исходные данные'!A1189</f>
        <v>25.06.2012</v>
      </c>
      <c r="C939" s="1">
        <f>'Исходные данные'!B1189</f>
        <v>145</v>
      </c>
      <c r="D939" s="5" t="str">
        <f>'Исходные данные'!A941</f>
        <v>26.06.2013</v>
      </c>
      <c r="E939" s="1">
        <f>'Исходные данные'!B941</f>
        <v>162.08000000000001</v>
      </c>
      <c r="F939" s="12">
        <f t="shared" si="126"/>
        <v>1.117793103448276</v>
      </c>
      <c r="G939" s="12">
        <f t="shared" si="127"/>
        <v>7.2885426902936951E-2</v>
      </c>
      <c r="H939" s="12">
        <f t="shared" si="128"/>
        <v>2.0996982835902011E-4</v>
      </c>
      <c r="I939" s="12">
        <f t="shared" si="132"/>
        <v>0.11135629807979895</v>
      </c>
      <c r="J939" s="18">
        <f t="shared" si="129"/>
        <v>2.3381462794511266E-5</v>
      </c>
      <c r="K939" s="12">
        <f t="shared" si="133"/>
        <v>0.96321339438034381</v>
      </c>
      <c r="L939" s="12">
        <f t="shared" si="130"/>
        <v>-3.7480298398497501E-2</v>
      </c>
      <c r="M939" s="12">
        <f t="shared" si="134"/>
        <v>1.4047727680404024E-3</v>
      </c>
      <c r="N939" s="18">
        <f t="shared" si="131"/>
        <v>2.9495989698886886E-7</v>
      </c>
    </row>
    <row r="940" spans="1:14" x14ac:dyDescent="0.2">
      <c r="A940" s="4">
        <v>938</v>
      </c>
      <c r="B940" s="1" t="str">
        <f>'Исходные данные'!A1190</f>
        <v>22.06.2012</v>
      </c>
      <c r="C940" s="1">
        <f>'Исходные данные'!B1190</f>
        <v>145.44</v>
      </c>
      <c r="D940" s="5" t="str">
        <f>'Исходные данные'!A942</f>
        <v>25.06.2013</v>
      </c>
      <c r="E940" s="1">
        <f>'Исходные данные'!B942</f>
        <v>160.66999999999999</v>
      </c>
      <c r="F940" s="12">
        <f t="shared" si="126"/>
        <v>1.1047167216721672</v>
      </c>
      <c r="G940" s="12">
        <f t="shared" si="127"/>
        <v>7.2682000318105844E-2</v>
      </c>
      <c r="H940" s="12">
        <f t="shared" si="128"/>
        <v>2.0938379289328111E-4</v>
      </c>
      <c r="I940" s="12">
        <f t="shared" si="132"/>
        <v>9.958894162607497E-2</v>
      </c>
      <c r="J940" s="18">
        <f t="shared" si="129"/>
        <v>2.0852310327895145E-5</v>
      </c>
      <c r="K940" s="12">
        <f t="shared" si="133"/>
        <v>0.95194534661915831</v>
      </c>
      <c r="L940" s="12">
        <f t="shared" si="130"/>
        <v>-4.9247654852221399E-2</v>
      </c>
      <c r="M940" s="12">
        <f t="shared" si="134"/>
        <v>2.4253315084435101E-3</v>
      </c>
      <c r="N940" s="18">
        <f t="shared" si="131"/>
        <v>5.0782511026148496E-7</v>
      </c>
    </row>
    <row r="941" spans="1:14" x14ac:dyDescent="0.2">
      <c r="A941" s="4">
        <v>939</v>
      </c>
      <c r="B941" s="1" t="str">
        <f>'Исходные данные'!A1191</f>
        <v>21.06.2012</v>
      </c>
      <c r="C941" s="1">
        <f>'Исходные данные'!B1191</f>
        <v>147.6</v>
      </c>
      <c r="D941" s="5" t="str">
        <f>'Исходные данные'!A943</f>
        <v>24.06.2013</v>
      </c>
      <c r="E941" s="1">
        <f>'Исходные данные'!B943</f>
        <v>160.91999999999999</v>
      </c>
      <c r="F941" s="12">
        <f t="shared" si="126"/>
        <v>1.0902439024390242</v>
      </c>
      <c r="G941" s="12">
        <f t="shared" si="127"/>
        <v>7.2479141506246292E-2</v>
      </c>
      <c r="H941" s="12">
        <f t="shared" si="128"/>
        <v>2.0879939307952975E-4</v>
      </c>
      <c r="I941" s="12">
        <f t="shared" si="132"/>
        <v>8.6401434915215208E-2</v>
      </c>
      <c r="J941" s="18">
        <f t="shared" si="129"/>
        <v>1.8040567171497427E-5</v>
      </c>
      <c r="K941" s="12">
        <f t="shared" si="133"/>
        <v>0.93947397486278938</v>
      </c>
      <c r="L941" s="12">
        <f t="shared" si="130"/>
        <v>-6.2435161563081223E-2</v>
      </c>
      <c r="M941" s="12">
        <f t="shared" si="134"/>
        <v>3.8981493994080349E-3</v>
      </c>
      <c r="N941" s="18">
        <f t="shared" si="131"/>
        <v>8.139312287297311E-7</v>
      </c>
    </row>
    <row r="942" spans="1:14" x14ac:dyDescent="0.2">
      <c r="A942" s="4">
        <v>940</v>
      </c>
      <c r="B942" s="1" t="str">
        <f>'Исходные данные'!A1192</f>
        <v>20.06.2012</v>
      </c>
      <c r="C942" s="1">
        <f>'Исходные данные'!B1192</f>
        <v>149.09</v>
      </c>
      <c r="D942" s="5" t="str">
        <f>'Исходные данные'!A944</f>
        <v>21.06.2013</v>
      </c>
      <c r="E942" s="1">
        <f>'Исходные данные'!B944</f>
        <v>162.13999999999999</v>
      </c>
      <c r="F942" s="12">
        <f t="shared" si="126"/>
        <v>1.0875310215306189</v>
      </c>
      <c r="G942" s="12">
        <f t="shared" si="127"/>
        <v>7.2276848882677783E-2</v>
      </c>
      <c r="H942" s="12">
        <f t="shared" si="128"/>
        <v>2.0821662435258602E-4</v>
      </c>
      <c r="I942" s="12">
        <f t="shared" si="132"/>
        <v>8.3910009119253129E-2</v>
      </c>
      <c r="J942" s="18">
        <f t="shared" si="129"/>
        <v>1.7471458848205595E-5</v>
      </c>
      <c r="K942" s="12">
        <f t="shared" si="133"/>
        <v>0.93713625849982951</v>
      </c>
      <c r="L942" s="12">
        <f t="shared" si="130"/>
        <v>-6.4926587359043261E-2</v>
      </c>
      <c r="M942" s="12">
        <f t="shared" si="134"/>
        <v>4.2154617460914545E-3</v>
      </c>
      <c r="N942" s="18">
        <f t="shared" si="131"/>
        <v>8.7772921485862075E-7</v>
      </c>
    </row>
    <row r="943" spans="1:14" x14ac:dyDescent="0.2">
      <c r="A943" s="4">
        <v>941</v>
      </c>
      <c r="B943" s="1" t="str">
        <f>'Исходные данные'!A1193</f>
        <v>19.06.2012</v>
      </c>
      <c r="C943" s="1">
        <f>'Исходные данные'!B1193</f>
        <v>150.56</v>
      </c>
      <c r="D943" s="5" t="str">
        <f>'Исходные данные'!A945</f>
        <v>20.06.2013</v>
      </c>
      <c r="E943" s="1">
        <f>'Исходные данные'!B945</f>
        <v>162.52000000000001</v>
      </c>
      <c r="F943" s="12">
        <f t="shared" si="126"/>
        <v>1.0794367693942615</v>
      </c>
      <c r="G943" s="12">
        <f t="shared" si="127"/>
        <v>7.2075120867142684E-2</v>
      </c>
      <c r="H943" s="12">
        <f t="shared" si="128"/>
        <v>2.0763548216001137E-4</v>
      </c>
      <c r="I943" s="12">
        <f t="shared" si="132"/>
        <v>7.6439395282456538E-2</v>
      </c>
      <c r="J943" s="18">
        <f t="shared" si="129"/>
        <v>1.587153069549256E-5</v>
      </c>
      <c r="K943" s="12">
        <f t="shared" si="133"/>
        <v>0.93016136122127246</v>
      </c>
      <c r="L943" s="12">
        <f t="shared" si="130"/>
        <v>-7.2397201195839922E-2</v>
      </c>
      <c r="M943" s="12">
        <f t="shared" si="134"/>
        <v>5.2413547409909016E-3</v>
      </c>
      <c r="N943" s="18">
        <f t="shared" si="131"/>
        <v>1.0882912188173073E-6</v>
      </c>
    </row>
    <row r="944" spans="1:14" x14ac:dyDescent="0.2">
      <c r="A944" s="4">
        <v>942</v>
      </c>
      <c r="B944" s="1" t="str">
        <f>'Исходные данные'!A1194</f>
        <v>18.06.2012</v>
      </c>
      <c r="C944" s="1">
        <f>'Исходные данные'!B1194</f>
        <v>150.55000000000001</v>
      </c>
      <c r="D944" s="5" t="str">
        <f>'Исходные данные'!A946</f>
        <v>19.06.2013</v>
      </c>
      <c r="E944" s="1">
        <f>'Исходные данные'!B946</f>
        <v>165.75</v>
      </c>
      <c r="F944" s="12">
        <f t="shared" si="126"/>
        <v>1.1009631351710394</v>
      </c>
      <c r="G944" s="12">
        <f t="shared" si="127"/>
        <v>7.1873955883794027E-2</v>
      </c>
      <c r="H944" s="12">
        <f t="shared" si="128"/>
        <v>2.0705596196207371E-4</v>
      </c>
      <c r="I944" s="12">
        <f t="shared" si="132"/>
        <v>9.6185374138228932E-2</v>
      </c>
      <c r="J944" s="18">
        <f t="shared" si="129"/>
        <v>1.9915755168872959E-5</v>
      </c>
      <c r="K944" s="12">
        <f t="shared" si="133"/>
        <v>0.94871084393373462</v>
      </c>
      <c r="L944" s="12">
        <f t="shared" si="130"/>
        <v>-5.2651222340067437E-2</v>
      </c>
      <c r="M944" s="12">
        <f t="shared" si="134"/>
        <v>2.7721512139031994E-3</v>
      </c>
      <c r="N944" s="18">
        <f t="shared" si="131"/>
        <v>5.7399043629905733E-7</v>
      </c>
    </row>
    <row r="945" spans="1:14" x14ac:dyDescent="0.2">
      <c r="A945" s="4">
        <v>943</v>
      </c>
      <c r="B945" s="1" t="str">
        <f>'Исходные данные'!A1195</f>
        <v>15.06.2012</v>
      </c>
      <c r="C945" s="1">
        <f>'Исходные данные'!B1195</f>
        <v>148.86000000000001</v>
      </c>
      <c r="D945" s="5" t="str">
        <f>'Исходные данные'!A947</f>
        <v>18.06.2013</v>
      </c>
      <c r="E945" s="1">
        <f>'Исходные данные'!B947</f>
        <v>167.15</v>
      </c>
      <c r="F945" s="12">
        <f t="shared" si="126"/>
        <v>1.1228671234717182</v>
      </c>
      <c r="G945" s="12">
        <f t="shared" si="127"/>
        <v>7.1673352361182927E-2</v>
      </c>
      <c r="H945" s="12">
        <f t="shared" si="128"/>
        <v>2.0647805923171086E-4</v>
      </c>
      <c r="I945" s="12">
        <f t="shared" si="132"/>
        <v>0.11588534593434284</v>
      </c>
      <c r="J945" s="18">
        <f t="shared" si="129"/>
        <v>2.3927781321918544E-5</v>
      </c>
      <c r="K945" s="12">
        <f t="shared" si="133"/>
        <v>0.96758572771721685</v>
      </c>
      <c r="L945" s="12">
        <f t="shared" si="130"/>
        <v>-3.2951250543953599E-2</v>
      </c>
      <c r="M945" s="12">
        <f t="shared" si="134"/>
        <v>1.0857849124103918E-3</v>
      </c>
      <c r="N945" s="18">
        <f t="shared" si="131"/>
        <v>2.2419076145757086E-7</v>
      </c>
    </row>
    <row r="946" spans="1:14" x14ac:dyDescent="0.2">
      <c r="A946" s="4">
        <v>944</v>
      </c>
      <c r="B946" s="1" t="str">
        <f>'Исходные данные'!A1196</f>
        <v>14.06.2012</v>
      </c>
      <c r="C946" s="1">
        <f>'Исходные данные'!B1196</f>
        <v>145.99</v>
      </c>
      <c r="D946" s="5" t="str">
        <f>'Исходные данные'!A948</f>
        <v>17.06.2013</v>
      </c>
      <c r="E946" s="1">
        <f>'Исходные данные'!B948</f>
        <v>166.08</v>
      </c>
      <c r="F946" s="12">
        <f t="shared" si="126"/>
        <v>1.1376121652167956</v>
      </c>
      <c r="G946" s="12">
        <f t="shared" si="127"/>
        <v>7.1473308732246679E-2</v>
      </c>
      <c r="H946" s="12">
        <f t="shared" si="128"/>
        <v>2.059017694544966E-4</v>
      </c>
      <c r="I946" s="12">
        <f t="shared" si="132"/>
        <v>0.12893147376563524</v>
      </c>
      <c r="J946" s="18">
        <f t="shared" si="129"/>
        <v>2.6547218586720303E-5</v>
      </c>
      <c r="K946" s="12">
        <f t="shared" si="133"/>
        <v>0.9802916763097983</v>
      </c>
      <c r="L946" s="12">
        <f t="shared" si="130"/>
        <v>-1.9905122712661195E-2</v>
      </c>
      <c r="M946" s="12">
        <f t="shared" si="134"/>
        <v>3.9621391020609406E-4</v>
      </c>
      <c r="N946" s="18">
        <f t="shared" si="131"/>
        <v>8.1581145193919793E-8</v>
      </c>
    </row>
    <row r="947" spans="1:14" x14ac:dyDescent="0.2">
      <c r="A947" s="4">
        <v>945</v>
      </c>
      <c r="B947" s="1" t="str">
        <f>'Исходные данные'!A1197</f>
        <v>13.06.2012</v>
      </c>
      <c r="C947" s="1">
        <f>'Исходные данные'!B1197</f>
        <v>146.83000000000001</v>
      </c>
      <c r="D947" s="5" t="str">
        <f>'Исходные данные'!A949</f>
        <v>14.06.2013</v>
      </c>
      <c r="E947" s="1">
        <f>'Исходные данные'!B949</f>
        <v>162.51</v>
      </c>
      <c r="F947" s="12">
        <f t="shared" si="126"/>
        <v>1.1067901654975141</v>
      </c>
      <c r="G947" s="12">
        <f t="shared" si="127"/>
        <v>7.1273823434296182E-2</v>
      </c>
      <c r="H947" s="12">
        <f t="shared" si="128"/>
        <v>2.0532708812860421E-4</v>
      </c>
      <c r="I947" s="12">
        <f t="shared" si="132"/>
        <v>0.10146408336307094</v>
      </c>
      <c r="J947" s="18">
        <f t="shared" si="129"/>
        <v>2.0833324786577311E-5</v>
      </c>
      <c r="K947" s="12">
        <f t="shared" si="133"/>
        <v>0.95373205371093428</v>
      </c>
      <c r="L947" s="12">
        <f t="shared" si="130"/>
        <v>-4.7372513115225473E-2</v>
      </c>
      <c r="M947" s="12">
        <f t="shared" si="134"/>
        <v>2.2441549988521945E-3</v>
      </c>
      <c r="N947" s="18">
        <f t="shared" si="131"/>
        <v>4.6078581122357221E-7</v>
      </c>
    </row>
    <row r="948" spans="1:14" x14ac:dyDescent="0.2">
      <c r="A948" s="4">
        <v>946</v>
      </c>
      <c r="B948" s="1" t="str">
        <f>'Исходные данные'!A1198</f>
        <v>09.06.2012</v>
      </c>
      <c r="C948" s="1">
        <f>'Исходные данные'!B1198</f>
        <v>146.5</v>
      </c>
      <c r="D948" s="5" t="str">
        <f>'Исходные данные'!A950</f>
        <v>13.06.2013</v>
      </c>
      <c r="E948" s="1">
        <f>'Исходные данные'!B950</f>
        <v>160.36000000000001</v>
      </c>
      <c r="F948" s="12">
        <f t="shared" si="126"/>
        <v>1.0946075085324234</v>
      </c>
      <c r="G948" s="12">
        <f t="shared" si="127"/>
        <v>7.1074894909003969E-2</v>
      </c>
      <c r="H948" s="12">
        <f t="shared" si="128"/>
        <v>2.0475401076477202E-4</v>
      </c>
      <c r="I948" s="12">
        <f t="shared" si="132"/>
        <v>9.0395859317184371E-2</v>
      </c>
      <c r="J948" s="18">
        <f t="shared" si="129"/>
        <v>1.8508914751721585E-5</v>
      </c>
      <c r="K948" s="12">
        <f t="shared" si="133"/>
        <v>0.94323413747606344</v>
      </c>
      <c r="L948" s="12">
        <f t="shared" si="130"/>
        <v>-5.8440737161112019E-2</v>
      </c>
      <c r="M948" s="12">
        <f t="shared" si="134"/>
        <v>3.4153197599341607E-3</v>
      </c>
      <c r="N948" s="18">
        <f t="shared" si="131"/>
        <v>6.9930041889069776E-7</v>
      </c>
    </row>
    <row r="949" spans="1:14" x14ac:dyDescent="0.2">
      <c r="A949" s="4">
        <v>947</v>
      </c>
      <c r="B949" s="1" t="str">
        <f>'Исходные данные'!A1199</f>
        <v>08.06.2012</v>
      </c>
      <c r="C949" s="1">
        <f>'Исходные данные'!B1199</f>
        <v>144.52000000000001</v>
      </c>
      <c r="D949" s="5" t="str">
        <f>'Исходные данные'!A951</f>
        <v>11.06.2013</v>
      </c>
      <c r="E949" s="1">
        <f>'Исходные данные'!B951</f>
        <v>163.07</v>
      </c>
      <c r="F949" s="12">
        <f t="shared" si="126"/>
        <v>1.1283559368945473</v>
      </c>
      <c r="G949" s="12">
        <f t="shared" si="127"/>
        <v>7.0876521602391926E-2</v>
      </c>
      <c r="H949" s="12">
        <f t="shared" si="128"/>
        <v>2.0418253288626812E-4</v>
      </c>
      <c r="I949" s="12">
        <f t="shared" si="132"/>
        <v>0.12076165019374617</v>
      </c>
      <c r="J949" s="18">
        <f t="shared" si="129"/>
        <v>2.4657419612084582E-5</v>
      </c>
      <c r="K949" s="12">
        <f t="shared" si="133"/>
        <v>0.97231549263687334</v>
      </c>
      <c r="L949" s="12">
        <f t="shared" si="130"/>
        <v>-2.8074946284550206E-2</v>
      </c>
      <c r="M949" s="12">
        <f t="shared" si="134"/>
        <v>7.8820260888037028E-4</v>
      </c>
      <c r="N949" s="18">
        <f t="shared" si="131"/>
        <v>1.6093720510875854E-7</v>
      </c>
    </row>
    <row r="950" spans="1:14" x14ac:dyDescent="0.2">
      <c r="A950" s="4">
        <v>948</v>
      </c>
      <c r="B950" s="1" t="str">
        <f>'Исходные данные'!A1200</f>
        <v>07.06.2012</v>
      </c>
      <c r="C950" s="1">
        <f>'Исходные данные'!B1200</f>
        <v>143.19999999999999</v>
      </c>
      <c r="D950" s="5" t="str">
        <f>'Исходные данные'!A952</f>
        <v>10.06.2013</v>
      </c>
      <c r="E950" s="1">
        <f>'Исходные данные'!B952</f>
        <v>167.14</v>
      </c>
      <c r="F950" s="12">
        <f t="shared" si="126"/>
        <v>1.1671787709497208</v>
      </c>
      <c r="G950" s="12">
        <f t="shared" si="127"/>
        <v>7.0678701964819027E-2</v>
      </c>
      <c r="H950" s="12">
        <f t="shared" si="128"/>
        <v>2.0361265002885492E-4</v>
      </c>
      <c r="I950" s="12">
        <f t="shared" si="132"/>
        <v>0.15458953004674494</v>
      </c>
      <c r="J950" s="18">
        <f t="shared" si="129"/>
        <v>3.1476383879533028E-5</v>
      </c>
      <c r="K950" s="12">
        <f t="shared" si="133"/>
        <v>1.0057695134698788</v>
      </c>
      <c r="L950" s="12">
        <f t="shared" si="130"/>
        <v>5.7529335684485053E-3</v>
      </c>
      <c r="M950" s="12">
        <f t="shared" si="134"/>
        <v>3.3096244642983527E-5</v>
      </c>
      <c r="N950" s="18">
        <f t="shared" si="131"/>
        <v>6.7388140777611693E-9</v>
      </c>
    </row>
    <row r="951" spans="1:14" x14ac:dyDescent="0.2">
      <c r="A951" s="4">
        <v>949</v>
      </c>
      <c r="B951" s="1" t="str">
        <f>'Исходные данные'!A1201</f>
        <v>06.06.2012</v>
      </c>
      <c r="C951" s="1">
        <f>'Исходные данные'!B1201</f>
        <v>140.77000000000001</v>
      </c>
      <c r="D951" s="5" t="str">
        <f>'Исходные данные'!A953</f>
        <v>07.06.2013</v>
      </c>
      <c r="E951" s="1">
        <f>'Исходные данные'!B953</f>
        <v>166.25</v>
      </c>
      <c r="F951" s="12">
        <f t="shared" si="126"/>
        <v>1.1810044753853803</v>
      </c>
      <c r="G951" s="12">
        <f t="shared" si="127"/>
        <v>7.0481434450969591E-2</v>
      </c>
      <c r="H951" s="12">
        <f t="shared" si="128"/>
        <v>2.0304435774075547E-4</v>
      </c>
      <c r="I951" s="12">
        <f t="shared" si="132"/>
        <v>0.16636532669608947</v>
      </c>
      <c r="J951" s="18">
        <f t="shared" si="129"/>
        <v>3.3779540909338448E-5</v>
      </c>
      <c r="K951" s="12">
        <f t="shared" si="133"/>
        <v>1.017683259992459</v>
      </c>
      <c r="L951" s="12">
        <f t="shared" si="130"/>
        <v>1.7528730217793092E-2</v>
      </c>
      <c r="M951" s="12">
        <f t="shared" si="134"/>
        <v>3.0725638304817835E-4</v>
      </c>
      <c r="N951" s="18">
        <f t="shared" si="131"/>
        <v>6.2386674957764913E-8</v>
      </c>
    </row>
    <row r="952" spans="1:14" x14ac:dyDescent="0.2">
      <c r="A952" s="4">
        <v>950</v>
      </c>
      <c r="B952" s="1" t="str">
        <f>'Исходные данные'!A1202</f>
        <v>05.06.2012</v>
      </c>
      <c r="C952" s="1">
        <f>'Исходные данные'!B1202</f>
        <v>140.19999999999999</v>
      </c>
      <c r="D952" s="5" t="str">
        <f>'Исходные данные'!A954</f>
        <v>06.06.2013</v>
      </c>
      <c r="E952" s="1">
        <f>'Исходные данные'!B954</f>
        <v>164.73</v>
      </c>
      <c r="F952" s="12">
        <f t="shared" si="126"/>
        <v>1.1749643366619116</v>
      </c>
      <c r="G952" s="12">
        <f t="shared" si="127"/>
        <v>7.0284717519840792E-2</v>
      </c>
      <c r="H952" s="12">
        <f t="shared" si="128"/>
        <v>2.0247765158261724E-4</v>
      </c>
      <c r="I952" s="12">
        <f t="shared" si="132"/>
        <v>0.16123779535840124</v>
      </c>
      <c r="J952" s="18">
        <f t="shared" si="129"/>
        <v>3.2647050150527707E-5</v>
      </c>
      <c r="K952" s="12">
        <f t="shared" si="133"/>
        <v>1.0124784125977015</v>
      </c>
      <c r="L952" s="12">
        <f t="shared" si="130"/>
        <v>1.2401198880104759E-2</v>
      </c>
      <c r="M952" s="12">
        <f t="shared" si="134"/>
        <v>1.5378973366391555E-4</v>
      </c>
      <c r="N952" s="18">
        <f t="shared" si="131"/>
        <v>3.1138984109785793E-8</v>
      </c>
    </row>
    <row r="953" spans="1:14" x14ac:dyDescent="0.2">
      <c r="A953" s="4">
        <v>951</v>
      </c>
      <c r="B953" s="1" t="str">
        <f>'Исходные данные'!A1203</f>
        <v>04.06.2012</v>
      </c>
      <c r="C953" s="1">
        <f>'Исходные данные'!B1203</f>
        <v>139.36000000000001</v>
      </c>
      <c r="D953" s="5" t="str">
        <f>'Исходные данные'!A955</f>
        <v>05.06.2013</v>
      </c>
      <c r="E953" s="1">
        <f>'Исходные данные'!B955</f>
        <v>165.39</v>
      </c>
      <c r="F953" s="12">
        <f t="shared" si="126"/>
        <v>1.1867824339839264</v>
      </c>
      <c r="G953" s="12">
        <f t="shared" si="127"/>
        <v>7.0088549634730907E-2</v>
      </c>
      <c r="H953" s="12">
        <f t="shared" si="128"/>
        <v>2.0191252712747852E-4</v>
      </c>
      <c r="I953" s="12">
        <f t="shared" si="132"/>
        <v>0.17124580816550911</v>
      </c>
      <c r="J953" s="18">
        <f t="shared" si="129"/>
        <v>3.4576673886685341E-5</v>
      </c>
      <c r="K953" s="12">
        <f t="shared" si="133"/>
        <v>1.02266218417541</v>
      </c>
      <c r="L953" s="12">
        <f t="shared" si="130"/>
        <v>2.2409211687212584E-2</v>
      </c>
      <c r="M953" s="12">
        <f t="shared" si="134"/>
        <v>5.0217276844231233E-4</v>
      </c>
      <c r="N953" s="18">
        <f t="shared" si="131"/>
        <v>1.0139497273078938E-7</v>
      </c>
    </row>
    <row r="954" spans="1:14" x14ac:dyDescent="0.2">
      <c r="A954" s="4">
        <v>952</v>
      </c>
      <c r="B954" s="1" t="str">
        <f>'Исходные данные'!A1204</f>
        <v>01.06.2012</v>
      </c>
      <c r="C954" s="1">
        <f>'Исходные данные'!B1204</f>
        <v>140.02000000000001</v>
      </c>
      <c r="D954" s="5" t="str">
        <f>'Исходные данные'!A956</f>
        <v>04.06.2013</v>
      </c>
      <c r="E954" s="1">
        <f>'Исходные данные'!B956</f>
        <v>167.27</v>
      </c>
      <c r="F954" s="12">
        <f t="shared" si="126"/>
        <v>1.1946150549921439</v>
      </c>
      <c r="G954" s="12">
        <f t="shared" si="127"/>
        <v>6.9892929263227196E-2</v>
      </c>
      <c r="H954" s="12">
        <f t="shared" si="128"/>
        <v>2.0134897996073337E-4</v>
      </c>
      <c r="I954" s="12">
        <f t="shared" si="132"/>
        <v>0.17782400377486579</v>
      </c>
      <c r="J954" s="18">
        <f t="shared" si="129"/>
        <v>3.5804681772602828E-5</v>
      </c>
      <c r="K954" s="12">
        <f t="shared" si="133"/>
        <v>1.0294116313181292</v>
      </c>
      <c r="L954" s="12">
        <f t="shared" si="130"/>
        <v>2.8987407296569387E-2</v>
      </c>
      <c r="M954" s="12">
        <f t="shared" si="134"/>
        <v>8.4026978177721354E-4</v>
      </c>
      <c r="N954" s="18">
        <f t="shared" si="131"/>
        <v>1.6918746345266997E-7</v>
      </c>
    </row>
    <row r="955" spans="1:14" x14ac:dyDescent="0.2">
      <c r="A955" s="4">
        <v>953</v>
      </c>
      <c r="B955" s="1" t="str">
        <f>'Исходные данные'!A1205</f>
        <v>31.05.2012</v>
      </c>
      <c r="C955" s="1">
        <f>'Исходные данные'!B1205</f>
        <v>143.1</v>
      </c>
      <c r="D955" s="5" t="str">
        <f>'Исходные данные'!A957</f>
        <v>03.06.2013</v>
      </c>
      <c r="E955" s="1">
        <f>'Исходные данные'!B957</f>
        <v>165.78</v>
      </c>
      <c r="F955" s="12">
        <f t="shared" si="126"/>
        <v>1.1584905660377358</v>
      </c>
      <c r="G955" s="12">
        <f t="shared" si="127"/>
        <v>6.969785487719396E-2</v>
      </c>
      <c r="H955" s="12">
        <f t="shared" si="128"/>
        <v>2.0078700568009717E-4</v>
      </c>
      <c r="I955" s="12">
        <f t="shared" si="132"/>
        <v>0.14711792160097492</v>
      </c>
      <c r="J955" s="18">
        <f t="shared" si="129"/>
        <v>2.953936696013904E-5</v>
      </c>
      <c r="K955" s="12">
        <f t="shared" si="133"/>
        <v>0.99828280119859281</v>
      </c>
      <c r="L955" s="12">
        <f t="shared" si="130"/>
        <v>-1.7186748773215315E-3</v>
      </c>
      <c r="M955" s="12">
        <f t="shared" si="134"/>
        <v>2.9538433339356224E-6</v>
      </c>
      <c r="N955" s="18">
        <f t="shared" si="131"/>
        <v>5.9309335826904892E-10</v>
      </c>
    </row>
    <row r="956" spans="1:14" x14ac:dyDescent="0.2">
      <c r="A956" s="4">
        <v>954</v>
      </c>
      <c r="B956" s="1" t="str">
        <f>'Исходные данные'!A1206</f>
        <v>30.05.2012</v>
      </c>
      <c r="C956" s="1">
        <f>'Исходные данные'!B1206</f>
        <v>143.22999999999999</v>
      </c>
      <c r="D956" s="5" t="str">
        <f>'Исходные данные'!A958</f>
        <v>31.05.2013</v>
      </c>
      <c r="E956" s="1">
        <f>'Исходные данные'!B958</f>
        <v>167.97</v>
      </c>
      <c r="F956" s="12">
        <f t="shared" si="126"/>
        <v>1.1727291768484256</v>
      </c>
      <c r="G956" s="12">
        <f t="shared" si="127"/>
        <v>6.9503324952760626E-2</v>
      </c>
      <c r="H956" s="12">
        <f t="shared" si="128"/>
        <v>2.0022659989557244E-4</v>
      </c>
      <c r="I956" s="12">
        <f t="shared" si="132"/>
        <v>0.15933366223713785</v>
      </c>
      <c r="J956" s="18">
        <f t="shared" si="129"/>
        <v>3.1902837438651682E-5</v>
      </c>
      <c r="K956" s="12">
        <f t="shared" si="133"/>
        <v>1.0105523532363683</v>
      </c>
      <c r="L956" s="12">
        <f t="shared" si="130"/>
        <v>1.0497065758841406E-2</v>
      </c>
      <c r="M956" s="12">
        <f t="shared" si="134"/>
        <v>1.1018838954544413E-4</v>
      </c>
      <c r="N956" s="18">
        <f t="shared" si="131"/>
        <v>2.206264658665312E-8</v>
      </c>
    </row>
    <row r="957" spans="1:14" x14ac:dyDescent="0.2">
      <c r="A957" s="4">
        <v>955</v>
      </c>
      <c r="B957" s="1" t="str">
        <f>'Исходные данные'!A1207</f>
        <v>29.05.2012</v>
      </c>
      <c r="C957" s="1">
        <f>'Исходные данные'!B1207</f>
        <v>143.72</v>
      </c>
      <c r="D957" s="5" t="str">
        <f>'Исходные данные'!A959</f>
        <v>30.05.2013</v>
      </c>
      <c r="E957" s="1">
        <f>'Исходные данные'!B959</f>
        <v>169.25</v>
      </c>
      <c r="F957" s="12">
        <f t="shared" si="126"/>
        <v>1.177637072084609</v>
      </c>
      <c r="G957" s="12">
        <f t="shared" si="127"/>
        <v>6.930933797030972E-2</v>
      </c>
      <c r="H957" s="12">
        <f t="shared" si="128"/>
        <v>1.9966775822941407E-4</v>
      </c>
      <c r="I957" s="12">
        <f t="shared" si="132"/>
        <v>0.16350994954706641</v>
      </c>
      <c r="J957" s="18">
        <f t="shared" si="129"/>
        <v>3.2647665074267347E-5</v>
      </c>
      <c r="K957" s="12">
        <f t="shared" si="133"/>
        <v>1.014781535197792</v>
      </c>
      <c r="L957" s="12">
        <f t="shared" si="130"/>
        <v>1.4673353068769955E-2</v>
      </c>
      <c r="M957" s="12">
        <f t="shared" si="134"/>
        <v>2.1530729028078544E-4</v>
      </c>
      <c r="N957" s="18">
        <f t="shared" si="131"/>
        <v>4.298992398081414E-8</v>
      </c>
    </row>
    <row r="958" spans="1:14" x14ac:dyDescent="0.2">
      <c r="A958" s="4">
        <v>956</v>
      </c>
      <c r="B958" s="1" t="str">
        <f>'Исходные данные'!A1208</f>
        <v>28.05.2012</v>
      </c>
      <c r="C958" s="1">
        <f>'Исходные данные'!B1208</f>
        <v>142.21</v>
      </c>
      <c r="D958" s="5" t="str">
        <f>'Исходные данные'!A960</f>
        <v>29.05.2013</v>
      </c>
      <c r="E958" s="1">
        <f>'Исходные данные'!B960</f>
        <v>170.74</v>
      </c>
      <c r="F958" s="12">
        <f t="shared" si="126"/>
        <v>1.2006188031783982</v>
      </c>
      <c r="G958" s="12">
        <f t="shared" si="127"/>
        <v>6.9115892414465183E-2</v>
      </c>
      <c r="H958" s="12">
        <f t="shared" si="128"/>
        <v>1.9911047631609573E-4</v>
      </c>
      <c r="I958" s="12">
        <f t="shared" si="132"/>
        <v>0.18283709319755545</v>
      </c>
      <c r="J958" s="18">
        <f t="shared" si="129"/>
        <v>3.640478071481565E-5</v>
      </c>
      <c r="K958" s="12">
        <f t="shared" si="133"/>
        <v>1.0345851206263448</v>
      </c>
      <c r="L958" s="12">
        <f t="shared" si="130"/>
        <v>3.4000496719259025E-2</v>
      </c>
      <c r="M958" s="12">
        <f t="shared" si="134"/>
        <v>1.1560337771563546E-3</v>
      </c>
      <c r="N958" s="18">
        <f t="shared" si="131"/>
        <v>2.3017843600709703E-7</v>
      </c>
    </row>
    <row r="959" spans="1:14" x14ac:dyDescent="0.2">
      <c r="A959" s="4">
        <v>957</v>
      </c>
      <c r="B959" s="1" t="str">
        <f>'Исходные данные'!A1209</f>
        <v>25.05.2012</v>
      </c>
      <c r="C959" s="1">
        <f>'Исходные данные'!B1209</f>
        <v>140.58000000000001</v>
      </c>
      <c r="D959" s="5" t="str">
        <f>'Исходные данные'!A961</f>
        <v>28.05.2013</v>
      </c>
      <c r="E959" s="1">
        <f>'Исходные данные'!B961</f>
        <v>172.67</v>
      </c>
      <c r="F959" s="12">
        <f t="shared" si="126"/>
        <v>1.228268601508038</v>
      </c>
      <c r="G959" s="12">
        <f t="shared" si="127"/>
        <v>6.8922986774080403E-2</v>
      </c>
      <c r="H959" s="12">
        <f t="shared" si="128"/>
        <v>1.9855474980227537E-4</v>
      </c>
      <c r="I959" s="12">
        <f t="shared" si="132"/>
        <v>0.20560553667657946</v>
      </c>
      <c r="J959" s="18">
        <f t="shared" si="129"/>
        <v>4.0823955892780788E-5</v>
      </c>
      <c r="K959" s="12">
        <f t="shared" si="133"/>
        <v>1.0584112258517799</v>
      </c>
      <c r="L959" s="12">
        <f t="shared" si="130"/>
        <v>5.6768940198283116E-2</v>
      </c>
      <c r="M959" s="12">
        <f t="shared" si="134"/>
        <v>3.2227125712362627E-3</v>
      </c>
      <c r="N959" s="18">
        <f t="shared" si="131"/>
        <v>6.3988488826646368E-7</v>
      </c>
    </row>
    <row r="960" spans="1:14" x14ac:dyDescent="0.2">
      <c r="A960" s="4">
        <v>958</v>
      </c>
      <c r="B960" s="1" t="str">
        <f>'Исходные данные'!A1210</f>
        <v>24.05.2012</v>
      </c>
      <c r="C960" s="1">
        <f>'Исходные данные'!B1210</f>
        <v>137.93</v>
      </c>
      <c r="D960" s="5" t="str">
        <f>'Исходные данные'!A962</f>
        <v>27.05.2013</v>
      </c>
      <c r="E960" s="1">
        <f>'Исходные данные'!B962</f>
        <v>169.63</v>
      </c>
      <c r="F960" s="12">
        <f t="shared" si="126"/>
        <v>1.2298267237004277</v>
      </c>
      <c r="G960" s="12">
        <f t="shared" si="127"/>
        <v>6.8730619542226451E-2</v>
      </c>
      <c r="H960" s="12">
        <f t="shared" si="128"/>
        <v>1.9800057434676127E-4</v>
      </c>
      <c r="I960" s="12">
        <f t="shared" si="132"/>
        <v>0.20687328442020292</v>
      </c>
      <c r="J960" s="18">
        <f t="shared" si="129"/>
        <v>4.0961029132201076E-5</v>
      </c>
      <c r="K960" s="12">
        <f t="shared" si="133"/>
        <v>1.0597538751856872</v>
      </c>
      <c r="L960" s="12">
        <f t="shared" si="130"/>
        <v>5.8036687941906487E-2</v>
      </c>
      <c r="M960" s="12">
        <f t="shared" si="134"/>
        <v>3.3682571472662525E-3</v>
      </c>
      <c r="N960" s="18">
        <f t="shared" si="131"/>
        <v>6.6691684970630165E-7</v>
      </c>
    </row>
    <row r="961" spans="1:14" x14ac:dyDescent="0.2">
      <c r="A961" s="4">
        <v>959</v>
      </c>
      <c r="B961" s="1" t="str">
        <f>'Исходные данные'!A1211</f>
        <v>23.05.2012</v>
      </c>
      <c r="C961" s="1">
        <f>'Исходные данные'!B1211</f>
        <v>139.30000000000001</v>
      </c>
      <c r="D961" s="5" t="str">
        <f>'Исходные данные'!A963</f>
        <v>24.05.2013</v>
      </c>
      <c r="E961" s="1">
        <f>'Исходные данные'!B963</f>
        <v>170.38</v>
      </c>
      <c r="F961" s="12">
        <f t="shared" si="126"/>
        <v>1.2231155778894471</v>
      </c>
      <c r="G961" s="12">
        <f t="shared" si="127"/>
        <v>6.8538789216180354E-2</v>
      </c>
      <c r="H961" s="12">
        <f t="shared" si="128"/>
        <v>1.9744794562047839E-4</v>
      </c>
      <c r="I961" s="12">
        <f t="shared" si="132"/>
        <v>0.20140135582893431</v>
      </c>
      <c r="J961" s="18">
        <f t="shared" si="129"/>
        <v>3.9766283953602038E-5</v>
      </c>
      <c r="K961" s="12">
        <f t="shared" si="133"/>
        <v>1.0539708143340552</v>
      </c>
      <c r="L961" s="12">
        <f t="shared" si="130"/>
        <v>5.2564759350637875E-2</v>
      </c>
      <c r="M961" s="12">
        <f t="shared" si="134"/>
        <v>2.7630539255904889E-3</v>
      </c>
      <c r="N961" s="18">
        <f t="shared" si="131"/>
        <v>5.4555932124644015E-7</v>
      </c>
    </row>
    <row r="962" spans="1:14" x14ac:dyDescent="0.2">
      <c r="A962" s="4">
        <v>960</v>
      </c>
      <c r="B962" s="1" t="str">
        <f>'Исходные данные'!A1212</f>
        <v>22.05.2012</v>
      </c>
      <c r="C962" s="1">
        <f>'Исходные данные'!B1212</f>
        <v>142.66</v>
      </c>
      <c r="D962" s="5" t="str">
        <f>'Исходные данные'!A964</f>
        <v>23.05.2013</v>
      </c>
      <c r="E962" s="1">
        <f>'Исходные данные'!B964</f>
        <v>172.07</v>
      </c>
      <c r="F962" s="12">
        <f t="shared" ref="F962:F1025" si="135">E962/C962</f>
        <v>1.2061544932006167</v>
      </c>
      <c r="G962" s="12">
        <f t="shared" ref="G962:G1025" si="136">1/POWER(2,A962/248)</f>
        <v>6.8347494297413172E-2</v>
      </c>
      <c r="H962" s="12">
        <f t="shared" ref="H962:H1025" si="137">G962/SUM(G$2:G$1242)</f>
        <v>1.968968593064339E-4</v>
      </c>
      <c r="I962" s="12">
        <f t="shared" si="132"/>
        <v>0.18743719391517413</v>
      </c>
      <c r="J962" s="18">
        <f t="shared" ref="J962:J1025" si="138">H962*I962</f>
        <v>3.6905794799108811E-5</v>
      </c>
      <c r="K962" s="12">
        <f t="shared" si="133"/>
        <v>1.0393552795762342</v>
      </c>
      <c r="L962" s="12">
        <f t="shared" ref="L962:L1025" si="139">LN(K962)</f>
        <v>3.8600597436877646E-2</v>
      </c>
      <c r="M962" s="12">
        <f t="shared" si="134"/>
        <v>1.4900061224838975E-3</v>
      </c>
      <c r="N962" s="18">
        <f t="shared" ref="N962:N1025" si="140">M962*H962</f>
        <v>2.9337752586443706E-7</v>
      </c>
    </row>
    <row r="963" spans="1:14" x14ac:dyDescent="0.2">
      <c r="A963" s="4">
        <v>961</v>
      </c>
      <c r="B963" s="1" t="str">
        <f>'Исходные данные'!A1213</f>
        <v>21.05.2012</v>
      </c>
      <c r="C963" s="1">
        <f>'Исходные данные'!B1213</f>
        <v>140.16</v>
      </c>
      <c r="D963" s="5" t="str">
        <f>'Исходные данные'!A965</f>
        <v>22.05.2013</v>
      </c>
      <c r="E963" s="1">
        <f>'Исходные данные'!B965</f>
        <v>175.34</v>
      </c>
      <c r="F963" s="12">
        <f t="shared" si="135"/>
        <v>1.2509988584474887</v>
      </c>
      <c r="G963" s="12">
        <f t="shared" si="136"/>
        <v>6.8156733291578592E-2</v>
      </c>
      <c r="H963" s="12">
        <f t="shared" si="137"/>
        <v>1.9634731109968441E-4</v>
      </c>
      <c r="I963" s="12">
        <f t="shared" ref="I963:I1026" si="141">LN(F963)</f>
        <v>0.22394231897235831</v>
      </c>
      <c r="J963" s="18">
        <f t="shared" si="138"/>
        <v>4.3970472171650392E-5</v>
      </c>
      <c r="K963" s="12">
        <f t="shared" ref="K963:K1026" si="142">F963/GEOMEAN(F$2:F$1242)</f>
        <v>1.0779981135094732</v>
      </c>
      <c r="L963" s="12">
        <f t="shared" si="139"/>
        <v>7.5105722494061902E-2</v>
      </c>
      <c r="M963" s="12">
        <f t="shared" ref="M963:M1026" si="143">POWER(L963-AVERAGE(L$2:L$1242),2)</f>
        <v>5.6408695513550612E-3</v>
      </c>
      <c r="N963" s="18">
        <f t="shared" si="140"/>
        <v>1.1075695686726493E-6</v>
      </c>
    </row>
    <row r="964" spans="1:14" x14ac:dyDescent="0.2">
      <c r="A964" s="4">
        <v>962</v>
      </c>
      <c r="B964" s="1" t="str">
        <f>'Исходные данные'!A1214</f>
        <v>18.05.2012</v>
      </c>
      <c r="C964" s="1">
        <f>'Исходные данные'!B1214</f>
        <v>138.65</v>
      </c>
      <c r="D964" s="5" t="str">
        <f>'Исходные данные'!A966</f>
        <v>21.05.2013</v>
      </c>
      <c r="E964" s="1">
        <f>'Исходные данные'!B966</f>
        <v>172.31</v>
      </c>
      <c r="F964" s="12">
        <f t="shared" si="135"/>
        <v>1.2427695636494771</v>
      </c>
      <c r="G964" s="12">
        <f t="shared" si="136"/>
        <v>6.7966504708501047E-2</v>
      </c>
      <c r="H964" s="12">
        <f t="shared" si="137"/>
        <v>1.9579929670730163E-4</v>
      </c>
      <c r="I964" s="12">
        <f t="shared" si="141"/>
        <v>0.21734240809322111</v>
      </c>
      <c r="J964" s="18">
        <f t="shared" si="138"/>
        <v>4.2555490649324035E-5</v>
      </c>
      <c r="K964" s="12">
        <f t="shared" si="142"/>
        <v>1.0709068486311191</v>
      </c>
      <c r="L964" s="12">
        <f t="shared" si="139"/>
        <v>6.850581161492475E-2</v>
      </c>
      <c r="M964" s="12">
        <f t="shared" si="143"/>
        <v>4.6930462250195813E-3</v>
      </c>
      <c r="N964" s="18">
        <f t="shared" si="140"/>
        <v>9.1889515027369084E-7</v>
      </c>
    </row>
    <row r="965" spans="1:14" x14ac:dyDescent="0.2">
      <c r="A965" s="4">
        <v>963</v>
      </c>
      <c r="B965" s="1" t="str">
        <f>'Исходные данные'!A1215</f>
        <v>17.05.2012</v>
      </c>
      <c r="C965" s="1">
        <f>'Исходные данные'!B1215</f>
        <v>141.97</v>
      </c>
      <c r="D965" s="5" t="str">
        <f>'Исходные данные'!A967</f>
        <v>20.05.2013</v>
      </c>
      <c r="E965" s="1">
        <f>'Исходные данные'!B967</f>
        <v>170.8</v>
      </c>
      <c r="F965" s="12">
        <f t="shared" si="135"/>
        <v>1.2030710713531028</v>
      </c>
      <c r="G965" s="12">
        <f t="shared" si="136"/>
        <v>6.7776807062163963E-2</v>
      </c>
      <c r="H965" s="12">
        <f t="shared" si="137"/>
        <v>1.9525281184833867E-4</v>
      </c>
      <c r="I965" s="12">
        <f t="shared" si="141"/>
        <v>0.18487751367898689</v>
      </c>
      <c r="J965" s="18">
        <f t="shared" si="138"/>
        <v>3.6097854393351888E-5</v>
      </c>
      <c r="K965" s="12">
        <f t="shared" si="142"/>
        <v>1.036698264414047</v>
      </c>
      <c r="L965" s="12">
        <f t="shared" si="139"/>
        <v>3.6040917200690505E-2</v>
      </c>
      <c r="M965" s="12">
        <f t="shared" si="143"/>
        <v>1.2989477126670401E-3</v>
      </c>
      <c r="N965" s="18">
        <f t="shared" si="140"/>
        <v>2.5362319334220746E-7</v>
      </c>
    </row>
    <row r="966" spans="1:14" x14ac:dyDescent="0.2">
      <c r="A966" s="4">
        <v>964</v>
      </c>
      <c r="B966" s="1" t="str">
        <f>'Исходные данные'!A1216</f>
        <v>16.05.2012</v>
      </c>
      <c r="C966" s="1">
        <f>'Исходные данные'!B1216</f>
        <v>144.91999999999999</v>
      </c>
      <c r="D966" s="5" t="str">
        <f>'Исходные данные'!A968</f>
        <v>17.05.2013</v>
      </c>
      <c r="E966" s="1">
        <f>'Исходные данные'!B968</f>
        <v>170.92</v>
      </c>
      <c r="F966" s="12">
        <f t="shared" si="135"/>
        <v>1.1794093292851229</v>
      </c>
      <c r="G966" s="12">
        <f t="shared" si="136"/>
        <v>6.7587638870698588E-2</v>
      </c>
      <c r="H966" s="12">
        <f t="shared" si="137"/>
        <v>1.9470785225379769E-4</v>
      </c>
      <c r="I966" s="12">
        <f t="shared" si="141"/>
        <v>0.16501374474894775</v>
      </c>
      <c r="J966" s="18">
        <f t="shared" si="138"/>
        <v>3.2129471832424006E-5</v>
      </c>
      <c r="K966" s="12">
        <f t="shared" si="142"/>
        <v>1.0163087067902414</v>
      </c>
      <c r="L966" s="12">
        <f t="shared" si="139"/>
        <v>1.6177148270651379E-2</v>
      </c>
      <c r="M966" s="12">
        <f t="shared" si="143"/>
        <v>2.6170012617064415E-4</v>
      </c>
      <c r="N966" s="18">
        <f t="shared" si="140"/>
        <v>5.0955069501233997E-8</v>
      </c>
    </row>
    <row r="967" spans="1:14" x14ac:dyDescent="0.2">
      <c r="A967" s="4">
        <v>965</v>
      </c>
      <c r="B967" s="1" t="str">
        <f>'Исходные данные'!A1217</f>
        <v>15.05.2012</v>
      </c>
      <c r="C967" s="1">
        <f>'Исходные данные'!B1217</f>
        <v>145.94999999999999</v>
      </c>
      <c r="D967" s="5" t="str">
        <f>'Исходные данные'!A969</f>
        <v>16.05.2013</v>
      </c>
      <c r="E967" s="1">
        <f>'Исходные данные'!B969</f>
        <v>169.66</v>
      </c>
      <c r="F967" s="12">
        <f t="shared" si="135"/>
        <v>1.1624528948269957</v>
      </c>
      <c r="G967" s="12">
        <f t="shared" si="136"/>
        <v>6.7398998656371861E-2</v>
      </c>
      <c r="H967" s="12">
        <f t="shared" si="137"/>
        <v>1.9416441366659507E-4</v>
      </c>
      <c r="I967" s="12">
        <f t="shared" si="141"/>
        <v>0.15053233707946501</v>
      </c>
      <c r="J967" s="18">
        <f t="shared" si="138"/>
        <v>2.9228022966896572E-5</v>
      </c>
      <c r="K967" s="12">
        <f t="shared" si="142"/>
        <v>1.0016971791823004</v>
      </c>
      <c r="L967" s="12">
        <f t="shared" si="139"/>
        <v>1.6957406011686076E-3</v>
      </c>
      <c r="M967" s="12">
        <f t="shared" si="143"/>
        <v>2.875536186452222E-6</v>
      </c>
      <c r="N967" s="18">
        <f t="shared" si="140"/>
        <v>5.583267976195725E-10</v>
      </c>
    </row>
    <row r="968" spans="1:14" x14ac:dyDescent="0.2">
      <c r="A968" s="4">
        <v>966</v>
      </c>
      <c r="B968" s="1" t="str">
        <f>'Исходные данные'!A1218</f>
        <v>14.05.2012</v>
      </c>
      <c r="C968" s="1">
        <f>'Исходные данные'!B1218</f>
        <v>149.28</v>
      </c>
      <c r="D968" s="5" t="str">
        <f>'Исходные данные'!A970</f>
        <v>15.05.2013</v>
      </c>
      <c r="E968" s="1">
        <f>'Исходные данные'!B970</f>
        <v>171.41</v>
      </c>
      <c r="F968" s="12">
        <f t="shared" si="135"/>
        <v>1.1482449088960343</v>
      </c>
      <c r="G968" s="12">
        <f t="shared" si="136"/>
        <v>6.7210884945575311E-2</v>
      </c>
      <c r="H968" s="12">
        <f t="shared" si="137"/>
        <v>1.936224918415294E-4</v>
      </c>
      <c r="I968" s="12">
        <f t="shared" si="141"/>
        <v>0.1382346104199319</v>
      </c>
      <c r="J968" s="18">
        <f t="shared" si="138"/>
        <v>2.676532972825026E-5</v>
      </c>
      <c r="K968" s="12">
        <f t="shared" si="142"/>
        <v>0.98945401690687418</v>
      </c>
      <c r="L968" s="12">
        <f t="shared" si="139"/>
        <v>-1.0601986058364519E-2</v>
      </c>
      <c r="M968" s="12">
        <f t="shared" si="143"/>
        <v>1.1240210838175217E-4</v>
      </c>
      <c r="N968" s="18">
        <f t="shared" si="140"/>
        <v>2.1763576313116511E-8</v>
      </c>
    </row>
    <row r="969" spans="1:14" x14ac:dyDescent="0.2">
      <c r="A969" s="4">
        <v>967</v>
      </c>
      <c r="B969" s="1" t="str">
        <f>'Исходные данные'!A1219</f>
        <v>12.05.2012</v>
      </c>
      <c r="C969" s="1">
        <f>'Исходные данные'!B1219</f>
        <v>152.55000000000001</v>
      </c>
      <c r="D969" s="5" t="str">
        <f>'Исходные данные'!A971</f>
        <v>14.05.2013</v>
      </c>
      <c r="E969" s="1">
        <f>'Исходные данные'!B971</f>
        <v>172.67</v>
      </c>
      <c r="F969" s="12">
        <f t="shared" si="135"/>
        <v>1.1318911832186167</v>
      </c>
      <c r="G969" s="12">
        <f t="shared" si="136"/>
        <v>6.7023296268813315E-2</v>
      </c>
      <c r="H969" s="12">
        <f t="shared" si="137"/>
        <v>1.9308208254524765E-4</v>
      </c>
      <c r="I969" s="12">
        <f t="shared" si="141"/>
        <v>0.12388984726166012</v>
      </c>
      <c r="J969" s="18">
        <f t="shared" si="138"/>
        <v>2.3920909715493983E-5</v>
      </c>
      <c r="K969" s="12">
        <f t="shared" si="142"/>
        <v>0.97536184942801185</v>
      </c>
      <c r="L969" s="12">
        <f t="shared" si="139"/>
        <v>-2.4946749216636345E-2</v>
      </c>
      <c r="M969" s="12">
        <f t="shared" si="143"/>
        <v>6.2234029647773796E-4</v>
      </c>
      <c r="N969" s="18">
        <f t="shared" si="140"/>
        <v>1.201627604957485E-7</v>
      </c>
    </row>
    <row r="970" spans="1:14" x14ac:dyDescent="0.2">
      <c r="A970" s="4">
        <v>968</v>
      </c>
      <c r="B970" s="1" t="str">
        <f>'Исходные данные'!A1220</f>
        <v>11.05.2012</v>
      </c>
      <c r="C970" s="1">
        <f>'Исходные данные'!B1220</f>
        <v>153.22999999999999</v>
      </c>
      <c r="D970" s="5" t="str">
        <f>'Исходные данные'!A972</f>
        <v>13.05.2013</v>
      </c>
      <c r="E970" s="1">
        <f>'Исходные данные'!B972</f>
        <v>171.56</v>
      </c>
      <c r="F970" s="12">
        <f t="shared" si="135"/>
        <v>1.1196240944984663</v>
      </c>
      <c r="G970" s="12">
        <f t="shared" si="136"/>
        <v>6.6836231160691692E-2</v>
      </c>
      <c r="H970" s="12">
        <f t="shared" si="137"/>
        <v>1.9254318155621225E-4</v>
      </c>
      <c r="I970" s="12">
        <f t="shared" si="141"/>
        <v>0.11299299905859482</v>
      </c>
      <c r="J970" s="18">
        <f t="shared" si="138"/>
        <v>2.1756031532319941E-5</v>
      </c>
      <c r="K970" s="12">
        <f t="shared" si="142"/>
        <v>0.96479117751310184</v>
      </c>
      <c r="L970" s="12">
        <f t="shared" si="139"/>
        <v>-3.5843597419701591E-2</v>
      </c>
      <c r="M970" s="12">
        <f t="shared" si="143"/>
        <v>1.2847634759856272E-3</v>
      </c>
      <c r="N970" s="18">
        <f t="shared" si="140"/>
        <v>2.4737244721349096E-7</v>
      </c>
    </row>
    <row r="971" spans="1:14" x14ac:dyDescent="0.2">
      <c r="A971" s="4">
        <v>969</v>
      </c>
      <c r="B971" s="1" t="str">
        <f>'Исходные данные'!A1221</f>
        <v>10.05.2012</v>
      </c>
      <c r="C971" s="1">
        <f>'Исходные данные'!B1221</f>
        <v>155.47</v>
      </c>
      <c r="D971" s="5" t="str">
        <f>'Исходные данные'!A973</f>
        <v>08.05.2013</v>
      </c>
      <c r="E971" s="1">
        <f>'Исходные данные'!B973</f>
        <v>172.86</v>
      </c>
      <c r="F971" s="12">
        <f t="shared" si="135"/>
        <v>1.1118543770502349</v>
      </c>
      <c r="G971" s="12">
        <f t="shared" si="136"/>
        <v>6.6649688159906281E-2</v>
      </c>
      <c r="H971" s="12">
        <f t="shared" si="137"/>
        <v>1.9200578466466834E-4</v>
      </c>
      <c r="I971" s="12">
        <f t="shared" si="141"/>
        <v>0.10602923136284288</v>
      </c>
      <c r="J971" s="18">
        <f t="shared" si="138"/>
        <v>2.0358225765214311E-5</v>
      </c>
      <c r="K971" s="12">
        <f t="shared" si="142"/>
        <v>0.95809593499138634</v>
      </c>
      <c r="L971" s="12">
        <f t="shared" si="139"/>
        <v>-4.2807365115453591E-2</v>
      </c>
      <c r="M971" s="12">
        <f t="shared" si="143"/>
        <v>1.8324705081277394E-3</v>
      </c>
      <c r="N971" s="18">
        <f t="shared" si="140"/>
        <v>3.5184493778793013E-7</v>
      </c>
    </row>
    <row r="972" spans="1:14" x14ac:dyDescent="0.2">
      <c r="A972" s="4">
        <v>970</v>
      </c>
      <c r="B972" s="1" t="str">
        <f>'Исходные данные'!A1222</f>
        <v>05.05.2012</v>
      </c>
      <c r="C972" s="1">
        <f>'Исходные данные'!B1222</f>
        <v>154.46</v>
      </c>
      <c r="D972" s="5" t="str">
        <f>'Исходные данные'!A974</f>
        <v>07.05.2013</v>
      </c>
      <c r="E972" s="1">
        <f>'Исходные данные'!B974</f>
        <v>171.49</v>
      </c>
      <c r="F972" s="12">
        <f t="shared" si="135"/>
        <v>1.1102550822219346</v>
      </c>
      <c r="G972" s="12">
        <f t="shared" si="136"/>
        <v>6.6463665809231381E-2</v>
      </c>
      <c r="H972" s="12">
        <f t="shared" si="137"/>
        <v>1.914698876726103E-4</v>
      </c>
      <c r="I972" s="12">
        <f t="shared" si="141"/>
        <v>0.10458979272693798</v>
      </c>
      <c r="J972" s="18">
        <f t="shared" si="138"/>
        <v>2.0025795865128411E-5</v>
      </c>
      <c r="K972" s="12">
        <f t="shared" si="142"/>
        <v>0.95671780678910112</v>
      </c>
      <c r="L972" s="12">
        <f t="shared" si="139"/>
        <v>-4.4246803751358386E-2</v>
      </c>
      <c r="M972" s="12">
        <f t="shared" si="143"/>
        <v>1.9577796422112085E-3</v>
      </c>
      <c r="N972" s="18">
        <f t="shared" si="140"/>
        <v>3.7485584818190327E-7</v>
      </c>
    </row>
    <row r="973" spans="1:14" x14ac:dyDescent="0.2">
      <c r="A973" s="4">
        <v>971</v>
      </c>
      <c r="B973" s="1" t="str">
        <f>'Исходные данные'!A1223</f>
        <v>04.05.2012</v>
      </c>
      <c r="C973" s="1">
        <f>'Исходные данные'!B1223</f>
        <v>156.69999999999999</v>
      </c>
      <c r="D973" s="5" t="str">
        <f>'Исходные данные'!A975</f>
        <v>06.05.2013</v>
      </c>
      <c r="E973" s="1">
        <f>'Исходные данные'!B975</f>
        <v>170.87</v>
      </c>
      <c r="F973" s="12">
        <f t="shared" si="135"/>
        <v>1.0904275686024252</v>
      </c>
      <c r="G973" s="12">
        <f t="shared" si="136"/>
        <v>6.6278162655508566E-2</v>
      </c>
      <c r="H973" s="12">
        <f t="shared" si="137"/>
        <v>1.9093548639374962E-4</v>
      </c>
      <c r="I973" s="12">
        <f t="shared" si="141"/>
        <v>8.6569884098207012E-2</v>
      </c>
      <c r="J973" s="18">
        <f t="shared" si="138"/>
        <v>1.6529262927341686E-5</v>
      </c>
      <c r="K973" s="12">
        <f t="shared" si="142"/>
        <v>0.93963224181589233</v>
      </c>
      <c r="L973" s="12">
        <f t="shared" si="139"/>
        <v>-6.2266712380089406E-2</v>
      </c>
      <c r="M973" s="12">
        <f t="shared" si="143"/>
        <v>3.8771434706247596E-3</v>
      </c>
      <c r="N973" s="18">
        <f t="shared" si="140"/>
        <v>7.4028427438208899E-7</v>
      </c>
    </row>
    <row r="974" spans="1:14" x14ac:dyDescent="0.2">
      <c r="A974" s="4">
        <v>972</v>
      </c>
      <c r="B974" s="1" t="str">
        <f>'Исходные данные'!A1224</f>
        <v>03.05.2012</v>
      </c>
      <c r="C974" s="1">
        <f>'Исходные данные'!B1224</f>
        <v>160.27000000000001</v>
      </c>
      <c r="D974" s="5" t="str">
        <f>'Исходные данные'!A976</f>
        <v>30.04.2013</v>
      </c>
      <c r="E974" s="1">
        <f>'Исходные данные'!B976</f>
        <v>166.87</v>
      </c>
      <c r="F974" s="12">
        <f t="shared" si="135"/>
        <v>1.0411805078929306</v>
      </c>
      <c r="G974" s="12">
        <f t="shared" si="136"/>
        <v>6.6093177249635232E-2</v>
      </c>
      <c r="H974" s="12">
        <f t="shared" si="137"/>
        <v>1.9040257665348188E-4</v>
      </c>
      <c r="I974" s="12">
        <f t="shared" si="141"/>
        <v>4.0355173153327338E-2</v>
      </c>
      <c r="J974" s="18">
        <f t="shared" si="138"/>
        <v>7.6837289496909422E-6</v>
      </c>
      <c r="K974" s="12">
        <f t="shared" si="142"/>
        <v>0.89719556157255054</v>
      </c>
      <c r="L974" s="12">
        <f t="shared" si="139"/>
        <v>-0.1084814233249691</v>
      </c>
      <c r="M974" s="12">
        <f t="shared" si="143"/>
        <v>1.1768219206611114E-2</v>
      </c>
      <c r="N974" s="18">
        <f t="shared" si="140"/>
        <v>2.2406992595617501E-6</v>
      </c>
    </row>
    <row r="975" spans="1:14" x14ac:dyDescent="0.2">
      <c r="A975" s="4">
        <v>973</v>
      </c>
      <c r="B975" s="1" t="str">
        <f>'Исходные данные'!A1225</f>
        <v>02.05.2012</v>
      </c>
      <c r="C975" s="1">
        <f>'Исходные данные'!B1225</f>
        <v>163.19</v>
      </c>
      <c r="D975" s="5" t="str">
        <f>'Исходные данные'!A977</f>
        <v>29.04.2013</v>
      </c>
      <c r="E975" s="1">
        <f>'Исходные данные'!B977</f>
        <v>166.28</v>
      </c>
      <c r="F975" s="12">
        <f t="shared" si="135"/>
        <v>1.0189349837612598</v>
      </c>
      <c r="G975" s="12">
        <f t="shared" si="136"/>
        <v>6.5908708146553266E-2</v>
      </c>
      <c r="H975" s="12">
        <f t="shared" si="137"/>
        <v>1.8987115428885411E-4</v>
      </c>
      <c r="I975" s="12">
        <f t="shared" si="141"/>
        <v>1.875794824159336E-2</v>
      </c>
      <c r="J975" s="18">
        <f t="shared" si="138"/>
        <v>3.5615932847219123E-6</v>
      </c>
      <c r="K975" s="12">
        <f t="shared" si="142"/>
        <v>0.87802637297894071</v>
      </c>
      <c r="L975" s="12">
        <f t="shared" si="139"/>
        <v>-0.13007864823670304</v>
      </c>
      <c r="M975" s="12">
        <f t="shared" si="143"/>
        <v>1.6920454727087884E-2</v>
      </c>
      <c r="N975" s="18">
        <f t="shared" si="140"/>
        <v>3.2127062701244747E-6</v>
      </c>
    </row>
    <row r="976" spans="1:14" x14ac:dyDescent="0.2">
      <c r="A976" s="4">
        <v>974</v>
      </c>
      <c r="B976" s="1" t="str">
        <f>'Исходные данные'!A1226</f>
        <v>28.04.2012</v>
      </c>
      <c r="C976" s="1">
        <f>'Исходные данные'!B1226</f>
        <v>163.56</v>
      </c>
      <c r="D976" s="5" t="str">
        <f>'Исходные данные'!A978</f>
        <v>26.04.2013</v>
      </c>
      <c r="E976" s="1">
        <f>'Исходные данные'!B978</f>
        <v>165.87</v>
      </c>
      <c r="F976" s="12">
        <f t="shared" si="135"/>
        <v>1.0141232575201762</v>
      </c>
      <c r="G976" s="12">
        <f t="shared" si="136"/>
        <v>6.572475390523784E-2</v>
      </c>
      <c r="H976" s="12">
        <f t="shared" si="137"/>
        <v>1.8934121514853252E-4</v>
      </c>
      <c r="I976" s="12">
        <f t="shared" si="141"/>
        <v>1.4024453521509838E-2</v>
      </c>
      <c r="J976" s="18">
        <f t="shared" si="138"/>
        <v>2.655407071556789E-6</v>
      </c>
      <c r="K976" s="12">
        <f t="shared" si="142"/>
        <v>0.87388006079361269</v>
      </c>
      <c r="L976" s="12">
        <f t="shared" si="139"/>
        <v>-0.13481214295678665</v>
      </c>
      <c r="M976" s="12">
        <f t="shared" si="143"/>
        <v>1.8174313888601034E-2</v>
      </c>
      <c r="N976" s="18">
        <f t="shared" si="140"/>
        <v>3.4411466761585712E-6</v>
      </c>
    </row>
    <row r="977" spans="1:14" x14ac:dyDescent="0.2">
      <c r="A977" s="4">
        <v>975</v>
      </c>
      <c r="B977" s="1" t="str">
        <f>'Исходные данные'!A1227</f>
        <v>27.04.2012</v>
      </c>
      <c r="C977" s="1">
        <f>'Исходные данные'!B1227</f>
        <v>162.69999999999999</v>
      </c>
      <c r="D977" s="5" t="str">
        <f>'Исходные данные'!A979</f>
        <v>25.04.2013</v>
      </c>
      <c r="E977" s="1">
        <f>'Исходные данные'!B979</f>
        <v>166.88</v>
      </c>
      <c r="F977" s="12">
        <f t="shared" si="135"/>
        <v>1.0256914566687154</v>
      </c>
      <c r="G977" s="12">
        <f t="shared" si="136"/>
        <v>6.554131308868591E-2</v>
      </c>
      <c r="H977" s="12">
        <f t="shared" si="137"/>
        <v>1.8881275509276938E-4</v>
      </c>
      <c r="I977" s="12">
        <f t="shared" si="141"/>
        <v>2.5366977027470192E-2</v>
      </c>
      <c r="J977" s="18">
        <f t="shared" si="138"/>
        <v>4.7896088209316364E-6</v>
      </c>
      <c r="K977" s="12">
        <f t="shared" si="142"/>
        <v>0.88384849263878906</v>
      </c>
      <c r="L977" s="12">
        <f t="shared" si="139"/>
        <v>-0.12346961945082624</v>
      </c>
      <c r="M977" s="12">
        <f t="shared" si="143"/>
        <v>1.5244746927331809E-2</v>
      </c>
      <c r="N977" s="18">
        <f t="shared" si="140"/>
        <v>2.8784026680415493E-6</v>
      </c>
    </row>
    <row r="978" spans="1:14" x14ac:dyDescent="0.2">
      <c r="A978" s="4">
        <v>976</v>
      </c>
      <c r="B978" s="1" t="str">
        <f>'Исходные данные'!A1228</f>
        <v>26.04.2012</v>
      </c>
      <c r="C978" s="1">
        <f>'Исходные данные'!B1228</f>
        <v>162.58000000000001</v>
      </c>
      <c r="D978" s="5" t="str">
        <f>'Исходные данные'!A980</f>
        <v>24.04.2013</v>
      </c>
      <c r="E978" s="1">
        <f>'Исходные данные'!B980</f>
        <v>165.11</v>
      </c>
      <c r="F978" s="12">
        <f t="shared" si="135"/>
        <v>1.0155615696887685</v>
      </c>
      <c r="G978" s="12">
        <f t="shared" si="136"/>
        <v>6.5358384263905459E-2</v>
      </c>
      <c r="H978" s="12">
        <f t="shared" si="137"/>
        <v>1.8828576999337194E-4</v>
      </c>
      <c r="I978" s="12">
        <f t="shared" si="141"/>
        <v>1.5441730125314804E-2</v>
      </c>
      <c r="J978" s="18">
        <f t="shared" si="138"/>
        <v>2.9074580466747458E-6</v>
      </c>
      <c r="K978" s="12">
        <f t="shared" si="142"/>
        <v>0.87511946864271695</v>
      </c>
      <c r="L978" s="12">
        <f t="shared" si="139"/>
        <v>-0.13339486635298167</v>
      </c>
      <c r="M978" s="12">
        <f t="shared" si="143"/>
        <v>1.7794190369329797E-2</v>
      </c>
      <c r="N978" s="18">
        <f t="shared" si="140"/>
        <v>3.3503928350979044E-6</v>
      </c>
    </row>
    <row r="979" spans="1:14" x14ac:dyDescent="0.2">
      <c r="A979" s="4">
        <v>977</v>
      </c>
      <c r="B979" s="1" t="str">
        <f>'Исходные данные'!A1229</f>
        <v>25.04.2012</v>
      </c>
      <c r="C979" s="1">
        <f>'Исходные данные'!B1229</f>
        <v>164.3</v>
      </c>
      <c r="D979" s="5" t="str">
        <f>'Исходные данные'!A981</f>
        <v>23.04.2013</v>
      </c>
      <c r="E979" s="1">
        <f>'Исходные данные'!B981</f>
        <v>161.72999999999999</v>
      </c>
      <c r="F979" s="12">
        <f t="shared" si="135"/>
        <v>0.98435788192331086</v>
      </c>
      <c r="G979" s="12">
        <f t="shared" si="136"/>
        <v>6.5175966001903757E-2</v>
      </c>
      <c r="H979" s="12">
        <f t="shared" si="137"/>
        <v>1.8776025573366876E-4</v>
      </c>
      <c r="I979" s="12">
        <f t="shared" si="141"/>
        <v>-1.5765746911535497E-2</v>
      </c>
      <c r="J979" s="18">
        <f t="shared" si="138"/>
        <v>-2.9601806719422034E-6</v>
      </c>
      <c r="K979" s="12">
        <f t="shared" si="142"/>
        <v>0.84823094167199953</v>
      </c>
      <c r="L979" s="12">
        <f t="shared" si="139"/>
        <v>-0.16460234338983196</v>
      </c>
      <c r="M979" s="12">
        <f t="shared" si="143"/>
        <v>2.70939314494241E-2</v>
      </c>
      <c r="N979" s="18">
        <f t="shared" si="140"/>
        <v>5.0871634977743594E-6</v>
      </c>
    </row>
    <row r="980" spans="1:14" x14ac:dyDescent="0.2">
      <c r="A980" s="4">
        <v>978</v>
      </c>
      <c r="B980" s="1" t="str">
        <f>'Исходные данные'!A1230</f>
        <v>24.04.2012</v>
      </c>
      <c r="C980" s="1">
        <f>'Исходные данные'!B1230</f>
        <v>164.42</v>
      </c>
      <c r="D980" s="5" t="str">
        <f>'Исходные данные'!A982</f>
        <v>22.04.2013</v>
      </c>
      <c r="E980" s="1">
        <f>'Исходные данные'!B982</f>
        <v>162.96</v>
      </c>
      <c r="F980" s="12">
        <f t="shared" si="135"/>
        <v>0.99112030166646403</v>
      </c>
      <c r="G980" s="12">
        <f t="shared" si="136"/>
        <v>6.4994056877676606E-2</v>
      </c>
      <c r="H980" s="12">
        <f t="shared" si="137"/>
        <v>1.8723620820847856E-4</v>
      </c>
      <c r="I980" s="12">
        <f t="shared" si="141"/>
        <v>-8.9193578054368762E-3</v>
      </c>
      <c r="J980" s="18">
        <f t="shared" si="138"/>
        <v>-1.6700267351446974E-6</v>
      </c>
      <c r="K980" s="12">
        <f t="shared" si="142"/>
        <v>0.85405818577910064</v>
      </c>
      <c r="L980" s="12">
        <f t="shared" si="139"/>
        <v>-0.15775595428373332</v>
      </c>
      <c r="M980" s="12">
        <f t="shared" si="143"/>
        <v>2.4886941111971303E-2</v>
      </c>
      <c r="N980" s="18">
        <f t="shared" si="140"/>
        <v>4.6597364877132038E-6</v>
      </c>
    </row>
    <row r="981" spans="1:14" x14ac:dyDescent="0.2">
      <c r="A981" s="4">
        <v>979</v>
      </c>
      <c r="B981" s="1" t="str">
        <f>'Исходные данные'!A1231</f>
        <v>23.04.2012</v>
      </c>
      <c r="C981" s="1">
        <f>'Исходные данные'!B1231</f>
        <v>167.02</v>
      </c>
      <c r="D981" s="5" t="str">
        <f>'Исходные данные'!A983</f>
        <v>19.04.2013</v>
      </c>
      <c r="E981" s="1">
        <f>'Исходные данные'!B983</f>
        <v>162.41999999999999</v>
      </c>
      <c r="F981" s="12">
        <f t="shared" si="135"/>
        <v>0.97245838821697983</v>
      </c>
      <c r="G981" s="12">
        <f t="shared" si="136"/>
        <v>6.4812655470197003E-2</v>
      </c>
      <c r="H981" s="12">
        <f t="shared" si="137"/>
        <v>1.8671362332407774E-4</v>
      </c>
      <c r="I981" s="12">
        <f t="shared" si="141"/>
        <v>-2.7927992870818721E-2</v>
      </c>
      <c r="J981" s="18">
        <f t="shared" si="138"/>
        <v>-5.2145367410795753E-6</v>
      </c>
      <c r="K981" s="12">
        <f t="shared" si="142"/>
        <v>0.83797703002330148</v>
      </c>
      <c r="L981" s="12">
        <f t="shared" si="139"/>
        <v>-0.17676458934911515</v>
      </c>
      <c r="M981" s="12">
        <f t="shared" si="143"/>
        <v>3.1245720047761254E-2</v>
      </c>
      <c r="N981" s="18">
        <f t="shared" si="140"/>
        <v>5.834001603487279E-6</v>
      </c>
    </row>
    <row r="982" spans="1:14" x14ac:dyDescent="0.2">
      <c r="A982" s="4">
        <v>980</v>
      </c>
      <c r="B982" s="1" t="str">
        <f>'Исходные данные'!A1232</f>
        <v>20.04.2012</v>
      </c>
      <c r="C982" s="1">
        <f>'Исходные данные'!B1232</f>
        <v>168.44</v>
      </c>
      <c r="D982" s="5" t="str">
        <f>'Исходные данные'!A984</f>
        <v>18.04.2013</v>
      </c>
      <c r="E982" s="1">
        <f>'Исходные данные'!B984</f>
        <v>162.44</v>
      </c>
      <c r="F982" s="12">
        <f t="shared" si="135"/>
        <v>0.96437900736167181</v>
      </c>
      <c r="G982" s="12">
        <f t="shared" si="136"/>
        <v>6.4631760362404117E-2</v>
      </c>
      <c r="H982" s="12">
        <f t="shared" si="137"/>
        <v>1.8619249699816843E-4</v>
      </c>
      <c r="I982" s="12">
        <f t="shared" si="141"/>
        <v>-3.6270900475629982E-2</v>
      </c>
      <c r="J982" s="18">
        <f t="shared" si="138"/>
        <v>-6.7533695279296014E-6</v>
      </c>
      <c r="K982" s="12">
        <f t="shared" si="142"/>
        <v>0.8310149474749966</v>
      </c>
      <c r="L982" s="12">
        <f t="shared" si="139"/>
        <v>-0.18510749695392642</v>
      </c>
      <c r="M982" s="12">
        <f t="shared" si="143"/>
        <v>3.4264785428547814E-2</v>
      </c>
      <c r="N982" s="18">
        <f t="shared" si="140"/>
        <v>6.3798459580477747E-6</v>
      </c>
    </row>
    <row r="983" spans="1:14" x14ac:dyDescent="0.2">
      <c r="A983" s="4">
        <v>981</v>
      </c>
      <c r="B983" s="1" t="str">
        <f>'Исходные данные'!A1233</f>
        <v>19.04.2012</v>
      </c>
      <c r="C983" s="1">
        <f>'Исходные данные'!B1233</f>
        <v>168.09</v>
      </c>
      <c r="D983" s="5" t="str">
        <f>'Исходные данные'!A985</f>
        <v>17.04.2013</v>
      </c>
      <c r="E983" s="1">
        <f>'Исходные данные'!B985</f>
        <v>161.49</v>
      </c>
      <c r="F983" s="12">
        <f t="shared" si="135"/>
        <v>0.96073532036409071</v>
      </c>
      <c r="G983" s="12">
        <f t="shared" si="136"/>
        <v>6.4451370141192219E-2</v>
      </c>
      <c r="H983" s="12">
        <f t="shared" si="137"/>
        <v>1.8567282515984676E-4</v>
      </c>
      <c r="I983" s="12">
        <f t="shared" si="141"/>
        <v>-4.00563290043272E-2</v>
      </c>
      <c r="J983" s="18">
        <f t="shared" si="138"/>
        <v>-7.4373717717657427E-6</v>
      </c>
      <c r="K983" s="12">
        <f t="shared" si="142"/>
        <v>0.82787514628086445</v>
      </c>
      <c r="L983" s="12">
        <f t="shared" si="139"/>
        <v>-0.1888929254826236</v>
      </c>
      <c r="M983" s="12">
        <f t="shared" si="143"/>
        <v>3.5680537297383928E-2</v>
      </c>
      <c r="N983" s="18">
        <f t="shared" si="140"/>
        <v>6.6249061632265571E-6</v>
      </c>
    </row>
    <row r="984" spans="1:14" x14ac:dyDescent="0.2">
      <c r="A984" s="4">
        <v>982</v>
      </c>
      <c r="B984" s="1" t="str">
        <f>'Исходные данные'!A1234</f>
        <v>18.04.2012</v>
      </c>
      <c r="C984" s="1">
        <f>'Исходные данные'!B1234</f>
        <v>167.46</v>
      </c>
      <c r="D984" s="5" t="str">
        <f>'Исходные данные'!A986</f>
        <v>16.04.2013</v>
      </c>
      <c r="E984" s="1">
        <f>'Исходные данные'!B986</f>
        <v>162.88</v>
      </c>
      <c r="F984" s="12">
        <f t="shared" si="135"/>
        <v>0.97265018511883428</v>
      </c>
      <c r="G984" s="12">
        <f t="shared" si="136"/>
        <v>6.4271483397399534E-2</v>
      </c>
      <c r="H984" s="12">
        <f t="shared" si="137"/>
        <v>1.8515460374957069E-4</v>
      </c>
      <c r="I984" s="12">
        <f t="shared" si="141"/>
        <v>-2.7730783414127956E-2</v>
      </c>
      <c r="J984" s="18">
        <f t="shared" si="138"/>
        <v>-5.1344822147080287E-6</v>
      </c>
      <c r="K984" s="12">
        <f t="shared" si="142"/>
        <v>0.83814230331430406</v>
      </c>
      <c r="L984" s="12">
        <f t="shared" si="139"/>
        <v>-0.17656737989242435</v>
      </c>
      <c r="M984" s="12">
        <f t="shared" si="143"/>
        <v>3.1176039642075642E-2</v>
      </c>
      <c r="N984" s="18">
        <f t="shared" si="140"/>
        <v>5.7723872664094229E-6</v>
      </c>
    </row>
    <row r="985" spans="1:14" x14ac:dyDescent="0.2">
      <c r="A985" s="4">
        <v>983</v>
      </c>
      <c r="B985" s="1" t="str">
        <f>'Исходные данные'!A1235</f>
        <v>17.04.2012</v>
      </c>
      <c r="C985" s="1">
        <f>'Исходные данные'!B1235</f>
        <v>167.12</v>
      </c>
      <c r="D985" s="5" t="str">
        <f>'Исходные данные'!A987</f>
        <v>15.04.2013</v>
      </c>
      <c r="E985" s="1">
        <f>'Исходные данные'!B987</f>
        <v>163.88</v>
      </c>
      <c r="F985" s="12">
        <f t="shared" si="135"/>
        <v>0.98061273336524646</v>
      </c>
      <c r="G985" s="12">
        <f t="shared" si="136"/>
        <v>6.4092098725797408E-2</v>
      </c>
      <c r="H985" s="12">
        <f t="shared" si="137"/>
        <v>1.8463782871912878E-4</v>
      </c>
      <c r="I985" s="12">
        <f t="shared" si="141"/>
        <v>-1.9577664569640094E-2</v>
      </c>
      <c r="J985" s="18">
        <f t="shared" si="138"/>
        <v>-3.6147774775297637E-6</v>
      </c>
      <c r="K985" s="12">
        <f t="shared" si="142"/>
        <v>0.84500371004573216</v>
      </c>
      <c r="L985" s="12">
        <f t="shared" si="139"/>
        <v>-0.16841426104793653</v>
      </c>
      <c r="M985" s="12">
        <f t="shared" si="143"/>
        <v>2.8363363324322453E-2</v>
      </c>
      <c r="N985" s="18">
        <f t="shared" si="140"/>
        <v>5.2369498193746683E-6</v>
      </c>
    </row>
    <row r="986" spans="1:14" x14ac:dyDescent="0.2">
      <c r="A986" s="4">
        <v>984</v>
      </c>
      <c r="B986" s="1" t="str">
        <f>'Исходные данные'!A1236</f>
        <v>16.04.2012</v>
      </c>
      <c r="C986" s="1">
        <f>'Исходные данные'!B1236</f>
        <v>168.17</v>
      </c>
      <c r="D986" s="5" t="str">
        <f>'Исходные данные'!A988</f>
        <v>12.04.2013</v>
      </c>
      <c r="E986" s="1">
        <f>'Исходные данные'!B988</f>
        <v>167.07</v>
      </c>
      <c r="F986" s="12">
        <f t="shared" si="135"/>
        <v>0.99345899982160912</v>
      </c>
      <c r="G986" s="12">
        <f t="shared" si="136"/>
        <v>6.3913214725079284E-2</v>
      </c>
      <c r="H986" s="12">
        <f t="shared" si="137"/>
        <v>1.8412249603160842E-4</v>
      </c>
      <c r="I986" s="12">
        <f t="shared" si="141"/>
        <v>-6.5624862649716108E-3</v>
      </c>
      <c r="J986" s="18">
        <f t="shared" si="138"/>
        <v>-1.2083013512797202E-6</v>
      </c>
      <c r="K986" s="12">
        <f t="shared" si="142"/>
        <v>0.85607346515548899</v>
      </c>
      <c r="L986" s="12">
        <f t="shared" si="139"/>
        <v>-0.15539908274326797</v>
      </c>
      <c r="M986" s="12">
        <f t="shared" si="143"/>
        <v>2.4148874917448993E-2</v>
      </c>
      <c r="N986" s="18">
        <f t="shared" si="140"/>
        <v>4.4463511261558103E-6</v>
      </c>
    </row>
    <row r="987" spans="1:14" x14ac:dyDescent="0.2">
      <c r="A987" s="4">
        <v>985</v>
      </c>
      <c r="B987" s="1" t="str">
        <f>'Исходные данные'!A1237</f>
        <v>13.04.2012</v>
      </c>
      <c r="C987" s="1">
        <f>'Исходные данные'!B1237</f>
        <v>169.4</v>
      </c>
      <c r="D987" s="5" t="str">
        <f>'Исходные данные'!A989</f>
        <v>11.04.2013</v>
      </c>
      <c r="E987" s="1">
        <f>'Исходные данные'!B989</f>
        <v>169.34</v>
      </c>
      <c r="F987" s="12">
        <f t="shared" si="135"/>
        <v>0.99964580873671782</v>
      </c>
      <c r="G987" s="12">
        <f t="shared" si="136"/>
        <v>6.3734829997849587E-2</v>
      </c>
      <c r="H987" s="12">
        <f t="shared" si="137"/>
        <v>1.8360860166136386E-4</v>
      </c>
      <c r="I987" s="12">
        <f t="shared" si="141"/>
        <v>-3.542540038228752E-4</v>
      </c>
      <c r="J987" s="18">
        <f t="shared" si="138"/>
        <v>-6.5044082274857562E-8</v>
      </c>
      <c r="K987" s="12">
        <f t="shared" si="142"/>
        <v>0.86140469970785905</v>
      </c>
      <c r="L987" s="12">
        <f t="shared" si="139"/>
        <v>-0.14919085048211925</v>
      </c>
      <c r="M987" s="12">
        <f t="shared" si="143"/>
        <v>2.2257909867578012E-2</v>
      </c>
      <c r="N987" s="18">
        <f t="shared" si="140"/>
        <v>4.0867437066906716E-6</v>
      </c>
    </row>
    <row r="988" spans="1:14" x14ac:dyDescent="0.2">
      <c r="A988" s="4">
        <v>986</v>
      </c>
      <c r="B988" s="1" t="str">
        <f>'Исходные данные'!A1238</f>
        <v>12.04.2012</v>
      </c>
      <c r="C988" s="1">
        <f>'Исходные данные'!B1238</f>
        <v>168.38</v>
      </c>
      <c r="D988" s="5" t="str">
        <f>'Исходные данные'!A990</f>
        <v>10.04.2013</v>
      </c>
      <c r="E988" s="1">
        <f>'Исходные данные'!B990</f>
        <v>170.12</v>
      </c>
      <c r="F988" s="12">
        <f t="shared" si="135"/>
        <v>1.0103337688561587</v>
      </c>
      <c r="G988" s="12">
        <f t="shared" si="136"/>
        <v>6.3556943150613041E-2</v>
      </c>
      <c r="H988" s="12">
        <f t="shared" si="137"/>
        <v>1.8309614159398545E-4</v>
      </c>
      <c r="I988" s="12">
        <f t="shared" si="141"/>
        <v>1.0280740475914834E-2</v>
      </c>
      <c r="J988" s="18">
        <f t="shared" si="138"/>
        <v>1.8823639138691198E-6</v>
      </c>
      <c r="K988" s="12">
        <f t="shared" si="142"/>
        <v>0.87061462085864261</v>
      </c>
      <c r="L988" s="12">
        <f t="shared" si="139"/>
        <v>-0.13855585600238163</v>
      </c>
      <c r="M988" s="12">
        <f t="shared" si="143"/>
        <v>1.9197725232552667E-2</v>
      </c>
      <c r="N988" s="18">
        <f t="shared" si="140"/>
        <v>3.5150294174618901E-6</v>
      </c>
    </row>
    <row r="989" spans="1:14" x14ac:dyDescent="0.2">
      <c r="A989" s="4">
        <v>987</v>
      </c>
      <c r="B989" s="1" t="str">
        <f>'Исходные данные'!A1239</f>
        <v>11.04.2012</v>
      </c>
      <c r="C989" s="1">
        <f>'Исходные данные'!B1239</f>
        <v>168.97</v>
      </c>
      <c r="D989" s="5" t="str">
        <f>'Исходные данные'!A991</f>
        <v>09.04.2013</v>
      </c>
      <c r="E989" s="1">
        <f>'Исходные данные'!B991</f>
        <v>169.35</v>
      </c>
      <c r="F989" s="12">
        <f t="shared" si="135"/>
        <v>1.0022489199266142</v>
      </c>
      <c r="G989" s="12">
        <f t="shared" si="136"/>
        <v>6.3379552793763616E-2</v>
      </c>
      <c r="H989" s="12">
        <f t="shared" si="137"/>
        <v>1.8258511182626765E-4</v>
      </c>
      <c r="I989" s="12">
        <f t="shared" si="141"/>
        <v>2.2463948912223885E-3</v>
      </c>
      <c r="J989" s="18">
        <f t="shared" si="138"/>
        <v>4.1015826241979616E-7</v>
      </c>
      <c r="K989" s="12">
        <f t="shared" si="142"/>
        <v>0.86364782641658056</v>
      </c>
      <c r="L989" s="12">
        <f t="shared" si="139"/>
        <v>-0.14659020158707406</v>
      </c>
      <c r="M989" s="12">
        <f t="shared" si="143"/>
        <v>2.1488687201338962E-2</v>
      </c>
      <c r="N989" s="18">
        <f t="shared" si="140"/>
        <v>3.9235143556561611E-6</v>
      </c>
    </row>
    <row r="990" spans="1:14" x14ac:dyDescent="0.2">
      <c r="A990" s="4">
        <v>988</v>
      </c>
      <c r="B990" s="1" t="str">
        <f>'Исходные данные'!A1240</f>
        <v>10.04.2012</v>
      </c>
      <c r="C990" s="1">
        <f>'Исходные данные'!B1240</f>
        <v>169.76</v>
      </c>
      <c r="D990" s="5" t="str">
        <f>'Исходные данные'!A992</f>
        <v>08.04.2013</v>
      </c>
      <c r="E990" s="1">
        <f>'Исходные данные'!B992</f>
        <v>168.16</v>
      </c>
      <c r="F990" s="12">
        <f t="shared" si="135"/>
        <v>0.99057492931196989</v>
      </c>
      <c r="G990" s="12">
        <f t="shared" si="136"/>
        <v>6.3202657541573795E-2</v>
      </c>
      <c r="H990" s="12">
        <f t="shared" si="137"/>
        <v>1.8207550836617836E-4</v>
      </c>
      <c r="I990" s="12">
        <f t="shared" si="141"/>
        <v>-9.469767737031962E-3</v>
      </c>
      <c r="J990" s="18">
        <f t="shared" si="138"/>
        <v>-1.7242127748297288E-6</v>
      </c>
      <c r="K990" s="12">
        <f t="shared" si="142"/>
        <v>0.85358823301668607</v>
      </c>
      <c r="L990" s="12">
        <f t="shared" si="139"/>
        <v>-0.15830636421532837</v>
      </c>
      <c r="M990" s="12">
        <f t="shared" si="143"/>
        <v>2.5060904951076147E-2</v>
      </c>
      <c r="N990" s="18">
        <f t="shared" si="140"/>
        <v>4.5629770090836658E-6</v>
      </c>
    </row>
    <row r="991" spans="1:14" x14ac:dyDescent="0.2">
      <c r="A991" s="4">
        <v>989</v>
      </c>
      <c r="B991" s="1" t="str">
        <f>'Исходные данные'!A1241</f>
        <v>09.04.2012</v>
      </c>
      <c r="C991" s="1">
        <f>'Исходные данные'!B1241</f>
        <v>167.98</v>
      </c>
      <c r="D991" s="5" t="str">
        <f>'Исходные данные'!A993</f>
        <v>05.04.2013</v>
      </c>
      <c r="E991" s="1">
        <f>'Исходные данные'!B993</f>
        <v>167.66</v>
      </c>
      <c r="F991" s="12">
        <f t="shared" si="135"/>
        <v>0.99809501131087042</v>
      </c>
      <c r="G991" s="12">
        <f t="shared" si="136"/>
        <v>6.302625601218366E-2</v>
      </c>
      <c r="H991" s="12">
        <f t="shared" si="137"/>
        <v>1.8156732723282723E-4</v>
      </c>
      <c r="I991" s="12">
        <f t="shared" si="141"/>
        <v>-1.9068054877696696E-3</v>
      </c>
      <c r="J991" s="18">
        <f t="shared" si="138"/>
        <v>-3.4621357596722631E-7</v>
      </c>
      <c r="K991" s="12">
        <f t="shared" si="142"/>
        <v>0.86006836219786842</v>
      </c>
      <c r="L991" s="12">
        <f t="shared" si="139"/>
        <v>-0.15074340196606603</v>
      </c>
      <c r="M991" s="12">
        <f t="shared" si="143"/>
        <v>2.2723573236302912E-2</v>
      </c>
      <c r="N991" s="18">
        <f t="shared" si="140"/>
        <v>4.1258584576949255E-6</v>
      </c>
    </row>
    <row r="992" spans="1:14" x14ac:dyDescent="0.2">
      <c r="A992" s="4">
        <v>990</v>
      </c>
      <c r="B992" s="1" t="str">
        <f>'Исходные данные'!A1242</f>
        <v>06.04.2012</v>
      </c>
      <c r="C992" s="1">
        <f>'Исходные данные'!B1242</f>
        <v>170.28</v>
      </c>
      <c r="D992" s="5" t="str">
        <f>'Исходные данные'!A994</f>
        <v>04.04.2013</v>
      </c>
      <c r="E992" s="1">
        <f>'Исходные данные'!B994</f>
        <v>168.95</v>
      </c>
      <c r="F992" s="12">
        <f t="shared" si="135"/>
        <v>0.99218933521259101</v>
      </c>
      <c r="G992" s="12">
        <f t="shared" si="136"/>
        <v>6.2850346827590095E-2</v>
      </c>
      <c r="H992" s="12">
        <f t="shared" si="137"/>
        <v>1.8106056445643472E-4</v>
      </c>
      <c r="I992" s="12">
        <f t="shared" si="141"/>
        <v>-7.8413277996526691E-3</v>
      </c>
      <c r="J992" s="18">
        <f t="shared" si="138"/>
        <v>-1.4197552374930455E-6</v>
      </c>
      <c r="K992" s="12">
        <f t="shared" si="142"/>
        <v>0.85497938257973838</v>
      </c>
      <c r="L992" s="12">
        <f t="shared" si="139"/>
        <v>-0.15667792427794905</v>
      </c>
      <c r="M992" s="12">
        <f t="shared" si="143"/>
        <v>2.4547971956046685E-2</v>
      </c>
      <c r="N992" s="18">
        <f t="shared" si="140"/>
        <v>4.4446696586225428E-6</v>
      </c>
    </row>
    <row r="993" spans="1:14" x14ac:dyDescent="0.2">
      <c r="A993" s="4">
        <v>991</v>
      </c>
      <c r="B993" s="1" t="str">
        <f>'Исходные данные'!A1243</f>
        <v>05.04.2012</v>
      </c>
      <c r="C993" s="1">
        <f>'Исходные данные'!B1243</f>
        <v>170.25</v>
      </c>
      <c r="D993" s="5" t="str">
        <f>'Исходные данные'!A995</f>
        <v>03.04.2013</v>
      </c>
      <c r="E993" s="1">
        <f>'Исходные данные'!B995</f>
        <v>169.13</v>
      </c>
      <c r="F993" s="12">
        <f t="shared" si="135"/>
        <v>0.99342143906020552</v>
      </c>
      <c r="G993" s="12">
        <f t="shared" si="136"/>
        <v>6.2674928613636105E-2</v>
      </c>
      <c r="H993" s="12">
        <f t="shared" si="137"/>
        <v>1.8055521607830124E-4</v>
      </c>
      <c r="I993" s="12">
        <f t="shared" si="141"/>
        <v>-6.6002950436711604E-3</v>
      </c>
      <c r="J993" s="18">
        <f t="shared" si="138"/>
        <v>-1.1917176977905872E-6</v>
      </c>
      <c r="K993" s="12">
        <f t="shared" si="142"/>
        <v>0.85604109867516676</v>
      </c>
      <c r="L993" s="12">
        <f t="shared" si="139"/>
        <v>-0.15543689152196755</v>
      </c>
      <c r="M993" s="12">
        <f t="shared" si="143"/>
        <v>2.4160627246011854E-2</v>
      </c>
      <c r="N993" s="18">
        <f t="shared" si="140"/>
        <v>4.3623272729909629E-6</v>
      </c>
    </row>
    <row r="994" spans="1:14" x14ac:dyDescent="0.2">
      <c r="A994" s="4">
        <v>992</v>
      </c>
      <c r="B994" s="1" t="str">
        <f>'Исходные данные'!A1244</f>
        <v>04.04.2012</v>
      </c>
      <c r="C994" s="1">
        <f>'Исходные данные'!B1244</f>
        <v>170.93</v>
      </c>
      <c r="D994" s="5" t="str">
        <f>'Исходные данные'!A996</f>
        <v>02.04.2013</v>
      </c>
      <c r="E994" s="1">
        <f>'Исходные данные'!B996</f>
        <v>169.07</v>
      </c>
      <c r="F994" s="12">
        <f t="shared" si="135"/>
        <v>0.98911835254197622</v>
      </c>
      <c r="G994" s="12">
        <f t="shared" si="136"/>
        <v>6.25E-2</v>
      </c>
      <c r="H994" s="12">
        <f t="shared" si="137"/>
        <v>1.8005127815077607E-4</v>
      </c>
      <c r="I994" s="12">
        <f t="shared" si="141"/>
        <v>-1.0941285619301699E-2</v>
      </c>
      <c r="J994" s="18">
        <f t="shared" si="138"/>
        <v>-1.9699924603679765E-6</v>
      </c>
      <c r="K994" s="12">
        <f t="shared" si="142"/>
        <v>0.85233308637955518</v>
      </c>
      <c r="L994" s="12">
        <f t="shared" si="139"/>
        <v>-0.15977788209759816</v>
      </c>
      <c r="M994" s="12">
        <f t="shared" si="143"/>
        <v>2.5528971607593928E-2</v>
      </c>
      <c r="N994" s="18">
        <f t="shared" si="140"/>
        <v>4.5965239678221592E-6</v>
      </c>
    </row>
    <row r="995" spans="1:14" x14ac:dyDescent="0.2">
      <c r="A995" s="4">
        <v>993</v>
      </c>
      <c r="B995" s="1" t="str">
        <f>'Исходные данные'!A1245</f>
        <v>03.04.2012</v>
      </c>
      <c r="C995" s="1">
        <f>'Исходные данные'!B1245</f>
        <v>173.06</v>
      </c>
      <c r="D995" s="5" t="str">
        <f>'Исходные данные'!A997</f>
        <v>01.04.2013</v>
      </c>
      <c r="E995" s="1">
        <f>'Исходные данные'!B997</f>
        <v>169.41</v>
      </c>
      <c r="F995" s="12">
        <f t="shared" si="135"/>
        <v>0.97890904888477981</v>
      </c>
      <c r="G995" s="12">
        <f t="shared" si="136"/>
        <v>6.232555962018476E-2</v>
      </c>
      <c r="H995" s="12">
        <f t="shared" si="137"/>
        <v>1.795487467372266E-4</v>
      </c>
      <c r="I995" s="12">
        <f t="shared" si="141"/>
        <v>-2.1316542825737785E-2</v>
      </c>
      <c r="J995" s="18">
        <f t="shared" si="138"/>
        <v>-3.8273585491316385E-6</v>
      </c>
      <c r="K995" s="12">
        <f t="shared" si="142"/>
        <v>0.8435356282456915</v>
      </c>
      <c r="L995" s="12">
        <f t="shared" si="139"/>
        <v>-0.1701531393040342</v>
      </c>
      <c r="M995" s="12">
        <f t="shared" si="143"/>
        <v>2.8952090815018011E-2</v>
      </c>
      <c r="N995" s="18">
        <f t="shared" si="140"/>
        <v>5.1983116212588537E-6</v>
      </c>
    </row>
    <row r="996" spans="1:14" x14ac:dyDescent="0.2">
      <c r="A996" s="4">
        <v>994</v>
      </c>
      <c r="B996" s="1" t="str">
        <f>'Исходные данные'!A1246</f>
        <v>02.04.2012</v>
      </c>
      <c r="C996" s="1">
        <f>'Исходные данные'!B1246</f>
        <v>171.38</v>
      </c>
      <c r="D996" s="5" t="str">
        <f>'Исходные данные'!A998</f>
        <v>29.03.2013</v>
      </c>
      <c r="E996" s="1">
        <f>'Исходные данные'!B998</f>
        <v>169.57</v>
      </c>
      <c r="F996" s="12">
        <f t="shared" si="135"/>
        <v>0.98943867429104915</v>
      </c>
      <c r="G996" s="12">
        <f t="shared" si="136"/>
        <v>6.2151606111507308E-2</v>
      </c>
      <c r="H996" s="12">
        <f t="shared" si="137"/>
        <v>1.7904761791200761E-4</v>
      </c>
      <c r="I996" s="12">
        <f t="shared" si="141"/>
        <v>-1.0617492321936648E-2</v>
      </c>
      <c r="J996" s="18">
        <f t="shared" si="138"/>
        <v>-1.9010367084417875E-6</v>
      </c>
      <c r="K996" s="12">
        <f t="shared" si="142"/>
        <v>0.8526091108050653</v>
      </c>
      <c r="L996" s="12">
        <f t="shared" si="139"/>
        <v>-0.15945408880023301</v>
      </c>
      <c r="M996" s="12">
        <f t="shared" si="143"/>
        <v>2.5425606435112543E-2</v>
      </c>
      <c r="N996" s="18">
        <f t="shared" si="140"/>
        <v>4.5523942661751122E-6</v>
      </c>
    </row>
    <row r="997" spans="1:14" x14ac:dyDescent="0.2">
      <c r="A997" s="4">
        <v>995</v>
      </c>
      <c r="B997" s="1" t="str">
        <f>'Исходные данные'!A1247</f>
        <v>30.03.2012</v>
      </c>
      <c r="C997" s="1">
        <f>'Исходные данные'!B1247</f>
        <v>171.06</v>
      </c>
      <c r="D997" s="5" t="str">
        <f>'Исходные данные'!A999</f>
        <v>28.03.2013</v>
      </c>
      <c r="E997" s="1">
        <f>'Исходные данные'!B999</f>
        <v>168.09</v>
      </c>
      <c r="F997" s="12">
        <f t="shared" si="135"/>
        <v>0.98263767099263422</v>
      </c>
      <c r="G997" s="12">
        <f t="shared" si="136"/>
        <v>6.1978138115087816E-2</v>
      </c>
      <c r="H997" s="12">
        <f t="shared" si="137"/>
        <v>1.7854788776043028E-4</v>
      </c>
      <c r="I997" s="12">
        <f t="shared" si="141"/>
        <v>-1.7514821907332726E-2</v>
      </c>
      <c r="J997" s="18">
        <f t="shared" si="138"/>
        <v>-3.1272344560543689E-6</v>
      </c>
      <c r="K997" s="12">
        <f t="shared" si="142"/>
        <v>0.84674861886603869</v>
      </c>
      <c r="L997" s="12">
        <f t="shared" si="139"/>
        <v>-0.16635141838562909</v>
      </c>
      <c r="M997" s="12">
        <f t="shared" si="143"/>
        <v>2.7672794398910558E-2</v>
      </c>
      <c r="N997" s="18">
        <f t="shared" si="140"/>
        <v>4.9409189883541464E-6</v>
      </c>
    </row>
    <row r="998" spans="1:14" x14ac:dyDescent="0.2">
      <c r="A998" s="4">
        <v>996</v>
      </c>
      <c r="B998" s="1" t="str">
        <f>'Исходные данные'!A1248</f>
        <v>29.03.2012</v>
      </c>
      <c r="C998" s="1">
        <f>'Исходные данные'!B1248</f>
        <v>169.19</v>
      </c>
      <c r="D998" s="5" t="str">
        <f>'Исходные данные'!A1000</f>
        <v>27.03.2013</v>
      </c>
      <c r="E998" s="1">
        <f>'Исходные данные'!B1000</f>
        <v>165.66</v>
      </c>
      <c r="F998" s="12">
        <f t="shared" si="135"/>
        <v>0.97913588273538621</v>
      </c>
      <c r="G998" s="12">
        <f t="shared" si="136"/>
        <v>6.1805154275839179E-2</v>
      </c>
      <c r="H998" s="12">
        <f t="shared" si="137"/>
        <v>1.7804955237873195E-4</v>
      </c>
      <c r="I998" s="12">
        <f t="shared" si="141"/>
        <v>-2.1084848600586931E-2</v>
      </c>
      <c r="J998" s="18">
        <f t="shared" si="138"/>
        <v>-3.7541478553078357E-6</v>
      </c>
      <c r="K998" s="12">
        <f t="shared" si="142"/>
        <v>0.84373109322264384</v>
      </c>
      <c r="L998" s="12">
        <f t="shared" si="139"/>
        <v>-0.16992144507888329</v>
      </c>
      <c r="M998" s="12">
        <f t="shared" si="143"/>
        <v>2.8873297497695894E-2</v>
      </c>
      <c r="N998" s="18">
        <f t="shared" si="140"/>
        <v>5.1408776951627153E-6</v>
      </c>
    </row>
    <row r="999" spans="1:14" x14ac:dyDescent="0.2">
      <c r="A999" s="4">
        <v>997</v>
      </c>
      <c r="B999" s="1" t="str">
        <f>'Исходные данные'!A1249</f>
        <v>28.03.2012</v>
      </c>
      <c r="C999" s="1">
        <f>'Исходные данные'!B1249</f>
        <v>172.4</v>
      </c>
      <c r="D999" s="5" t="str">
        <f>'Исходные данные'!A1001</f>
        <v>26.03.2013</v>
      </c>
      <c r="E999" s="1">
        <f>'Исходные данные'!B1001</f>
        <v>166.44</v>
      </c>
      <c r="F999" s="12">
        <f t="shared" si="135"/>
        <v>0.96542923433874706</v>
      </c>
      <c r="G999" s="12">
        <f t="shared" si="136"/>
        <v>6.1632653242456516E-2</v>
      </c>
      <c r="H999" s="12">
        <f t="shared" si="137"/>
        <v>1.775526078740459E-4</v>
      </c>
      <c r="I999" s="12">
        <f t="shared" si="141"/>
        <v>-3.5182474114852237E-2</v>
      </c>
      <c r="J999" s="18">
        <f t="shared" si="138"/>
        <v>-6.246740030553129E-6</v>
      </c>
      <c r="K999" s="12">
        <f t="shared" si="142"/>
        <v>0.83191993846871248</v>
      </c>
      <c r="L999" s="12">
        <f t="shared" si="139"/>
        <v>-0.1840190705931487</v>
      </c>
      <c r="M999" s="12">
        <f t="shared" si="143"/>
        <v>3.3863018341966186E-2</v>
      </c>
      <c r="N999" s="18">
        <f t="shared" si="140"/>
        <v>6.0124672171027464E-6</v>
      </c>
    </row>
    <row r="1000" spans="1:14" x14ac:dyDescent="0.2">
      <c r="A1000" s="4">
        <v>998</v>
      </c>
      <c r="B1000" s="1" t="str">
        <f>'Исходные данные'!A1250</f>
        <v>27.03.2012</v>
      </c>
      <c r="C1000" s="1">
        <f>'Исходные данные'!B1250</f>
        <v>174.55</v>
      </c>
      <c r="D1000" s="5" t="str">
        <f>'Исходные данные'!A1002</f>
        <v>25.03.2013</v>
      </c>
      <c r="E1000" s="1">
        <f>'Исходные данные'!B1002</f>
        <v>169.35</v>
      </c>
      <c r="F1000" s="12">
        <f t="shared" si="135"/>
        <v>0.9702091091377828</v>
      </c>
      <c r="G1000" s="12">
        <f t="shared" si="136"/>
        <v>6.1460633667406374E-2</v>
      </c>
      <c r="H1000" s="12">
        <f t="shared" si="137"/>
        <v>1.7705705036437019E-4</v>
      </c>
      <c r="I1000" s="12">
        <f t="shared" si="141"/>
        <v>-3.0243654287264398E-2</v>
      </c>
      <c r="J1000" s="18">
        <f t="shared" si="138"/>
        <v>-5.3548522203427731E-6</v>
      </c>
      <c r="K1000" s="12">
        <f t="shared" si="142"/>
        <v>0.83603880395078545</v>
      </c>
      <c r="L1000" s="12">
        <f t="shared" si="139"/>
        <v>-0.17908025076556083</v>
      </c>
      <c r="M1000" s="12">
        <f t="shared" si="143"/>
        <v>3.2069736214256093E-2</v>
      </c>
      <c r="N1000" s="18">
        <f t="shared" si="140"/>
        <v>5.6781729000596079E-6</v>
      </c>
    </row>
    <row r="1001" spans="1:14" x14ac:dyDescent="0.2">
      <c r="A1001" s="4">
        <v>999</v>
      </c>
      <c r="B1001" s="1" t="str">
        <f>'Исходные данные'!A1251</f>
        <v>26.03.2012</v>
      </c>
      <c r="C1001" s="1">
        <f>'Исходные данные'!B1251</f>
        <v>173.6</v>
      </c>
      <c r="D1001" s="5" t="str">
        <f>'Исходные данные'!A1003</f>
        <v>22.03.2013</v>
      </c>
      <c r="E1001" s="1">
        <f>'Исходные данные'!B1003</f>
        <v>169.69</v>
      </c>
      <c r="F1001" s="12">
        <f t="shared" si="135"/>
        <v>0.97747695852534566</v>
      </c>
      <c r="G1001" s="12">
        <f t="shared" si="136"/>
        <v>6.1289094206916327E-2</v>
      </c>
      <c r="H1001" s="12">
        <f t="shared" si="137"/>
        <v>1.7656287597853773E-4</v>
      </c>
      <c r="I1001" s="12">
        <f t="shared" si="141"/>
        <v>-2.2780559241515033E-2</v>
      </c>
      <c r="J1001" s="18">
        <f t="shared" si="138"/>
        <v>-4.0222010560813506E-6</v>
      </c>
      <c r="K1001" s="12">
        <f t="shared" si="142"/>
        <v>0.84230158179119596</v>
      </c>
      <c r="L1001" s="12">
        <f t="shared" si="139"/>
        <v>-0.17161715571981143</v>
      </c>
      <c r="M1001" s="12">
        <f t="shared" si="143"/>
        <v>2.9452448137357947E-2</v>
      </c>
      <c r="N1001" s="18">
        <f t="shared" si="140"/>
        <v>5.2002089477406458E-6</v>
      </c>
    </row>
    <row r="1002" spans="1:14" x14ac:dyDescent="0.2">
      <c r="A1002" s="4">
        <v>1000</v>
      </c>
      <c r="B1002" s="1" t="str">
        <f>'Исходные данные'!A1252</f>
        <v>23.03.2012</v>
      </c>
      <c r="C1002" s="1">
        <f>'Исходные данные'!B1252</f>
        <v>171.37</v>
      </c>
      <c r="D1002" s="5" t="str">
        <f>'Исходные данные'!A1004</f>
        <v>21.03.2013</v>
      </c>
      <c r="E1002" s="1">
        <f>'Исходные данные'!B1004</f>
        <v>171.93</v>
      </c>
      <c r="F1002" s="12">
        <f t="shared" si="135"/>
        <v>1.003267783159246</v>
      </c>
      <c r="G1002" s="12">
        <f t="shared" si="136"/>
        <v>6.1118033520964551E-2</v>
      </c>
      <c r="H1002" s="12">
        <f t="shared" si="137"/>
        <v>1.7607008085618629E-4</v>
      </c>
      <c r="I1002" s="12">
        <f t="shared" si="141"/>
        <v>3.2624555589979422E-3</v>
      </c>
      <c r="J1002" s="18">
        <f t="shared" si="138"/>
        <v>5.7442081406248209E-7</v>
      </c>
      <c r="K1002" s="12">
        <f t="shared" si="142"/>
        <v>0.86452579096090021</v>
      </c>
      <c r="L1002" s="12">
        <f t="shared" si="139"/>
        <v>-0.14557414091929846</v>
      </c>
      <c r="M1002" s="12">
        <f t="shared" si="143"/>
        <v>2.1191830504391718E-2</v>
      </c>
      <c r="N1002" s="18">
        <f t="shared" si="140"/>
        <v>3.7312473103988448E-6</v>
      </c>
    </row>
    <row r="1003" spans="1:14" x14ac:dyDescent="0.2">
      <c r="A1003" s="4">
        <v>1001</v>
      </c>
      <c r="B1003" s="1" t="str">
        <f>'Исходные данные'!A1253</f>
        <v>22.03.2012</v>
      </c>
      <c r="C1003" s="1">
        <f>'Исходные данные'!B1253</f>
        <v>172.15</v>
      </c>
      <c r="D1003" s="5" t="str">
        <f>'Исходные данные'!A1005</f>
        <v>20.03.2013</v>
      </c>
      <c r="E1003" s="1">
        <f>'Исходные данные'!B1005</f>
        <v>171.15</v>
      </c>
      <c r="F1003" s="12">
        <f t="shared" si="135"/>
        <v>0.994191112401975</v>
      </c>
      <c r="G1003" s="12">
        <f t="shared" si="136"/>
        <v>6.0947450273269248E-2</v>
      </c>
      <c r="H1003" s="12">
        <f t="shared" si="137"/>
        <v>1.7557866114772789E-4</v>
      </c>
      <c r="I1003" s="12">
        <f t="shared" si="141"/>
        <v>-5.8258248083384555E-3</v>
      </c>
      <c r="J1003" s="18">
        <f t="shared" si="138"/>
        <v>-1.0228905199292845E-6</v>
      </c>
      <c r="K1003" s="12">
        <f t="shared" si="142"/>
        <v>0.85670433382110101</v>
      </c>
      <c r="L1003" s="12">
        <f t="shared" si="139"/>
        <v>-0.15466242128663485</v>
      </c>
      <c r="M1003" s="12">
        <f t="shared" si="143"/>
        <v>2.392046455824447E-2</v>
      </c>
      <c r="N1003" s="18">
        <f t="shared" si="140"/>
        <v>4.1999231411682404E-6</v>
      </c>
    </row>
    <row r="1004" spans="1:14" x14ac:dyDescent="0.2">
      <c r="A1004" s="4">
        <v>1002</v>
      </c>
      <c r="B1004" s="1" t="str">
        <f>'Исходные данные'!A1254</f>
        <v>21.03.2012</v>
      </c>
      <c r="C1004" s="1">
        <f>'Исходные данные'!B1254</f>
        <v>174.2</v>
      </c>
      <c r="D1004" s="5" t="str">
        <f>'Исходные данные'!A1006</f>
        <v>19.03.2013</v>
      </c>
      <c r="E1004" s="1">
        <f>'Исходные данные'!B1006</f>
        <v>172.3</v>
      </c>
      <c r="F1004" s="12">
        <f t="shared" si="135"/>
        <v>0.98909299655568328</v>
      </c>
      <c r="G1004" s="12">
        <f t="shared" si="136"/>
        <v>6.0777343131278215E-2</v>
      </c>
      <c r="H1004" s="12">
        <f t="shared" si="137"/>
        <v>1.7508861301431891E-4</v>
      </c>
      <c r="I1004" s="12">
        <f t="shared" si="141"/>
        <v>-1.0966920884518325E-2</v>
      </c>
      <c r="J1004" s="18">
        <f t="shared" si="138"/>
        <v>-1.9201829667080811E-6</v>
      </c>
      <c r="K1004" s="12">
        <f t="shared" si="142"/>
        <v>0.85231123687489307</v>
      </c>
      <c r="L1004" s="12">
        <f t="shared" si="139"/>
        <v>-0.15980351736281478</v>
      </c>
      <c r="M1004" s="12">
        <f t="shared" si="143"/>
        <v>2.5537164161527393E-2</v>
      </c>
      <c r="N1004" s="18">
        <f t="shared" si="140"/>
        <v>4.4712666533608038E-6</v>
      </c>
    </row>
    <row r="1005" spans="1:14" x14ac:dyDescent="0.2">
      <c r="A1005" s="4">
        <v>1003</v>
      </c>
      <c r="B1005" s="1" t="str">
        <f>'Исходные данные'!A1255</f>
        <v>20.03.2012</v>
      </c>
      <c r="C1005" s="1">
        <f>'Исходные данные'!B1255</f>
        <v>175.09</v>
      </c>
      <c r="D1005" s="5" t="str">
        <f>'Исходные данные'!A1007</f>
        <v>18.03.2013</v>
      </c>
      <c r="E1005" s="1">
        <f>'Исходные данные'!B1007</f>
        <v>172.51</v>
      </c>
      <c r="F1005" s="12">
        <f t="shared" si="135"/>
        <v>0.98526472100062823</v>
      </c>
      <c r="G1005" s="12">
        <f t="shared" si="136"/>
        <v>6.0607710766158507E-2</v>
      </c>
      <c r="H1005" s="12">
        <f t="shared" si="137"/>
        <v>1.7459993262783024E-4</v>
      </c>
      <c r="I1005" s="12">
        <f t="shared" si="141"/>
        <v>-1.4844921632572578E-2</v>
      </c>
      <c r="J1005" s="18">
        <f t="shared" si="138"/>
        <v>-2.5919223169125918E-6</v>
      </c>
      <c r="K1005" s="12">
        <f t="shared" si="142"/>
        <v>0.84901237389154449</v>
      </c>
      <c r="L1005" s="12">
        <f t="shared" si="139"/>
        <v>-0.16368151811086901</v>
      </c>
      <c r="M1005" s="12">
        <f t="shared" si="143"/>
        <v>2.6791639371078684E-2</v>
      </c>
      <c r="N1005" s="18">
        <f t="shared" si="140"/>
        <v>4.6778184291794627E-6</v>
      </c>
    </row>
    <row r="1006" spans="1:14" x14ac:dyDescent="0.2">
      <c r="A1006" s="4">
        <v>1004</v>
      </c>
      <c r="B1006" s="1" t="str">
        <f>'Исходные данные'!A1256</f>
        <v>19.03.2012</v>
      </c>
      <c r="C1006" s="1">
        <f>'Исходные данные'!B1256</f>
        <v>177.49</v>
      </c>
      <c r="D1006" s="5" t="str">
        <f>'Исходные данные'!A1008</f>
        <v>15.03.2013</v>
      </c>
      <c r="E1006" s="1">
        <f>'Исходные данные'!B1008</f>
        <v>177.7</v>
      </c>
      <c r="F1006" s="12">
        <f t="shared" si="135"/>
        <v>1.0011831652487464</v>
      </c>
      <c r="G1006" s="12">
        <f t="shared" si="136"/>
        <v>6.0438551852785988E-2</v>
      </c>
      <c r="H1006" s="12">
        <f t="shared" si="137"/>
        <v>1.7411261617081714E-4</v>
      </c>
      <c r="I1006" s="12">
        <f t="shared" si="141"/>
        <v>1.1824658603504835E-3</v>
      </c>
      <c r="J1006" s="18">
        <f t="shared" si="138"/>
        <v>2.0588222447829881E-7</v>
      </c>
      <c r="K1006" s="12">
        <f t="shared" si="142"/>
        <v>0.86272945504921483</v>
      </c>
      <c r="L1006" s="12">
        <f t="shared" si="139"/>
        <v>-0.14765413061794591</v>
      </c>
      <c r="M1006" s="12">
        <f t="shared" si="143"/>
        <v>2.1801742288541384E-2</v>
      </c>
      <c r="N1006" s="18">
        <f t="shared" si="140"/>
        <v>3.7959583869398785E-6</v>
      </c>
    </row>
    <row r="1007" spans="1:14" x14ac:dyDescent="0.2">
      <c r="A1007" s="4">
        <v>1005</v>
      </c>
      <c r="B1007" s="1" t="str">
        <f>'Исходные данные'!A1257</f>
        <v>16.03.2012</v>
      </c>
      <c r="C1007" s="1">
        <f>'Исходные данные'!B1257</f>
        <v>179.33</v>
      </c>
      <c r="D1007" s="5" t="str">
        <f>'Исходные данные'!A1009</f>
        <v>14.03.2013</v>
      </c>
      <c r="E1007" s="1">
        <f>'Исходные данные'!B1009</f>
        <v>177.51</v>
      </c>
      <c r="F1007" s="12">
        <f t="shared" si="135"/>
        <v>0.98985111247420943</v>
      </c>
      <c r="G1007" s="12">
        <f t="shared" si="136"/>
        <v>6.0269865069735057E-2</v>
      </c>
      <c r="H1007" s="12">
        <f t="shared" si="137"/>
        <v>1.7362665983648975E-4</v>
      </c>
      <c r="I1007" s="12">
        <f t="shared" si="141"/>
        <v>-1.020073860362054E-2</v>
      </c>
      <c r="J1007" s="18">
        <f t="shared" si="138"/>
        <v>-1.7711201716117728E-6</v>
      </c>
      <c r="K1007" s="12">
        <f t="shared" si="142"/>
        <v>0.85296451287468655</v>
      </c>
      <c r="L1007" s="12">
        <f t="shared" si="139"/>
        <v>-0.15903733508191689</v>
      </c>
      <c r="M1007" s="12">
        <f t="shared" si="143"/>
        <v>2.5292873949957859E-2</v>
      </c>
      <c r="N1007" s="18">
        <f t="shared" si="140"/>
        <v>4.3915172215965457E-6</v>
      </c>
    </row>
    <row r="1008" spans="1:14" x14ac:dyDescent="0.2">
      <c r="A1008" s="4">
        <v>1006</v>
      </c>
      <c r="B1008" s="1" t="str">
        <f>'Исходные данные'!A1258</f>
        <v>15.03.2012</v>
      </c>
      <c r="C1008" s="1">
        <f>'Исходные данные'!B1258</f>
        <v>180.18</v>
      </c>
      <c r="D1008" s="5" t="str">
        <f>'Исходные данные'!A1010</f>
        <v>13.03.2013</v>
      </c>
      <c r="E1008" s="1">
        <f>'Исходные данные'!B1010</f>
        <v>177.02</v>
      </c>
      <c r="F1008" s="12">
        <f t="shared" si="135"/>
        <v>0.98246198246198246</v>
      </c>
      <c r="G1008" s="12">
        <f t="shared" si="136"/>
        <v>6.010164909926824E-2</v>
      </c>
      <c r="H1008" s="12">
        <f t="shared" si="137"/>
        <v>1.7314205982868296E-4</v>
      </c>
      <c r="I1008" s="12">
        <f t="shared" si="141"/>
        <v>-1.7693630682563025E-2</v>
      </c>
      <c r="J1008" s="18">
        <f t="shared" si="138"/>
        <v>-3.0635116622269478E-6</v>
      </c>
      <c r="K1008" s="12">
        <f t="shared" si="142"/>
        <v>0.84659722631813261</v>
      </c>
      <c r="L1008" s="12">
        <f t="shared" si="139"/>
        <v>-0.1665302271608595</v>
      </c>
      <c r="M1008" s="12">
        <f t="shared" si="143"/>
        <v>2.773231655824741E-2</v>
      </c>
      <c r="N1008" s="18">
        <f t="shared" si="140"/>
        <v>4.8016304127160483E-6</v>
      </c>
    </row>
    <row r="1009" spans="1:14" x14ac:dyDescent="0.2">
      <c r="A1009" s="4">
        <v>1007</v>
      </c>
      <c r="B1009" s="1" t="str">
        <f>'Исходные данные'!A1259</f>
        <v>14.03.2012</v>
      </c>
      <c r="C1009" s="1">
        <f>'Исходные данные'!B1259</f>
        <v>180.28</v>
      </c>
      <c r="D1009" s="5" t="str">
        <f>'Исходные данные'!A1011</f>
        <v>12.03.2013</v>
      </c>
      <c r="E1009" s="1">
        <f>'Исходные данные'!B1011</f>
        <v>177.32</v>
      </c>
      <c r="F1009" s="12">
        <f t="shared" si="135"/>
        <v>0.98358109607277566</v>
      </c>
      <c r="G1009" s="12">
        <f t="shared" si="136"/>
        <v>5.9933902627325855E-2</v>
      </c>
      <c r="H1009" s="12">
        <f t="shared" si="137"/>
        <v>1.726588123618268E-4</v>
      </c>
      <c r="I1009" s="12">
        <f t="shared" si="141"/>
        <v>-1.6555187945594768E-2</v>
      </c>
      <c r="J1009" s="18">
        <f t="shared" si="138"/>
        <v>-2.8583990891132242E-6</v>
      </c>
      <c r="K1009" s="12">
        <f t="shared" si="142"/>
        <v>0.84756157760677808</v>
      </c>
      <c r="L1009" s="12">
        <f t="shared" si="139"/>
        <v>-0.16539178442389124</v>
      </c>
      <c r="M1009" s="12">
        <f t="shared" si="143"/>
        <v>2.7354442354918858E-2</v>
      </c>
      <c r="N1009" s="18">
        <f t="shared" si="140"/>
        <v>4.7229855298203428E-6</v>
      </c>
    </row>
    <row r="1010" spans="1:14" x14ac:dyDescent="0.2">
      <c r="A1010" s="4">
        <v>1008</v>
      </c>
      <c r="B1010" s="1" t="str">
        <f>'Исходные данные'!A1260</f>
        <v>13.03.2012</v>
      </c>
      <c r="C1010" s="1">
        <f>'Исходные данные'!B1260</f>
        <v>178.67</v>
      </c>
      <c r="D1010" s="5" t="str">
        <f>'Исходные данные'!A1012</f>
        <v>11.03.2013</v>
      </c>
      <c r="E1010" s="1">
        <f>'Исходные данные'!B1012</f>
        <v>178.8</v>
      </c>
      <c r="F1010" s="12">
        <f t="shared" si="135"/>
        <v>1.0007275983657022</v>
      </c>
      <c r="G1010" s="12">
        <f t="shared" si="136"/>
        <v>5.9766624343515921E-2</v>
      </c>
      <c r="H1010" s="12">
        <f t="shared" si="137"/>
        <v>1.7217691366091725E-4</v>
      </c>
      <c r="I1010" s="12">
        <f t="shared" si="141"/>
        <v>7.2733379433803907E-4</v>
      </c>
      <c r="J1010" s="18">
        <f t="shared" si="138"/>
        <v>1.2523008791040789E-7</v>
      </c>
      <c r="K1010" s="12">
        <f t="shared" si="142"/>
        <v>0.86233688855150559</v>
      </c>
      <c r="L1010" s="12">
        <f t="shared" si="139"/>
        <v>-0.14810926268395835</v>
      </c>
      <c r="M1010" s="12">
        <f t="shared" si="143"/>
        <v>2.193635369278573E-2</v>
      </c>
      <c r="N1010" s="18">
        <f t="shared" si="140"/>
        <v>3.7769336757981122E-6</v>
      </c>
    </row>
    <row r="1011" spans="1:14" x14ac:dyDescent="0.2">
      <c r="A1011" s="4">
        <v>1009</v>
      </c>
      <c r="B1011" s="1" t="str">
        <f>'Исходные данные'!A1261</f>
        <v>12.03.2012</v>
      </c>
      <c r="C1011" s="1">
        <f>'Исходные данные'!B1261</f>
        <v>177.73</v>
      </c>
      <c r="D1011" s="5" t="str">
        <f>'Исходные данные'!A1013</f>
        <v>07.03.2013</v>
      </c>
      <c r="E1011" s="1">
        <f>'Исходные данные'!B1013</f>
        <v>177.58</v>
      </c>
      <c r="F1011" s="12">
        <f t="shared" si="135"/>
        <v>0.99915602318123009</v>
      </c>
      <c r="G1011" s="12">
        <f t="shared" si="136"/>
        <v>5.9599812941103822E-2</v>
      </c>
      <c r="H1011" s="12">
        <f t="shared" si="137"/>
        <v>1.716963599614865E-4</v>
      </c>
      <c r="I1011" s="12">
        <f t="shared" si="141"/>
        <v>-8.4433316771949612E-4</v>
      </c>
      <c r="J1011" s="18">
        <f t="shared" si="138"/>
        <v>-1.4496893149218876E-7</v>
      </c>
      <c r="K1011" s="12">
        <f t="shared" si="142"/>
        <v>0.86098264664100399</v>
      </c>
      <c r="L1011" s="12">
        <f t="shared" si="139"/>
        <v>-0.14968092964601584</v>
      </c>
      <c r="M1011" s="12">
        <f t="shared" si="143"/>
        <v>2.2404380699695494E-2</v>
      </c>
      <c r="N1011" s="18">
        <f t="shared" si="140"/>
        <v>3.8467506133290982E-6</v>
      </c>
    </row>
    <row r="1012" spans="1:14" x14ac:dyDescent="0.2">
      <c r="A1012" s="4">
        <v>1010</v>
      </c>
      <c r="B1012" s="1" t="str">
        <f>'Исходные данные'!A1262</f>
        <v>11.03.2012</v>
      </c>
      <c r="C1012" s="1">
        <f>'Исходные данные'!B1262</f>
        <v>177.09</v>
      </c>
      <c r="D1012" s="5" t="str">
        <f>'Исходные данные'!A1014</f>
        <v>06.03.2013</v>
      </c>
      <c r="E1012" s="1">
        <f>'Исходные данные'!B1014</f>
        <v>176.45</v>
      </c>
      <c r="F1012" s="12">
        <f t="shared" si="135"/>
        <v>0.99638601840871865</v>
      </c>
      <c r="G1012" s="12">
        <f t="shared" si="136"/>
        <v>5.9433467117002009E-2</v>
      </c>
      <c r="H1012" s="12">
        <f t="shared" si="137"/>
        <v>1.7121714750957331E-4</v>
      </c>
      <c r="I1012" s="12">
        <f t="shared" si="141"/>
        <v>-3.6205277994286922E-3</v>
      </c>
      <c r="J1012" s="18">
        <f t="shared" si="138"/>
        <v>-6.1989644229729321E-7</v>
      </c>
      <c r="K1012" s="12">
        <f t="shared" si="142"/>
        <v>0.85859570607825608</v>
      </c>
      <c r="L1012" s="12">
        <f t="shared" si="139"/>
        <v>-0.15245712427772512</v>
      </c>
      <c r="M1012" s="12">
        <f t="shared" si="143"/>
        <v>2.3243174743033671E-2</v>
      </c>
      <c r="N1012" s="18">
        <f t="shared" si="140"/>
        <v>3.9796300785687844E-6</v>
      </c>
    </row>
    <row r="1013" spans="1:14" x14ac:dyDescent="0.2">
      <c r="A1013" s="4">
        <v>1011</v>
      </c>
      <c r="B1013" s="1" t="str">
        <f>'Исходные данные'!A1263</f>
        <v>07.03.2012</v>
      </c>
      <c r="C1013" s="1">
        <f>'Исходные данные'!B1263</f>
        <v>173.62</v>
      </c>
      <c r="D1013" s="5" t="str">
        <f>'Исходные данные'!A1015</f>
        <v>05.03.2013</v>
      </c>
      <c r="E1013" s="1">
        <f>'Исходные данные'!B1015</f>
        <v>174.11</v>
      </c>
      <c r="F1013" s="12">
        <f t="shared" si="135"/>
        <v>1.0028222555005184</v>
      </c>
      <c r="G1013" s="12">
        <f t="shared" si="136"/>
        <v>5.9267585571759998E-2</v>
      </c>
      <c r="H1013" s="12">
        <f t="shared" si="137"/>
        <v>1.707392725616941E-4</v>
      </c>
      <c r="I1013" s="12">
        <f t="shared" si="141"/>
        <v>2.8182804148452075E-3</v>
      </c>
      <c r="J1013" s="18">
        <f t="shared" si="138"/>
        <v>4.8119114790554017E-7</v>
      </c>
      <c r="K1013" s="12">
        <f t="shared" si="142"/>
        <v>0.86414187536227149</v>
      </c>
      <c r="L1013" s="12">
        <f t="shared" si="139"/>
        <v>-0.14601831606345123</v>
      </c>
      <c r="M1013" s="12">
        <f t="shared" si="143"/>
        <v>2.132134862600589E-2</v>
      </c>
      <c r="N1013" s="18">
        <f t="shared" si="140"/>
        <v>3.6403915544385216E-6</v>
      </c>
    </row>
    <row r="1014" spans="1:14" x14ac:dyDescent="0.2">
      <c r="A1014" s="4">
        <v>1012</v>
      </c>
      <c r="B1014" s="1" t="str">
        <f>'Исходные данные'!A1264</f>
        <v>06.03.2012</v>
      </c>
      <c r="C1014" s="1">
        <f>'Исходные данные'!B1264</f>
        <v>175.43</v>
      </c>
      <c r="D1014" s="5" t="str">
        <f>'Исходные данные'!A1016</f>
        <v>04.03.2013</v>
      </c>
      <c r="E1014" s="1">
        <f>'Исходные данные'!B1016</f>
        <v>172.68</v>
      </c>
      <c r="F1014" s="12">
        <f t="shared" si="135"/>
        <v>0.98432423188736251</v>
      </c>
      <c r="G1014" s="12">
        <f t="shared" si="136"/>
        <v>5.9102167009554042E-2</v>
      </c>
      <c r="H1014" s="12">
        <f t="shared" si="137"/>
        <v>1.7026273138481335E-4</v>
      </c>
      <c r="I1014" s="12">
        <f t="shared" si="141"/>
        <v>-1.5799932253816578E-2</v>
      </c>
      <c r="J1014" s="18">
        <f t="shared" si="138"/>
        <v>-2.6901396212298207E-6</v>
      </c>
      <c r="K1014" s="12">
        <f t="shared" si="142"/>
        <v>0.84820194510255675</v>
      </c>
      <c r="L1014" s="12">
        <f t="shared" si="139"/>
        <v>-0.16463652873211301</v>
      </c>
      <c r="M1014" s="12">
        <f t="shared" si="143"/>
        <v>2.710518659295982E-2</v>
      </c>
      <c r="N1014" s="18">
        <f t="shared" si="140"/>
        <v>4.6150031040123617E-6</v>
      </c>
    </row>
    <row r="1015" spans="1:14" x14ac:dyDescent="0.2">
      <c r="A1015" s="4">
        <v>1013</v>
      </c>
      <c r="B1015" s="1" t="str">
        <f>'Исходные данные'!A1265</f>
        <v>05.03.2012</v>
      </c>
      <c r="C1015" s="1">
        <f>'Исходные данные'!B1265</f>
        <v>178.96</v>
      </c>
      <c r="D1015" s="5" t="str">
        <f>'Исходные данные'!A1017</f>
        <v>01.03.2013</v>
      </c>
      <c r="E1015" s="1">
        <f>'Исходные данные'!B1017</f>
        <v>172.99</v>
      </c>
      <c r="F1015" s="12">
        <f t="shared" si="135"/>
        <v>0.96664059007599468</v>
      </c>
      <c r="G1015" s="12">
        <f t="shared" si="136"/>
        <v>5.8937210138177258E-2</v>
      </c>
      <c r="H1015" s="12">
        <f t="shared" si="137"/>
        <v>1.6978752025631507E-4</v>
      </c>
      <c r="I1015" s="12">
        <f t="shared" si="141"/>
        <v>-3.3928527822988122E-2</v>
      </c>
      <c r="J1015" s="18">
        <f t="shared" si="138"/>
        <v>-5.7606406050125456E-6</v>
      </c>
      <c r="K1015" s="12">
        <f t="shared" si="142"/>
        <v>0.83296377571182756</v>
      </c>
      <c r="L1015" s="12">
        <f t="shared" si="139"/>
        <v>-0.18276512430128447</v>
      </c>
      <c r="M1015" s="12">
        <f t="shared" si="143"/>
        <v>3.3403090660863902E-2</v>
      </c>
      <c r="N1015" s="18">
        <f t="shared" si="140"/>
        <v>5.6714279322049588E-6</v>
      </c>
    </row>
    <row r="1016" spans="1:14" x14ac:dyDescent="0.2">
      <c r="A1016" s="4">
        <v>1014</v>
      </c>
      <c r="B1016" s="1" t="str">
        <f>'Исходные данные'!A1266</f>
        <v>02.03.2012</v>
      </c>
      <c r="C1016" s="1">
        <f>'Исходные данные'!B1266</f>
        <v>177.15</v>
      </c>
      <c r="D1016" s="5" t="str">
        <f>'Исходные данные'!A1018</f>
        <v>28.02.2013</v>
      </c>
      <c r="E1016" s="1">
        <f>'Исходные данные'!B1018</f>
        <v>174.19</v>
      </c>
      <c r="F1016" s="12">
        <f t="shared" si="135"/>
        <v>0.98329099633079309</v>
      </c>
      <c r="G1016" s="12">
        <f t="shared" si="136"/>
        <v>5.8772713669029183E-2</v>
      </c>
      <c r="H1016" s="12">
        <f t="shared" si="137"/>
        <v>1.6931363546397266E-4</v>
      </c>
      <c r="I1016" s="12">
        <f t="shared" si="141"/>
        <v>-1.6850173822110705E-2</v>
      </c>
      <c r="J1016" s="18">
        <f t="shared" si="138"/>
        <v>-2.8529641880214267E-6</v>
      </c>
      <c r="K1016" s="12">
        <f t="shared" si="142"/>
        <v>0.84731159578427284</v>
      </c>
      <c r="L1016" s="12">
        <f t="shared" si="139"/>
        <v>-0.16568677030040707</v>
      </c>
      <c r="M1016" s="12">
        <f t="shared" si="143"/>
        <v>2.7452105852579799E-2</v>
      </c>
      <c r="N1016" s="18">
        <f t="shared" si="140"/>
        <v>4.6480158430420867E-6</v>
      </c>
    </row>
    <row r="1017" spans="1:14" x14ac:dyDescent="0.2">
      <c r="A1017" s="4">
        <v>1015</v>
      </c>
      <c r="B1017" s="1" t="str">
        <f>'Исходные данные'!A1267</f>
        <v>01.03.2012</v>
      </c>
      <c r="C1017" s="1">
        <f>'Исходные данные'!B1267</f>
        <v>175.86</v>
      </c>
      <c r="D1017" s="5" t="str">
        <f>'Исходные данные'!A1019</f>
        <v>27.02.2013</v>
      </c>
      <c r="E1017" s="1">
        <f>'Исходные данные'!B1019</f>
        <v>173.13</v>
      </c>
      <c r="F1017" s="12">
        <f t="shared" si="135"/>
        <v>0.9844762879563288</v>
      </c>
      <c r="G1017" s="12">
        <f t="shared" si="136"/>
        <v>5.860867631710602E-2</v>
      </c>
      <c r="H1017" s="12">
        <f t="shared" si="137"/>
        <v>1.6884107330592091E-4</v>
      </c>
      <c r="I1017" s="12">
        <f t="shared" si="141"/>
        <v>-1.564546655987142E-2</v>
      </c>
      <c r="J1017" s="18">
        <f t="shared" si="138"/>
        <v>-2.6415973663405846E-6</v>
      </c>
      <c r="K1017" s="12">
        <f t="shared" si="142"/>
        <v>0.84833297332403468</v>
      </c>
      <c r="L1017" s="12">
        <f t="shared" si="139"/>
        <v>-0.16448206303816787</v>
      </c>
      <c r="M1017" s="12">
        <f t="shared" si="143"/>
        <v>2.7054349061291776E-2</v>
      </c>
      <c r="N1017" s="18">
        <f t="shared" si="140"/>
        <v>4.5678853331015372E-6</v>
      </c>
    </row>
    <row r="1018" spans="1:14" x14ac:dyDescent="0.2">
      <c r="A1018" s="4">
        <v>1016</v>
      </c>
      <c r="B1018" s="1" t="str">
        <f>'Исходные данные'!A1268</f>
        <v>29.02.2012</v>
      </c>
      <c r="C1018" s="1">
        <f>'Исходные данные'!B1268</f>
        <v>176.37</v>
      </c>
      <c r="D1018" s="5" t="str">
        <f>'Исходные данные'!A1020</f>
        <v>26.02.2013</v>
      </c>
      <c r="E1018" s="1">
        <f>'Исходные данные'!B1020</f>
        <v>173.12</v>
      </c>
      <c r="F1018" s="12">
        <f t="shared" si="135"/>
        <v>0.98157282984634575</v>
      </c>
      <c r="G1018" s="12">
        <f t="shared" si="136"/>
        <v>5.8445096800990456E-2</v>
      </c>
      <c r="H1018" s="12">
        <f t="shared" si="137"/>
        <v>1.6836983009062663E-4</v>
      </c>
      <c r="I1018" s="12">
        <f t="shared" si="141"/>
        <v>-1.8599065424156559E-2</v>
      </c>
      <c r="J1018" s="18">
        <f t="shared" si="138"/>
        <v>-3.1315214853096883E-6</v>
      </c>
      <c r="K1018" s="12">
        <f t="shared" si="142"/>
        <v>0.84583103469788778</v>
      </c>
      <c r="L1018" s="12">
        <f t="shared" si="139"/>
        <v>-0.16743566190245296</v>
      </c>
      <c r="M1018" s="12">
        <f t="shared" si="143"/>
        <v>2.8034700876712483E-2</v>
      </c>
      <c r="N1018" s="18">
        <f t="shared" si="140"/>
        <v>4.7201978232536224E-6</v>
      </c>
    </row>
    <row r="1019" spans="1:14" x14ac:dyDescent="0.2">
      <c r="A1019" s="4">
        <v>1017</v>
      </c>
      <c r="B1019" s="1" t="str">
        <f>'Исходные данные'!A1269</f>
        <v>28.02.2012</v>
      </c>
      <c r="C1019" s="1">
        <f>'Исходные данные'!B1269</f>
        <v>175.53</v>
      </c>
      <c r="D1019" s="5" t="str">
        <f>'Исходные данные'!A1021</f>
        <v>25.02.2013</v>
      </c>
      <c r="E1019" s="1">
        <f>'Исходные данные'!B1021</f>
        <v>175.32</v>
      </c>
      <c r="F1019" s="12">
        <f t="shared" si="135"/>
        <v>0.99880362331225425</v>
      </c>
      <c r="G1019" s="12">
        <f t="shared" si="136"/>
        <v>5.8281973842841603E-2</v>
      </c>
      <c r="H1019" s="12">
        <f t="shared" si="137"/>
        <v>1.6789990213685965E-4</v>
      </c>
      <c r="I1019" s="12">
        <f t="shared" si="141"/>
        <v>-1.1970929176460655E-3</v>
      </c>
      <c r="J1019" s="18">
        <f t="shared" si="138"/>
        <v>-2.009917837215022E-7</v>
      </c>
      <c r="K1019" s="12">
        <f t="shared" si="142"/>
        <v>0.86067898018168487</v>
      </c>
      <c r="L1019" s="12">
        <f t="shared" si="139"/>
        <v>-0.1500336893959425</v>
      </c>
      <c r="M1019" s="12">
        <f t="shared" si="143"/>
        <v>2.2510107953758098E-2</v>
      </c>
      <c r="N1019" s="18">
        <f t="shared" si="140"/>
        <v>3.779444922526131E-6</v>
      </c>
    </row>
    <row r="1020" spans="1:14" x14ac:dyDescent="0.2">
      <c r="A1020" s="4">
        <v>1018</v>
      </c>
      <c r="B1020" s="1" t="str">
        <f>'Исходные данные'!A1270</f>
        <v>27.02.2012</v>
      </c>
      <c r="C1020" s="1">
        <f>'Исходные данные'!B1270</f>
        <v>176.35</v>
      </c>
      <c r="D1020" s="5" t="str">
        <f>'Исходные данные'!A1022</f>
        <v>22.02.2013</v>
      </c>
      <c r="E1020" s="1">
        <f>'Исходные данные'!B1022</f>
        <v>175.14</v>
      </c>
      <c r="F1020" s="12">
        <f t="shared" si="135"/>
        <v>0.99313864474057267</v>
      </c>
      <c r="G1020" s="12">
        <f t="shared" si="136"/>
        <v>5.8119306168385163E-2</v>
      </c>
      <c r="H1020" s="12">
        <f t="shared" si="137"/>
        <v>1.674312857736645E-4</v>
      </c>
      <c r="I1020" s="12">
        <f t="shared" si="141"/>
        <v>-6.8850025879826655E-3</v>
      </c>
      <c r="J1020" s="18">
        <f t="shared" si="138"/>
        <v>-1.1527648358609453E-6</v>
      </c>
      <c r="K1020" s="12">
        <f t="shared" si="142"/>
        <v>0.85579741200749559</v>
      </c>
      <c r="L1020" s="12">
        <f t="shared" si="139"/>
        <v>-0.15572159906627914</v>
      </c>
      <c r="M1020" s="12">
        <f t="shared" si="143"/>
        <v>2.4249216415758935E-2</v>
      </c>
      <c r="N1020" s="18">
        <f t="shared" si="140"/>
        <v>4.0600774834943708E-6</v>
      </c>
    </row>
    <row r="1021" spans="1:14" x14ac:dyDescent="0.2">
      <c r="A1021" s="4">
        <v>1019</v>
      </c>
      <c r="B1021" s="1" t="str">
        <f>'Исходные данные'!A1271</f>
        <v>24.02.2012</v>
      </c>
      <c r="C1021" s="1">
        <f>'Исходные данные'!B1271</f>
        <v>174.89</v>
      </c>
      <c r="D1021" s="5" t="str">
        <f>'Исходные данные'!A1023</f>
        <v>21.02.2013</v>
      </c>
      <c r="E1021" s="1">
        <f>'Исходные данные'!B1023</f>
        <v>174.45</v>
      </c>
      <c r="F1021" s="12">
        <f t="shared" si="135"/>
        <v>0.99748413288352678</v>
      </c>
      <c r="G1021" s="12">
        <f t="shared" si="136"/>
        <v>5.795709250690341E-2</v>
      </c>
      <c r="H1021" s="12">
        <f t="shared" si="137"/>
        <v>1.6696397734033158E-4</v>
      </c>
      <c r="I1021" s="12">
        <f t="shared" si="141"/>
        <v>-2.5190372283167774E-3</v>
      </c>
      <c r="J1021" s="18">
        <f t="shared" si="138"/>
        <v>-4.2058847470813411E-7</v>
      </c>
      <c r="K1021" s="12">
        <f t="shared" si="142"/>
        <v>0.85954196220332535</v>
      </c>
      <c r="L1021" s="12">
        <f t="shared" si="139"/>
        <v>-0.1513556337066132</v>
      </c>
      <c r="M1021" s="12">
        <f t="shared" si="143"/>
        <v>2.2908527854730416E-2</v>
      </c>
      <c r="N1021" s="18">
        <f t="shared" si="140"/>
        <v>3.8248989256375641E-6</v>
      </c>
    </row>
    <row r="1022" spans="1:14" x14ac:dyDescent="0.2">
      <c r="A1022" s="4">
        <v>1020</v>
      </c>
      <c r="B1022" s="1" t="str">
        <f>'Исходные данные'!A1272</f>
        <v>22.02.2012</v>
      </c>
      <c r="C1022" s="1">
        <f>'Исходные данные'!B1272</f>
        <v>173.37</v>
      </c>
      <c r="D1022" s="5" t="str">
        <f>'Исходные данные'!A1024</f>
        <v>20.02.2013</v>
      </c>
      <c r="E1022" s="1">
        <f>'Исходные данные'!B1024</f>
        <v>177.91</v>
      </c>
      <c r="F1022" s="12">
        <f t="shared" si="135"/>
        <v>1.0261867681836534</v>
      </c>
      <c r="G1022" s="12">
        <f t="shared" si="136"/>
        <v>5.7795331591225116E-2</v>
      </c>
      <c r="H1022" s="12">
        <f t="shared" si="137"/>
        <v>1.6649797318636812E-4</v>
      </c>
      <c r="I1022" s="12">
        <f t="shared" si="141"/>
        <v>2.5849765448887754E-2</v>
      </c>
      <c r="J1022" s="18">
        <f t="shared" si="138"/>
        <v>4.3039335545828188E-6</v>
      </c>
      <c r="K1022" s="12">
        <f t="shared" si="142"/>
        <v>0.88427530747966376</v>
      </c>
      <c r="L1022" s="12">
        <f t="shared" si="139"/>
        <v>-0.12298683102940865</v>
      </c>
      <c r="M1022" s="12">
        <f t="shared" si="143"/>
        <v>1.5125760606656272E-2</v>
      </c>
      <c r="N1022" s="18">
        <f t="shared" si="140"/>
        <v>2.5184084839104794E-6</v>
      </c>
    </row>
    <row r="1023" spans="1:14" x14ac:dyDescent="0.2">
      <c r="A1023" s="4">
        <v>1021</v>
      </c>
      <c r="B1023" s="1" t="str">
        <f>'Исходные данные'!A1273</f>
        <v>21.02.2012</v>
      </c>
      <c r="C1023" s="1">
        <f>'Исходные данные'!B1273</f>
        <v>174.88</v>
      </c>
      <c r="D1023" s="5" t="str">
        <f>'Исходные данные'!A1025</f>
        <v>19.02.2013</v>
      </c>
      <c r="E1023" s="1">
        <f>'Исходные данные'!B1025</f>
        <v>178.1</v>
      </c>
      <c r="F1023" s="12">
        <f t="shared" si="135"/>
        <v>1.018412625800549</v>
      </c>
      <c r="G1023" s="12">
        <f t="shared" si="136"/>
        <v>5.7634022157715986E-2</v>
      </c>
      <c r="H1023" s="12">
        <f t="shared" si="137"/>
        <v>1.6603326967147059E-4</v>
      </c>
      <c r="I1023" s="12">
        <f t="shared" si="141"/>
        <v>1.8245165867387621E-2</v>
      </c>
      <c r="J1023" s="18">
        <f t="shared" si="138"/>
        <v>3.0293045446606797E-6</v>
      </c>
      <c r="K1023" s="12">
        <f t="shared" si="142"/>
        <v>0.87757625194771793</v>
      </c>
      <c r="L1023" s="12">
        <f t="shared" si="139"/>
        <v>-0.1305914306109088</v>
      </c>
      <c r="M1023" s="12">
        <f t="shared" si="143"/>
        <v>1.7054121749003767E-2</v>
      </c>
      <c r="N1023" s="18">
        <f t="shared" si="140"/>
        <v>2.8315515953624344E-6</v>
      </c>
    </row>
    <row r="1024" spans="1:14" x14ac:dyDescent="0.2">
      <c r="A1024" s="4">
        <v>1022</v>
      </c>
      <c r="B1024" s="1" t="str">
        <f>'Исходные данные'!A1274</f>
        <v>20.02.2012</v>
      </c>
      <c r="C1024" s="1">
        <f>'Исходные данные'!B1274</f>
        <v>176.11</v>
      </c>
      <c r="D1024" s="5" t="str">
        <f>'Исходные данные'!A1026</f>
        <v>18.02.2013</v>
      </c>
      <c r="E1024" s="1">
        <f>'Исходные данные'!B1026</f>
        <v>177.15</v>
      </c>
      <c r="F1024" s="12">
        <f t="shared" si="135"/>
        <v>1.0059054000340695</v>
      </c>
      <c r="G1024" s="12">
        <f t="shared" si="136"/>
        <v>5.7473162946268426E-2</v>
      </c>
      <c r="H1024" s="12">
        <f t="shared" si="137"/>
        <v>1.6556986316549523E-4</v>
      </c>
      <c r="I1024" s="12">
        <f t="shared" si="141"/>
        <v>5.888031504487001E-3</v>
      </c>
      <c r="J1024" s="18">
        <f t="shared" si="138"/>
        <v>9.7488057051203778E-7</v>
      </c>
      <c r="K1024" s="12">
        <f t="shared" si="142"/>
        <v>0.86679865156026881</v>
      </c>
      <c r="L1024" s="12">
        <f t="shared" si="139"/>
        <v>-0.14294856497380945</v>
      </c>
      <c r="M1024" s="12">
        <f t="shared" si="143"/>
        <v>2.0434292228071374E-2</v>
      </c>
      <c r="N1024" s="18">
        <f t="shared" si="140"/>
        <v>3.3833029680855199E-6</v>
      </c>
    </row>
    <row r="1025" spans="1:14" x14ac:dyDescent="0.2">
      <c r="A1025" s="4">
        <v>1023</v>
      </c>
      <c r="B1025" s="1" t="str">
        <f>'Исходные данные'!A1275</f>
        <v>17.02.2012</v>
      </c>
      <c r="C1025" s="1">
        <f>'Исходные данные'!B1275</f>
        <v>174.99</v>
      </c>
      <c r="D1025" s="5" t="str">
        <f>'Исходные данные'!A1027</f>
        <v>15.02.2013</v>
      </c>
      <c r="E1025" s="1">
        <f>'Исходные данные'!B1027</f>
        <v>178.08</v>
      </c>
      <c r="F1025" s="12">
        <f t="shared" si="135"/>
        <v>1.0176581518943939</v>
      </c>
      <c r="G1025" s="12">
        <f t="shared" si="136"/>
        <v>5.7312752700291972E-2</v>
      </c>
      <c r="H1025" s="12">
        <f t="shared" si="137"/>
        <v>1.6510775004843059E-4</v>
      </c>
      <c r="I1025" s="12">
        <f t="shared" si="141"/>
        <v>1.7504058093578703E-2</v>
      </c>
      <c r="J1025" s="18">
        <f t="shared" si="138"/>
        <v>2.8900556485478009E-6</v>
      </c>
      <c r="K1025" s="12">
        <f t="shared" si="142"/>
        <v>0.87692611430607637</v>
      </c>
      <c r="L1025" s="12">
        <f t="shared" si="139"/>
        <v>-0.1313325383847177</v>
      </c>
      <c r="M1025" s="12">
        <f t="shared" si="143"/>
        <v>1.7248235638573306E-2</v>
      </c>
      <c r="N1025" s="18">
        <f t="shared" si="140"/>
        <v>2.8478173785899942E-6</v>
      </c>
    </row>
    <row r="1026" spans="1:14" x14ac:dyDescent="0.2">
      <c r="A1026" s="4">
        <v>1024</v>
      </c>
      <c r="B1026" s="1" t="str">
        <f>'Исходные данные'!A1276</f>
        <v>16.02.2012</v>
      </c>
      <c r="C1026" s="1">
        <f>'Исходные данные'!B1276</f>
        <v>174.22</v>
      </c>
      <c r="D1026" s="5" t="str">
        <f>'Исходные данные'!A1028</f>
        <v>14.02.2013</v>
      </c>
      <c r="E1026" s="1">
        <f>'Исходные данные'!B1028</f>
        <v>179.27</v>
      </c>
      <c r="F1026" s="12">
        <f t="shared" ref="F1026:F1089" si="144">E1026/C1026</f>
        <v>1.0289863391114684</v>
      </c>
      <c r="G1026" s="12">
        <f t="shared" ref="G1026:G1089" si="145">1/POWER(2,A1026/248)</f>
        <v>5.715279016670323E-2</v>
      </c>
      <c r="H1026" s="12">
        <f t="shared" ref="H1026:H1089" si="146">G1026/SUM(G$2:G$1242)</f>
        <v>1.6464692671036836E-4</v>
      </c>
      <c r="I1026" s="12">
        <f t="shared" si="141"/>
        <v>2.8574180876001384E-2</v>
      </c>
      <c r="J1026" s="18">
        <f t="shared" ref="J1026:J1089" si="147">H1026*I1026</f>
        <v>4.7046510644998091E-6</v>
      </c>
      <c r="K1026" s="12">
        <f t="shared" si="142"/>
        <v>0.88668772549143227</v>
      </c>
      <c r="L1026" s="12">
        <f t="shared" ref="L1026:L1089" si="148">LN(K1026)</f>
        <v>-0.12026241560229502</v>
      </c>
      <c r="M1026" s="12">
        <f t="shared" si="143"/>
        <v>1.4463048606499091E-2</v>
      </c>
      <c r="N1026" s="18">
        <f t="shared" ref="N1026:N1089" si="149">M1026*H1026</f>
        <v>2.381296503922751E-6</v>
      </c>
    </row>
    <row r="1027" spans="1:14" x14ac:dyDescent="0.2">
      <c r="A1027" s="4">
        <v>1025</v>
      </c>
      <c r="B1027" s="1" t="str">
        <f>'Исходные данные'!A1277</f>
        <v>15.02.2012</v>
      </c>
      <c r="C1027" s="1">
        <f>'Исходные данные'!B1277</f>
        <v>176.1</v>
      </c>
      <c r="D1027" s="5" t="str">
        <f>'Исходные данные'!A1029</f>
        <v>13.02.2013</v>
      </c>
      <c r="E1027" s="1">
        <f>'Исходные данные'!B1029</f>
        <v>179.46</v>
      </c>
      <c r="F1027" s="12">
        <f t="shared" si="144"/>
        <v>1.0190800681431005</v>
      </c>
      <c r="G1027" s="12">
        <f t="shared" si="145"/>
        <v>5.6993274095916348E-2</v>
      </c>
      <c r="H1027" s="12">
        <f t="shared" si="146"/>
        <v>1.6418738955147606E-4</v>
      </c>
      <c r="I1027" s="12">
        <f t="shared" ref="I1027:I1090" si="150">LN(F1027)</f>
        <v>1.8900326367751168E-2</v>
      </c>
      <c r="J1027" s="18">
        <f t="shared" si="147"/>
        <v>3.1031952479919954E-6</v>
      </c>
      <c r="K1027" s="12">
        <f t="shared" ref="K1027:K1090" si="151">F1027/GEOMEAN(F$2:F$1242)</f>
        <v>0.87815139362853423</v>
      </c>
      <c r="L1027" s="12">
        <f t="shared" si="148"/>
        <v>-0.12993627011054529</v>
      </c>
      <c r="M1027" s="12">
        <f t="shared" ref="M1027:M1090" si="152">POWER(L1027-AVERAGE(L$2:L$1242),2)</f>
        <v>1.6883434290240543E-2</v>
      </c>
      <c r="N1027" s="18">
        <f t="shared" si="149"/>
        <v>2.7720470027784728E-6</v>
      </c>
    </row>
    <row r="1028" spans="1:14" x14ac:dyDescent="0.2">
      <c r="A1028" s="4">
        <v>1026</v>
      </c>
      <c r="B1028" s="1" t="str">
        <f>'Исходные данные'!A1278</f>
        <v>14.02.2012</v>
      </c>
      <c r="C1028" s="1">
        <f>'Исходные данные'!B1278</f>
        <v>174.87</v>
      </c>
      <c r="D1028" s="5" t="str">
        <f>'Исходные данные'!A1030</f>
        <v>12.02.2013</v>
      </c>
      <c r="E1028" s="1">
        <f>'Исходные данные'!B1030</f>
        <v>178.5</v>
      </c>
      <c r="F1028" s="12">
        <f t="shared" si="144"/>
        <v>1.0207582775776292</v>
      </c>
      <c r="G1028" s="12">
        <f t="shared" si="145"/>
        <v>5.6834203241833074E-2</v>
      </c>
      <c r="H1028" s="12">
        <f t="shared" si="146"/>
        <v>1.6372913498196841E-4</v>
      </c>
      <c r="I1028" s="12">
        <f t="shared" si="150"/>
        <v>2.0545760494125726E-2</v>
      </c>
      <c r="J1028" s="18">
        <f t="shared" si="147"/>
        <v>3.3639395932499048E-6</v>
      </c>
      <c r="K1028" s="12">
        <f t="shared" si="151"/>
        <v>0.87959752332903685</v>
      </c>
      <c r="L1028" s="12">
        <f t="shared" si="148"/>
        <v>-0.12829083598417068</v>
      </c>
      <c r="M1028" s="12">
        <f t="shared" si="152"/>
        <v>1.6458538597517339E-2</v>
      </c>
      <c r="N1028" s="18">
        <f t="shared" si="149"/>
        <v>2.6947422876388534E-6</v>
      </c>
    </row>
    <row r="1029" spans="1:14" x14ac:dyDescent="0.2">
      <c r="A1029" s="4">
        <v>1027</v>
      </c>
      <c r="B1029" s="1" t="str">
        <f>'Исходные данные'!A1279</f>
        <v>13.02.2012</v>
      </c>
      <c r="C1029" s="1">
        <f>'Исходные данные'!B1279</f>
        <v>173.48</v>
      </c>
      <c r="D1029" s="5" t="str">
        <f>'Исходные данные'!A1031</f>
        <v>11.02.2013</v>
      </c>
      <c r="E1029" s="1">
        <f>'Исходные данные'!B1031</f>
        <v>178.2</v>
      </c>
      <c r="F1029" s="12">
        <f t="shared" si="144"/>
        <v>1.0272077472907539</v>
      </c>
      <c r="G1029" s="12">
        <f t="shared" si="145"/>
        <v>5.6675576361832992E-2</v>
      </c>
      <c r="H1029" s="12">
        <f t="shared" si="146"/>
        <v>1.6327215942207906E-4</v>
      </c>
      <c r="I1029" s="12">
        <f t="shared" si="150"/>
        <v>2.6844196069543396E-2</v>
      </c>
      <c r="J1029" s="18">
        <f t="shared" si="147"/>
        <v>4.3829098602240374E-6</v>
      </c>
      <c r="K1029" s="12">
        <f t="shared" si="151"/>
        <v>0.88515509529398106</v>
      </c>
      <c r="L1029" s="12">
        <f t="shared" si="148"/>
        <v>-0.121992400408753</v>
      </c>
      <c r="M1029" s="12">
        <f t="shared" si="152"/>
        <v>1.488214575748948E-2</v>
      </c>
      <c r="N1029" s="18">
        <f t="shared" si="149"/>
        <v>2.42984007465944E-6</v>
      </c>
    </row>
    <row r="1030" spans="1:14" x14ac:dyDescent="0.2">
      <c r="A1030" s="4">
        <v>1028</v>
      </c>
      <c r="B1030" s="1" t="str">
        <f>'Исходные данные'!A1280</f>
        <v>10.02.2012</v>
      </c>
      <c r="C1030" s="1">
        <f>'Исходные данные'!B1280</f>
        <v>171.17</v>
      </c>
      <c r="D1030" s="5" t="str">
        <f>'Исходные данные'!A1032</f>
        <v>08.02.2013</v>
      </c>
      <c r="E1030" s="1">
        <f>'Исходные данные'!B1032</f>
        <v>177.34</v>
      </c>
      <c r="F1030" s="12">
        <f t="shared" si="144"/>
        <v>1.0360460361044577</v>
      </c>
      <c r="G1030" s="12">
        <f t="shared" si="145"/>
        <v>5.651739221676412E-2</v>
      </c>
      <c r="H1030" s="12">
        <f t="shared" si="146"/>
        <v>1.6281645930203364E-4</v>
      </c>
      <c r="I1030" s="12">
        <f t="shared" si="150"/>
        <v>3.5411579244288151E-2</v>
      </c>
      <c r="J1030" s="18">
        <f t="shared" si="147"/>
        <v>5.7655879508483806E-6</v>
      </c>
      <c r="K1030" s="12">
        <f t="shared" si="151"/>
        <v>0.89277113635068395</v>
      </c>
      <c r="L1030" s="12">
        <f t="shared" si="148"/>
        <v>-0.11342501723400825</v>
      </c>
      <c r="M1030" s="12">
        <f t="shared" si="152"/>
        <v>1.2865234534535031E-2</v>
      </c>
      <c r="N1030" s="18">
        <f t="shared" si="149"/>
        <v>2.0946719350032407E-6</v>
      </c>
    </row>
    <row r="1031" spans="1:14" x14ac:dyDescent="0.2">
      <c r="A1031" s="4">
        <v>1029</v>
      </c>
      <c r="B1031" s="1" t="str">
        <f>'Исходные данные'!A1281</f>
        <v>09.02.2012</v>
      </c>
      <c r="C1031" s="1">
        <f>'Исходные данные'!B1281</f>
        <v>173.06</v>
      </c>
      <c r="D1031" s="5" t="str">
        <f>'Исходные данные'!A1033</f>
        <v>07.02.2013</v>
      </c>
      <c r="E1031" s="1">
        <f>'Исходные данные'!B1033</f>
        <v>177.74</v>
      </c>
      <c r="F1031" s="12">
        <f t="shared" si="144"/>
        <v>1.0270426441696521</v>
      </c>
      <c r="G1031" s="12">
        <f t="shared" si="145"/>
        <v>5.6359649570932771E-2</v>
      </c>
      <c r="H1031" s="12">
        <f t="shared" si="146"/>
        <v>1.6236203106202054E-4</v>
      </c>
      <c r="I1031" s="12">
        <f t="shared" si="150"/>
        <v>2.6683453131736312E-2</v>
      </c>
      <c r="J1031" s="18">
        <f t="shared" si="147"/>
        <v>4.3323796462169407E-6</v>
      </c>
      <c r="K1031" s="12">
        <f t="shared" si="151"/>
        <v>0.88501282429838379</v>
      </c>
      <c r="L1031" s="12">
        <f t="shared" si="148"/>
        <v>-0.12215314334656013</v>
      </c>
      <c r="M1031" s="12">
        <f t="shared" si="152"/>
        <v>1.4921390429445227E-2</v>
      </c>
      <c r="N1031" s="18">
        <f t="shared" si="149"/>
        <v>2.4226672563941218E-6</v>
      </c>
    </row>
    <row r="1032" spans="1:14" x14ac:dyDescent="0.2">
      <c r="A1032" s="4">
        <v>1030</v>
      </c>
      <c r="B1032" s="1" t="str">
        <f>'Исходные данные'!A1282</f>
        <v>08.02.2012</v>
      </c>
      <c r="C1032" s="1">
        <f>'Исходные данные'!B1282</f>
        <v>173.8</v>
      </c>
      <c r="D1032" s="5" t="str">
        <f>'Исходные данные'!A1034</f>
        <v>06.02.2013</v>
      </c>
      <c r="E1032" s="1">
        <f>'Исходные данные'!B1034</f>
        <v>178.43</v>
      </c>
      <c r="F1032" s="12">
        <f t="shared" si="144"/>
        <v>1.0266398158803223</v>
      </c>
      <c r="G1032" s="12">
        <f t="shared" si="145"/>
        <v>5.6202347192094257E-2</v>
      </c>
      <c r="H1032" s="12">
        <f t="shared" si="146"/>
        <v>1.6190887115216402E-4</v>
      </c>
      <c r="I1032" s="12">
        <f t="shared" si="150"/>
        <v>2.6291154612045776E-2</v>
      </c>
      <c r="J1032" s="18">
        <f t="shared" si="147"/>
        <v>4.2567711645233423E-6</v>
      </c>
      <c r="K1032" s="12">
        <f t="shared" si="151"/>
        <v>0.88466570316950865</v>
      </c>
      <c r="L1032" s="12">
        <f t="shared" si="148"/>
        <v>-0.12254544186625069</v>
      </c>
      <c r="M1032" s="12">
        <f t="shared" si="152"/>
        <v>1.5017385322194586E-2</v>
      </c>
      <c r="N1032" s="18">
        <f t="shared" si="149"/>
        <v>2.4314479051736025E-6</v>
      </c>
    </row>
    <row r="1033" spans="1:14" x14ac:dyDescent="0.2">
      <c r="A1033" s="4">
        <v>1031</v>
      </c>
      <c r="B1033" s="1" t="str">
        <f>'Исходные данные'!A1283</f>
        <v>07.02.2012</v>
      </c>
      <c r="C1033" s="1">
        <f>'Исходные данные'!B1283</f>
        <v>172.38</v>
      </c>
      <c r="D1033" s="5" t="str">
        <f>'Исходные данные'!A1035</f>
        <v>05.02.2013</v>
      </c>
      <c r="E1033" s="1">
        <f>'Исходные данные'!B1035</f>
        <v>177.36</v>
      </c>
      <c r="F1033" s="12">
        <f t="shared" si="144"/>
        <v>1.0288896623738253</v>
      </c>
      <c r="G1033" s="12">
        <f t="shared" si="145"/>
        <v>5.6045483851443131E-2</v>
      </c>
      <c r="H1033" s="12">
        <f t="shared" si="146"/>
        <v>1.6145697603249623E-4</v>
      </c>
      <c r="I1033" s="12">
        <f t="shared" si="150"/>
        <v>2.8480223088802856E-2</v>
      </c>
      <c r="J1033" s="18">
        <f t="shared" si="147"/>
        <v>4.5983306966489882E-6</v>
      </c>
      <c r="K1033" s="12">
        <f t="shared" si="151"/>
        <v>0.88660441818855518</v>
      </c>
      <c r="L1033" s="12">
        <f t="shared" si="148"/>
        <v>-0.12035637338949357</v>
      </c>
      <c r="M1033" s="12">
        <f t="shared" si="152"/>
        <v>1.4485656615471154E-2</v>
      </c>
      <c r="N1033" s="18">
        <f t="shared" si="149"/>
        <v>2.3388103129790965E-6</v>
      </c>
    </row>
    <row r="1034" spans="1:14" x14ac:dyDescent="0.2">
      <c r="A1034" s="4">
        <v>1032</v>
      </c>
      <c r="B1034" s="1" t="str">
        <f>'Исходные данные'!A1284</f>
        <v>06.02.2012</v>
      </c>
      <c r="C1034" s="1">
        <f>'Исходные данные'!B1284</f>
        <v>172.37</v>
      </c>
      <c r="D1034" s="5" t="str">
        <f>'Исходные данные'!A1036</f>
        <v>04.02.2013</v>
      </c>
      <c r="E1034" s="1">
        <f>'Исходные данные'!B1036</f>
        <v>177.73</v>
      </c>
      <c r="F1034" s="12">
        <f t="shared" si="144"/>
        <v>1.0310958983581828</v>
      </c>
      <c r="G1034" s="12">
        <f t="shared" si="145"/>
        <v>5.5889058323603531E-2</v>
      </c>
      <c r="H1034" s="12">
        <f t="shared" si="146"/>
        <v>1.6100634217292936E-4</v>
      </c>
      <c r="I1034" s="12">
        <f t="shared" si="150"/>
        <v>3.0622215605600221E-2</v>
      </c>
      <c r="J1034" s="18">
        <f t="shared" si="147"/>
        <v>4.9303709238884867E-6</v>
      </c>
      <c r="K1034" s="12">
        <f t="shared" si="151"/>
        <v>0.88850555359969829</v>
      </c>
      <c r="L1034" s="12">
        <f t="shared" si="148"/>
        <v>-0.11821438087269621</v>
      </c>
      <c r="M1034" s="12">
        <f t="shared" si="152"/>
        <v>1.3974639845114845E-2</v>
      </c>
      <c r="N1034" s="18">
        <f t="shared" si="149"/>
        <v>2.2500056446460132E-6</v>
      </c>
    </row>
    <row r="1035" spans="1:14" x14ac:dyDescent="0.2">
      <c r="A1035" s="4">
        <v>1033</v>
      </c>
      <c r="B1035" s="1" t="str">
        <f>'Исходные данные'!A1285</f>
        <v>03.02.2012</v>
      </c>
      <c r="C1035" s="1">
        <f>'Исходные данные'!B1285</f>
        <v>170.61</v>
      </c>
      <c r="D1035" s="5" t="str">
        <f>'Исходные данные'!A1037</f>
        <v>01.02.2013</v>
      </c>
      <c r="E1035" s="1">
        <f>'Исходные данные'!B1037</f>
        <v>177.93</v>
      </c>
      <c r="F1035" s="12">
        <f t="shared" si="144"/>
        <v>1.0429048707578688</v>
      </c>
      <c r="G1035" s="12">
        <f t="shared" si="145"/>
        <v>5.573306938661976E-2</v>
      </c>
      <c r="H1035" s="12">
        <f t="shared" si="146"/>
        <v>1.6055696605322842E-4</v>
      </c>
      <c r="I1035" s="12">
        <f t="shared" si="150"/>
        <v>4.2009964531926861E-2</v>
      </c>
      <c r="J1035" s="18">
        <f t="shared" si="147"/>
        <v>6.744992449249911E-6</v>
      </c>
      <c r="K1035" s="12">
        <f t="shared" si="151"/>
        <v>0.89868146214140954</v>
      </c>
      <c r="L1035" s="12">
        <f t="shared" si="148"/>
        <v>-0.10682663194636961</v>
      </c>
      <c r="M1035" s="12">
        <f t="shared" si="152"/>
        <v>1.1411929293005081E-2</v>
      </c>
      <c r="N1035" s="18">
        <f t="shared" si="149"/>
        <v>1.8322647440988598E-6</v>
      </c>
    </row>
    <row r="1036" spans="1:14" x14ac:dyDescent="0.2">
      <c r="A1036" s="4">
        <v>1034</v>
      </c>
      <c r="B1036" s="1" t="str">
        <f>'Исходные данные'!A1286</f>
        <v>02.02.2012</v>
      </c>
      <c r="C1036" s="1">
        <f>'Исходные данные'!B1286</f>
        <v>169.46</v>
      </c>
      <c r="D1036" s="5" t="str">
        <f>'Исходные данные'!A1038</f>
        <v>31.01.2013</v>
      </c>
      <c r="E1036" s="1">
        <f>'Исходные данные'!B1038</f>
        <v>175.99</v>
      </c>
      <c r="F1036" s="12">
        <f t="shared" si="144"/>
        <v>1.038534167355128</v>
      </c>
      <c r="G1036" s="12">
        <f t="shared" si="145"/>
        <v>5.5577515821946644E-2</v>
      </c>
      <c r="H1036" s="12">
        <f t="shared" si="146"/>
        <v>1.6010884416298355E-4</v>
      </c>
      <c r="I1036" s="12">
        <f t="shared" si="150"/>
        <v>3.7810264471801518E-2</v>
      </c>
      <c r="J1036" s="18">
        <f t="shared" si="147"/>
        <v>6.0537577420768629E-6</v>
      </c>
      <c r="K1036" s="12">
        <f t="shared" si="151"/>
        <v>0.89491518370634282</v>
      </c>
      <c r="L1036" s="12">
        <f t="shared" si="148"/>
        <v>-0.11102633200649491</v>
      </c>
      <c r="M1036" s="12">
        <f t="shared" si="152"/>
        <v>1.2326846398816399E-2</v>
      </c>
      <c r="N1036" s="18">
        <f t="shared" si="149"/>
        <v>1.9736371290891298E-6</v>
      </c>
    </row>
    <row r="1037" spans="1:14" x14ac:dyDescent="0.2">
      <c r="A1037" s="4">
        <v>1035</v>
      </c>
      <c r="B1037" s="1" t="str">
        <f>'Исходные данные'!A1287</f>
        <v>01.02.2012</v>
      </c>
      <c r="C1037" s="1">
        <f>'Исходные данные'!B1287</f>
        <v>168.93</v>
      </c>
      <c r="D1037" s="5" t="str">
        <f>'Исходные данные'!A1039</f>
        <v>30.01.2013</v>
      </c>
      <c r="E1037" s="1">
        <f>'Исходные данные'!B1039</f>
        <v>176.45</v>
      </c>
      <c r="F1037" s="12">
        <f t="shared" si="144"/>
        <v>1.044515479784526</v>
      </c>
      <c r="G1037" s="12">
        <f t="shared" si="145"/>
        <v>5.5422396414439939E-2</v>
      </c>
      <c r="H1037" s="12">
        <f t="shared" si="146"/>
        <v>1.596619730015824E-4</v>
      </c>
      <c r="I1037" s="12">
        <f t="shared" si="150"/>
        <v>4.3553122186642083E-2</v>
      </c>
      <c r="J1037" s="18">
        <f t="shared" si="147"/>
        <v>6.953777418698268E-6</v>
      </c>
      <c r="K1037" s="12">
        <f t="shared" si="151"/>
        <v>0.90006933990054083</v>
      </c>
      <c r="L1037" s="12">
        <f t="shared" si="148"/>
        <v>-0.10528347429165431</v>
      </c>
      <c r="M1037" s="12">
        <f t="shared" si="152"/>
        <v>1.1084609958921399E-2</v>
      </c>
      <c r="N1037" s="18">
        <f t="shared" si="149"/>
        <v>1.7697906959943798E-6</v>
      </c>
    </row>
    <row r="1038" spans="1:14" x14ac:dyDescent="0.2">
      <c r="A1038" s="4">
        <v>1036</v>
      </c>
      <c r="B1038" s="1" t="str">
        <f>'Исходные данные'!A1288</f>
        <v>31.01.2012</v>
      </c>
      <c r="C1038" s="1">
        <f>'Исходные данные'!B1288</f>
        <v>166.4</v>
      </c>
      <c r="D1038" s="5" t="str">
        <f>'Исходные данные'!A1040</f>
        <v>29.01.2013</v>
      </c>
      <c r="E1038" s="1">
        <f>'Исходные данные'!B1040</f>
        <v>176.88</v>
      </c>
      <c r="F1038" s="12">
        <f t="shared" si="144"/>
        <v>1.0629807692307691</v>
      </c>
      <c r="G1038" s="12">
        <f t="shared" si="145"/>
        <v>5.5267709952347047E-2</v>
      </c>
      <c r="H1038" s="12">
        <f t="shared" si="146"/>
        <v>1.5921634907818324E-4</v>
      </c>
      <c r="I1038" s="12">
        <f t="shared" si="150"/>
        <v>6.107700816208253E-2</v>
      </c>
      <c r="J1038" s="18">
        <f t="shared" si="147"/>
        <v>9.7244582521851796E-6</v>
      </c>
      <c r="K1038" s="12">
        <f t="shared" si="151"/>
        <v>0.91598106280423686</v>
      </c>
      <c r="L1038" s="12">
        <f t="shared" si="148"/>
        <v>-8.7759588316213874E-2</v>
      </c>
      <c r="M1038" s="12">
        <f t="shared" si="152"/>
        <v>7.7017453414313132E-3</v>
      </c>
      <c r="N1038" s="18">
        <f t="shared" si="149"/>
        <v>1.2262437747925996E-6</v>
      </c>
    </row>
    <row r="1039" spans="1:14" x14ac:dyDescent="0.2">
      <c r="A1039" s="4">
        <v>1037</v>
      </c>
      <c r="B1039" s="1" t="str">
        <f>'Исходные данные'!A1289</f>
        <v>30.01.2012</v>
      </c>
      <c r="C1039" s="1">
        <f>'Исходные данные'!B1289</f>
        <v>164.65</v>
      </c>
      <c r="D1039" s="5" t="str">
        <f>'Исходные данные'!A1041</f>
        <v>28.01.2013</v>
      </c>
      <c r="E1039" s="1">
        <f>'Исходные данные'!B1041</f>
        <v>177.11</v>
      </c>
      <c r="F1039" s="12">
        <f t="shared" si="144"/>
        <v>1.0756756756756758</v>
      </c>
      <c r="G1039" s="12">
        <f t="shared" si="145"/>
        <v>5.5113455227297346E-2</v>
      </c>
      <c r="H1039" s="12">
        <f t="shared" si="146"/>
        <v>1.5877196891168731E-4</v>
      </c>
      <c r="I1039" s="12">
        <f t="shared" si="150"/>
        <v>7.2948999646167689E-2</v>
      </c>
      <c r="J1039" s="18">
        <f t="shared" si="147"/>
        <v>1.1582256303960025E-5</v>
      </c>
      <c r="K1039" s="12">
        <f t="shared" si="151"/>
        <v>0.92692038949217004</v>
      </c>
      <c r="L1039" s="12">
        <f t="shared" si="148"/>
        <v>-7.5887596832128798E-2</v>
      </c>
      <c r="M1039" s="12">
        <f t="shared" si="152"/>
        <v>5.7589273529556999E-3</v>
      </c>
      <c r="N1039" s="18">
        <f t="shared" si="149"/>
        <v>9.1435623464814806E-7</v>
      </c>
    </row>
    <row r="1040" spans="1:14" x14ac:dyDescent="0.2">
      <c r="A1040" s="4">
        <v>1038</v>
      </c>
      <c r="B1040" s="1" t="str">
        <f>'Исходные данные'!A1290</f>
        <v>27.01.2012</v>
      </c>
      <c r="C1040" s="1">
        <f>'Исходные данные'!B1290</f>
        <v>166.01</v>
      </c>
      <c r="D1040" s="5" t="str">
        <f>'Исходные данные'!A1042</f>
        <v>25.01.2013</v>
      </c>
      <c r="E1040" s="1">
        <f>'Исходные данные'!B1042</f>
        <v>176.27</v>
      </c>
      <c r="F1040" s="12">
        <f t="shared" si="144"/>
        <v>1.0618035058129029</v>
      </c>
      <c r="G1040" s="12">
        <f t="shared" si="145"/>
        <v>5.4959631034292883E-2</v>
      </c>
      <c r="H1040" s="12">
        <f t="shared" si="146"/>
        <v>1.5832882903071187E-4</v>
      </c>
      <c r="I1040" s="12">
        <f t="shared" si="150"/>
        <v>5.9968882925877529E-2</v>
      </c>
      <c r="J1040" s="18">
        <f t="shared" si="147"/>
        <v>9.4948030119340395E-6</v>
      </c>
      <c r="K1040" s="12">
        <f t="shared" si="151"/>
        <v>0.91496660325058188</v>
      </c>
      <c r="L1040" s="12">
        <f t="shared" si="148"/>
        <v>-8.8867713552418945E-2</v>
      </c>
      <c r="M1040" s="12">
        <f t="shared" si="152"/>
        <v>7.8974705120347568E-3</v>
      </c>
      <c r="N1040" s="18">
        <f t="shared" si="149"/>
        <v>1.2503972584750395E-6</v>
      </c>
    </row>
    <row r="1041" spans="1:14" x14ac:dyDescent="0.2">
      <c r="A1041" s="4">
        <v>1039</v>
      </c>
      <c r="B1041" s="1" t="str">
        <f>'Исходные данные'!A1291</f>
        <v>26.01.2012</v>
      </c>
      <c r="C1041" s="1">
        <f>'Исходные данные'!B1291</f>
        <v>166.34</v>
      </c>
      <c r="D1041" s="5" t="str">
        <f>'Исходные данные'!A1043</f>
        <v>24.01.2013</v>
      </c>
      <c r="E1041" s="1">
        <f>'Исходные данные'!B1043</f>
        <v>175.31</v>
      </c>
      <c r="F1041" s="12">
        <f t="shared" si="144"/>
        <v>1.0539256943609474</v>
      </c>
      <c r="G1041" s="12">
        <f t="shared" si="145"/>
        <v>5.4806236171698851E-2</v>
      </c>
      <c r="H1041" s="12">
        <f t="shared" si="146"/>
        <v>1.5788692597356279E-4</v>
      </c>
      <c r="I1041" s="12">
        <f t="shared" si="150"/>
        <v>5.2521948925241264E-2</v>
      </c>
      <c r="J1041" s="18">
        <f t="shared" si="147"/>
        <v>8.2925290619468127E-6</v>
      </c>
      <c r="K1041" s="12">
        <f t="shared" si="151"/>
        <v>0.90817821505466423</v>
      </c>
      <c r="L1041" s="12">
        <f t="shared" si="148"/>
        <v>-9.6314647553055202E-2</v>
      </c>
      <c r="M1041" s="12">
        <f t="shared" si="152"/>
        <v>9.2765113332692103E-3</v>
      </c>
      <c r="N1041" s="18">
        <f t="shared" si="149"/>
        <v>1.4646398581687919E-6</v>
      </c>
    </row>
    <row r="1042" spans="1:14" x14ac:dyDescent="0.2">
      <c r="A1042" s="4">
        <v>1040</v>
      </c>
      <c r="B1042" s="1" t="str">
        <f>'Исходные данные'!A1292</f>
        <v>25.01.2012</v>
      </c>
      <c r="C1042" s="1">
        <f>'Исходные данные'!B1292</f>
        <v>164.62</v>
      </c>
      <c r="D1042" s="5" t="str">
        <f>'Исходные данные'!A1044</f>
        <v>23.01.2013</v>
      </c>
      <c r="E1042" s="1">
        <f>'Исходные данные'!B1044</f>
        <v>175.39</v>
      </c>
      <c r="F1042" s="12">
        <f t="shared" si="144"/>
        <v>1.0654233993439435</v>
      </c>
      <c r="G1042" s="12">
        <f t="shared" si="145"/>
        <v>5.465326944123429E-2</v>
      </c>
      <c r="H1042" s="12">
        <f t="shared" si="146"/>
        <v>1.5744625628820775E-4</v>
      </c>
      <c r="I1042" s="12">
        <f t="shared" si="150"/>
        <v>6.3372278225548404E-2</v>
      </c>
      <c r="J1042" s="18">
        <f t="shared" si="147"/>
        <v>9.9777279590673015E-6</v>
      </c>
      <c r="K1042" s="12">
        <f t="shared" si="151"/>
        <v>0.91808590137880686</v>
      </c>
      <c r="L1042" s="12">
        <f t="shared" si="148"/>
        <v>-8.5464318252748056E-2</v>
      </c>
      <c r="M1042" s="12">
        <f t="shared" si="152"/>
        <v>7.3041496944069757E-3</v>
      </c>
      <c r="N1042" s="18">
        <f t="shared" si="149"/>
        <v>1.1500110247530349E-6</v>
      </c>
    </row>
    <row r="1043" spans="1:14" x14ac:dyDescent="0.2">
      <c r="A1043" s="4">
        <v>1041</v>
      </c>
      <c r="B1043" s="1" t="str">
        <f>'Исходные данные'!A1293</f>
        <v>24.01.2012</v>
      </c>
      <c r="C1043" s="1">
        <f>'Исходные данные'!B1293</f>
        <v>163.61000000000001</v>
      </c>
      <c r="D1043" s="5" t="str">
        <f>'Исходные данные'!A1045</f>
        <v>22.01.2013</v>
      </c>
      <c r="E1043" s="1">
        <f>'Исходные данные'!B1045</f>
        <v>174.26</v>
      </c>
      <c r="F1043" s="12">
        <f t="shared" si="144"/>
        <v>1.065093820671108</v>
      </c>
      <c r="G1043" s="12">
        <f t="shared" si="145"/>
        <v>5.4500729647962737E-2</v>
      </c>
      <c r="H1043" s="12">
        <f t="shared" si="146"/>
        <v>1.5700681653224937E-4</v>
      </c>
      <c r="I1043" s="12">
        <f t="shared" si="150"/>
        <v>6.306288980815547E-2</v>
      </c>
      <c r="J1043" s="18">
        <f t="shared" si="147"/>
        <v>9.9013035701025244E-6</v>
      </c>
      <c r="K1043" s="12">
        <f t="shared" si="151"/>
        <v>0.91780190017035612</v>
      </c>
      <c r="L1043" s="12">
        <f t="shared" si="148"/>
        <v>-8.5773706670141003E-2</v>
      </c>
      <c r="M1043" s="12">
        <f t="shared" si="152"/>
        <v>7.357128755935363E-3</v>
      </c>
      <c r="N1043" s="18">
        <f t="shared" si="149"/>
        <v>1.1551193647872795E-6</v>
      </c>
    </row>
    <row r="1044" spans="1:14" x14ac:dyDescent="0.2">
      <c r="A1044" s="4">
        <v>1042</v>
      </c>
      <c r="B1044" s="1" t="str">
        <f>'Исходные данные'!A1294</f>
        <v>23.01.2012</v>
      </c>
      <c r="C1044" s="1">
        <f>'Исходные данные'!B1294</f>
        <v>163.16</v>
      </c>
      <c r="D1044" s="5" t="str">
        <f>'Исходные данные'!A1046</f>
        <v>21.01.2013</v>
      </c>
      <c r="E1044" s="1">
        <f>'Исходные данные'!B1046</f>
        <v>175.93</v>
      </c>
      <c r="F1044" s="12">
        <f t="shared" si="144"/>
        <v>1.0782667320421673</v>
      </c>
      <c r="G1044" s="12">
        <f t="shared" si="145"/>
        <v>5.4348615600282764E-2</v>
      </c>
      <c r="H1044" s="12">
        <f t="shared" si="146"/>
        <v>1.5656860327289791E-4</v>
      </c>
      <c r="I1044" s="12">
        <f t="shared" si="150"/>
        <v>7.535487420159713E-2</v>
      </c>
      <c r="J1044" s="18">
        <f t="shared" si="147"/>
        <v>1.1798207403548991E-5</v>
      </c>
      <c r="K1044" s="12">
        <f t="shared" si="151"/>
        <v>0.92915312844010234</v>
      </c>
      <c r="L1044" s="12">
        <f t="shared" si="148"/>
        <v>-7.3481722276699329E-2</v>
      </c>
      <c r="M1044" s="12">
        <f t="shared" si="152"/>
        <v>5.3995635087499463E-3</v>
      </c>
      <c r="N1044" s="18">
        <f t="shared" si="149"/>
        <v>8.4540211684828702E-7</v>
      </c>
    </row>
    <row r="1045" spans="1:14" x14ac:dyDescent="0.2">
      <c r="A1045" s="4">
        <v>1043</v>
      </c>
      <c r="B1045" s="1" t="str">
        <f>'Исходные данные'!A1295</f>
        <v>20.01.2012</v>
      </c>
      <c r="C1045" s="1">
        <f>'Исходные данные'!B1295</f>
        <v>163.58000000000001</v>
      </c>
      <c r="D1045" s="5" t="str">
        <f>'Исходные данные'!A1047</f>
        <v>18.01.2013</v>
      </c>
      <c r="E1045" s="1">
        <f>'Исходные данные'!B1047</f>
        <v>175.29</v>
      </c>
      <c r="F1045" s="12">
        <f t="shared" si="144"/>
        <v>1.0715857684313483</v>
      </c>
      <c r="G1045" s="12">
        <f t="shared" si="145"/>
        <v>5.4196926109918796E-2</v>
      </c>
      <c r="H1045" s="12">
        <f t="shared" si="146"/>
        <v>1.5613161308694474E-4</v>
      </c>
      <c r="I1045" s="12">
        <f t="shared" si="150"/>
        <v>6.9139577927627094E-2</v>
      </c>
      <c r="J1045" s="18">
        <f t="shared" si="147"/>
        <v>1.0794873829990938E-5</v>
      </c>
      <c r="K1045" s="12">
        <f t="shared" si="151"/>
        <v>0.92339607588945005</v>
      </c>
      <c r="L1045" s="12">
        <f t="shared" si="148"/>
        <v>-7.9697018550669324E-2</v>
      </c>
      <c r="M1045" s="12">
        <f t="shared" si="152"/>
        <v>6.3516147658657035E-3</v>
      </c>
      <c r="N1045" s="18">
        <f t="shared" si="149"/>
        <v>9.9168785910146912E-7</v>
      </c>
    </row>
    <row r="1046" spans="1:14" x14ac:dyDescent="0.2">
      <c r="A1046" s="4">
        <v>1044</v>
      </c>
      <c r="B1046" s="1" t="str">
        <f>'Исходные данные'!A1296</f>
        <v>19.01.2012</v>
      </c>
      <c r="C1046" s="1">
        <f>'Исходные данные'!B1296</f>
        <v>163.81</v>
      </c>
      <c r="D1046" s="5" t="str">
        <f>'Исходные данные'!A1048</f>
        <v>17.01.2013</v>
      </c>
      <c r="E1046" s="1">
        <f>'Исходные данные'!B1048</f>
        <v>173.05</v>
      </c>
      <c r="F1046" s="12">
        <f t="shared" si="144"/>
        <v>1.0564068127708932</v>
      </c>
      <c r="G1046" s="12">
        <f t="shared" si="145"/>
        <v>5.4045659991911875E-2</v>
      </c>
      <c r="H1046" s="12">
        <f t="shared" si="146"/>
        <v>1.5569584256073591E-4</v>
      </c>
      <c r="I1046" s="12">
        <f t="shared" si="150"/>
        <v>5.4873350464813384E-2</v>
      </c>
      <c r="J1046" s="18">
        <f t="shared" si="147"/>
        <v>8.5435525347496697E-6</v>
      </c>
      <c r="K1046" s="12">
        <f t="shared" si="151"/>
        <v>0.91031621937597473</v>
      </c>
      <c r="L1046" s="12">
        <f t="shared" si="148"/>
        <v>-9.3963246013483048E-2</v>
      </c>
      <c r="M1046" s="12">
        <f t="shared" si="152"/>
        <v>8.8290916013903063E-3</v>
      </c>
      <c r="N1046" s="18">
        <f t="shared" si="149"/>
        <v>1.3746528559243807E-6</v>
      </c>
    </row>
    <row r="1047" spans="1:14" x14ac:dyDescent="0.2">
      <c r="A1047" s="4">
        <v>1045</v>
      </c>
      <c r="B1047" s="1" t="str">
        <f>'Исходные данные'!A1297</f>
        <v>18.01.2012</v>
      </c>
      <c r="C1047" s="1">
        <f>'Исходные данные'!B1297</f>
        <v>162.03</v>
      </c>
      <c r="D1047" s="5" t="str">
        <f>'Исходные данные'!A1049</f>
        <v>16.01.2013</v>
      </c>
      <c r="E1047" s="1">
        <f>'Исходные данные'!B1049</f>
        <v>171.68</v>
      </c>
      <c r="F1047" s="12">
        <f t="shared" si="144"/>
        <v>1.0595568721841635</v>
      </c>
      <c r="G1047" s="12">
        <f t="shared" si="145"/>
        <v>5.3894816064610232E-2</v>
      </c>
      <c r="H1047" s="12">
        <f t="shared" si="146"/>
        <v>1.5526128829014481E-4</v>
      </c>
      <c r="I1047" s="12">
        <f t="shared" si="150"/>
        <v>5.7850775609478967E-2</v>
      </c>
      <c r="J1047" s="18">
        <f t="shared" si="147"/>
        <v>8.9819859497117926E-6</v>
      </c>
      <c r="K1047" s="12">
        <f t="shared" si="151"/>
        <v>0.91303065678894113</v>
      </c>
      <c r="L1047" s="12">
        <f t="shared" si="148"/>
        <v>-9.0985820868817471E-2</v>
      </c>
      <c r="M1047" s="12">
        <f t="shared" si="152"/>
        <v>8.2784195991725106E-3</v>
      </c>
      <c r="N1047" s="18">
        <f t="shared" si="149"/>
        <v>1.2853180919739082E-6</v>
      </c>
    </row>
    <row r="1048" spans="1:14" x14ac:dyDescent="0.2">
      <c r="A1048" s="4">
        <v>1046</v>
      </c>
      <c r="B1048" s="1" t="str">
        <f>'Исходные данные'!A1298</f>
        <v>17.01.2012</v>
      </c>
      <c r="C1048" s="1">
        <f>'Исходные данные'!B1298</f>
        <v>161.54</v>
      </c>
      <c r="D1048" s="5" t="str">
        <f>'Исходные данные'!A1050</f>
        <v>15.01.2013</v>
      </c>
      <c r="E1048" s="1">
        <f>'Исходные данные'!B1050</f>
        <v>171.42</v>
      </c>
      <c r="F1048" s="12">
        <f t="shared" si="144"/>
        <v>1.0611613222731211</v>
      </c>
      <c r="G1048" s="12">
        <f t="shared" si="145"/>
        <v>5.3744393149660098E-2</v>
      </c>
      <c r="H1048" s="12">
        <f t="shared" si="146"/>
        <v>1.5482794688054583E-4</v>
      </c>
      <c r="I1048" s="12">
        <f t="shared" si="150"/>
        <v>5.9363895456586352E-2</v>
      </c>
      <c r="J1048" s="18">
        <f t="shared" si="147"/>
        <v>9.1911900523746275E-6</v>
      </c>
      <c r="K1048" s="12">
        <f t="shared" si="151"/>
        <v>0.91441322733042263</v>
      </c>
      <c r="L1048" s="12">
        <f t="shared" si="148"/>
        <v>-8.947270102171001E-2</v>
      </c>
      <c r="M1048" s="12">
        <f t="shared" si="152"/>
        <v>8.0053642281202771E-3</v>
      </c>
      <c r="N1048" s="18">
        <f t="shared" si="149"/>
        <v>1.2394541074708279E-6</v>
      </c>
    </row>
    <row r="1049" spans="1:14" x14ac:dyDescent="0.2">
      <c r="A1049" s="4">
        <v>1047</v>
      </c>
      <c r="B1049" s="1" t="str">
        <f>'Исходные данные'!A1299</f>
        <v>16.01.2012</v>
      </c>
      <c r="C1049" s="1">
        <f>'Исходные данные'!B1299</f>
        <v>158.41</v>
      </c>
      <c r="D1049" s="5" t="str">
        <f>'Исходные данные'!A1051</f>
        <v>14.01.2013</v>
      </c>
      <c r="E1049" s="1">
        <f>'Исходные данные'!B1051</f>
        <v>171.1</v>
      </c>
      <c r="F1049" s="12">
        <f t="shared" si="144"/>
        <v>1.0801085790038507</v>
      </c>
      <c r="G1049" s="12">
        <f t="shared" si="145"/>
        <v>5.359439007199663E-2</v>
      </c>
      <c r="H1049" s="12">
        <f t="shared" si="146"/>
        <v>1.543958149467881E-4</v>
      </c>
      <c r="I1049" s="12">
        <f t="shared" si="150"/>
        <v>7.7061572197388434E-2</v>
      </c>
      <c r="J1049" s="18">
        <f t="shared" si="147"/>
        <v>1.1897984240496535E-5</v>
      </c>
      <c r="K1049" s="12">
        <f t="shared" si="151"/>
        <v>0.93074026621937411</v>
      </c>
      <c r="L1049" s="12">
        <f t="shared" si="148"/>
        <v>-7.1775024280908054E-2</v>
      </c>
      <c r="M1049" s="12">
        <f t="shared" si="152"/>
        <v>5.1516541105249168E-3</v>
      </c>
      <c r="N1049" s="18">
        <f t="shared" si="149"/>
        <v>7.9539383471846533E-7</v>
      </c>
    </row>
    <row r="1050" spans="1:14" x14ac:dyDescent="0.2">
      <c r="A1050" s="4">
        <v>1048</v>
      </c>
      <c r="B1050" s="1" t="str">
        <f>'Исходные данные'!A1300</f>
        <v>13.01.2012</v>
      </c>
      <c r="C1050" s="1">
        <f>'Исходные данные'!B1300</f>
        <v>159.65</v>
      </c>
      <c r="D1050" s="5" t="str">
        <f>'Исходные данные'!A1052</f>
        <v>11.01.2013</v>
      </c>
      <c r="E1050" s="1">
        <f>'Исходные данные'!B1052</f>
        <v>169.67</v>
      </c>
      <c r="F1050" s="12">
        <f t="shared" si="144"/>
        <v>1.0627622925148761</v>
      </c>
      <c r="G1050" s="12">
        <f t="shared" si="145"/>
        <v>5.3444805659834622E-2</v>
      </c>
      <c r="H1050" s="12">
        <f t="shared" si="146"/>
        <v>1.5396488911316886E-4</v>
      </c>
      <c r="I1050" s="12">
        <f t="shared" si="150"/>
        <v>6.0871454894056917E-2</v>
      </c>
      <c r="J1050" s="18">
        <f t="shared" si="147"/>
        <v>9.3720668029207334E-6</v>
      </c>
      <c r="K1050" s="12">
        <f t="shared" si="151"/>
        <v>0.91579279925308488</v>
      </c>
      <c r="L1050" s="12">
        <f t="shared" si="148"/>
        <v>-8.7965141584239445E-2</v>
      </c>
      <c r="M1050" s="12">
        <f t="shared" si="152"/>
        <v>7.7378661339352625E-3</v>
      </c>
      <c r="N1050" s="18">
        <f t="shared" si="149"/>
        <v>1.1913597012838873E-6</v>
      </c>
    </row>
    <row r="1051" spans="1:14" x14ac:dyDescent="0.2">
      <c r="A1051" s="4">
        <v>1049</v>
      </c>
      <c r="B1051" s="1" t="str">
        <f>'Исходные данные'!A1301</f>
        <v>12.01.2012</v>
      </c>
      <c r="C1051" s="1">
        <f>'Исходные данные'!B1301</f>
        <v>160.12</v>
      </c>
      <c r="D1051" s="5" t="str">
        <f>'Исходные данные'!A1053</f>
        <v>10.01.2013</v>
      </c>
      <c r="E1051" s="1">
        <f>'Исходные данные'!B1053</f>
        <v>169.56</v>
      </c>
      <c r="F1051" s="12">
        <f t="shared" si="144"/>
        <v>1.058955783162628</v>
      </c>
      <c r="G1051" s="12">
        <f t="shared" si="145"/>
        <v>5.3295638744659389E-2</v>
      </c>
      <c r="H1051" s="12">
        <f t="shared" si="146"/>
        <v>1.5353516601340712E-4</v>
      </c>
      <c r="I1051" s="12">
        <f t="shared" si="150"/>
        <v>5.728331236006344E-2</v>
      </c>
      <c r="J1051" s="18">
        <f t="shared" si="147"/>
        <v>8.7950028730001959E-6</v>
      </c>
      <c r="K1051" s="12">
        <f t="shared" si="151"/>
        <v>0.9125126924223943</v>
      </c>
      <c r="L1051" s="12">
        <f t="shared" si="148"/>
        <v>-9.1553284118232978E-2</v>
      </c>
      <c r="M1051" s="12">
        <f t="shared" si="152"/>
        <v>8.3820038328338599E-3</v>
      </c>
      <c r="N1051" s="18">
        <f t="shared" si="149"/>
        <v>1.2869323499991614E-6</v>
      </c>
    </row>
    <row r="1052" spans="1:14" x14ac:dyDescent="0.2">
      <c r="A1052" s="4">
        <v>1050</v>
      </c>
      <c r="B1052" s="1" t="str">
        <f>'Исходные данные'!A1302</f>
        <v>11.01.2012</v>
      </c>
      <c r="C1052" s="1">
        <f>'Исходные данные'!B1302</f>
        <v>159.66</v>
      </c>
      <c r="D1052" s="5" t="str">
        <f>'Исходные данные'!A1054</f>
        <v>09.01.2013</v>
      </c>
      <c r="E1052" s="1">
        <f>'Исходные данные'!B1054</f>
        <v>169.37</v>
      </c>
      <c r="F1052" s="12">
        <f t="shared" si="144"/>
        <v>1.0608167355630715</v>
      </c>
      <c r="G1052" s="12">
        <f t="shared" si="145"/>
        <v>5.3146888161217563E-2</v>
      </c>
      <c r="H1052" s="12">
        <f t="shared" si="146"/>
        <v>1.5310664229061714E-4</v>
      </c>
      <c r="I1052" s="12">
        <f t="shared" si="150"/>
        <v>5.9039116685377105E-2</v>
      </c>
      <c r="J1052" s="18">
        <f t="shared" si="147"/>
        <v>9.0392809195020389E-6</v>
      </c>
      <c r="K1052" s="12">
        <f t="shared" si="151"/>
        <v>0.9141162935475774</v>
      </c>
      <c r="L1052" s="12">
        <f t="shared" si="148"/>
        <v>-8.9797479792919285E-2</v>
      </c>
      <c r="M1052" s="12">
        <f t="shared" si="152"/>
        <v>8.0635873771597172E-3</v>
      </c>
      <c r="N1052" s="18">
        <f t="shared" si="149"/>
        <v>1.2345887881339286E-6</v>
      </c>
    </row>
    <row r="1053" spans="1:14" x14ac:dyDescent="0.2">
      <c r="A1053" s="4">
        <v>1051</v>
      </c>
      <c r="B1053" s="1" t="str">
        <f>'Исходные данные'!A1303</f>
        <v>10.01.2012</v>
      </c>
      <c r="C1053" s="1">
        <f>'Исходные данные'!B1303</f>
        <v>159.68</v>
      </c>
      <c r="D1053" s="5" t="str">
        <f>'Исходные данные'!A1055</f>
        <v>29.12.2012</v>
      </c>
      <c r="E1053" s="1">
        <f>'Исходные данные'!B1055</f>
        <v>164.47</v>
      </c>
      <c r="F1053" s="12">
        <f t="shared" si="144"/>
        <v>1.0299974949899799</v>
      </c>
      <c r="G1053" s="12">
        <f t="shared" si="145"/>
        <v>5.2998552747508088E-2</v>
      </c>
      <c r="H1053" s="12">
        <f t="shared" si="146"/>
        <v>1.5267931459728249E-4</v>
      </c>
      <c r="I1053" s="12">
        <f t="shared" si="150"/>
        <v>2.9556370190023808E-2</v>
      </c>
      <c r="J1053" s="18">
        <f t="shared" si="147"/>
        <v>4.512646342596387E-6</v>
      </c>
      <c r="K1053" s="12">
        <f t="shared" si="151"/>
        <v>0.88755904853232792</v>
      </c>
      <c r="L1053" s="12">
        <f t="shared" si="148"/>
        <v>-0.11928022628827258</v>
      </c>
      <c r="M1053" s="12">
        <f t="shared" si="152"/>
        <v>1.4227772383381472E-2</v>
      </c>
      <c r="N1053" s="18">
        <f t="shared" si="149"/>
        <v>2.1722865357408276E-6</v>
      </c>
    </row>
    <row r="1054" spans="1:14" x14ac:dyDescent="0.2">
      <c r="A1054" s="4">
        <v>1052</v>
      </c>
      <c r="B1054" s="1" t="str">
        <f>'Исходные данные'!A1304</f>
        <v>30.12.2011</v>
      </c>
      <c r="C1054" s="1">
        <f>'Исходные данные'!B1304</f>
        <v>149.97999999999999</v>
      </c>
      <c r="D1054" s="5" t="str">
        <f>'Исходные данные'!A1056</f>
        <v>28.12.2012</v>
      </c>
      <c r="E1054" s="1">
        <f>'Исходные данные'!B1056</f>
        <v>164.13</v>
      </c>
      <c r="F1054" s="12">
        <f t="shared" si="144"/>
        <v>1.0943459127883719</v>
      </c>
      <c r="G1054" s="12">
        <f t="shared" si="145"/>
        <v>5.285063134477315E-2</v>
      </c>
      <c r="H1054" s="12">
        <f t="shared" si="146"/>
        <v>1.5225317959523E-4</v>
      </c>
      <c r="I1054" s="12">
        <f t="shared" si="150"/>
        <v>9.0156844870601022E-2</v>
      </c>
      <c r="J1054" s="18">
        <f t="shared" si="147"/>
        <v>1.3726666293822908E-5</v>
      </c>
      <c r="K1054" s="12">
        <f t="shared" si="151"/>
        <v>0.94300871783104501</v>
      </c>
      <c r="L1054" s="12">
        <f t="shared" si="148"/>
        <v>-5.8679751607695438E-2</v>
      </c>
      <c r="M1054" s="12">
        <f t="shared" si="152"/>
        <v>3.4433132487408165E-3</v>
      </c>
      <c r="N1054" s="18">
        <f t="shared" si="149"/>
        <v>5.2425539046317039E-7</v>
      </c>
    </row>
    <row r="1055" spans="1:14" x14ac:dyDescent="0.2">
      <c r="A1055" s="4">
        <v>1053</v>
      </c>
      <c r="B1055" s="1" t="str">
        <f>'Исходные данные'!A1305</f>
        <v>29.12.2011</v>
      </c>
      <c r="C1055" s="1">
        <f>'Исходные данные'!B1305</f>
        <v>147.54</v>
      </c>
      <c r="D1055" s="5" t="str">
        <f>'Исходные данные'!A1057</f>
        <v>27.12.2012</v>
      </c>
      <c r="E1055" s="1">
        <f>'Исходные данные'!B1057</f>
        <v>164.02</v>
      </c>
      <c r="F1055" s="12">
        <f t="shared" si="144"/>
        <v>1.1116985224345941</v>
      </c>
      <c r="G1055" s="12">
        <f t="shared" si="145"/>
        <v>5.2703122797489059E-2</v>
      </c>
      <c r="H1055" s="12">
        <f t="shared" si="146"/>
        <v>1.5182823395560335E-4</v>
      </c>
      <c r="I1055" s="12">
        <f t="shared" si="150"/>
        <v>0.10588904615210903</v>
      </c>
      <c r="J1055" s="18">
        <f t="shared" si="147"/>
        <v>1.6076946872518093E-5</v>
      </c>
      <c r="K1055" s="12">
        <f t="shared" si="151"/>
        <v>0.95796163352459607</v>
      </c>
      <c r="L1055" s="12">
        <f t="shared" si="148"/>
        <v>-4.2947550326187349E-2</v>
      </c>
      <c r="M1055" s="12">
        <f t="shared" si="152"/>
        <v>1.8444920790203813E-3</v>
      </c>
      <c r="N1055" s="18">
        <f t="shared" si="149"/>
        <v>2.8004597490276367E-7</v>
      </c>
    </row>
    <row r="1056" spans="1:14" x14ac:dyDescent="0.2">
      <c r="A1056" s="4">
        <v>1054</v>
      </c>
      <c r="B1056" s="1" t="str">
        <f>'Исходные данные'!A1306</f>
        <v>28.12.2011</v>
      </c>
      <c r="C1056" s="1">
        <f>'Исходные данные'!B1306</f>
        <v>149.82</v>
      </c>
      <c r="D1056" s="5" t="str">
        <f>'Исходные данные'!A1058</f>
        <v>26.12.2012</v>
      </c>
      <c r="E1056" s="1">
        <f>'Исходные данные'!B1058</f>
        <v>163.32</v>
      </c>
      <c r="F1056" s="12">
        <f t="shared" si="144"/>
        <v>1.0901081297557069</v>
      </c>
      <c r="G1056" s="12">
        <f t="shared" si="145"/>
        <v>5.2556025953357163E-2</v>
      </c>
      <c r="H1056" s="12">
        <f t="shared" si="146"/>
        <v>1.5140447435883707E-4</v>
      </c>
      <c r="I1056" s="12">
        <f t="shared" si="150"/>
        <v>8.6276892931638233E-2</v>
      </c>
      <c r="J1056" s="18">
        <f t="shared" si="147"/>
        <v>1.3062707623628352E-5</v>
      </c>
      <c r="K1056" s="12">
        <f t="shared" si="151"/>
        <v>0.93935697819609076</v>
      </c>
      <c r="L1056" s="12">
        <f t="shared" si="148"/>
        <v>-6.2559703546658157E-2</v>
      </c>
      <c r="M1056" s="12">
        <f t="shared" si="152"/>
        <v>3.9137165078457327E-3</v>
      </c>
      <c r="N1056" s="18">
        <f t="shared" si="149"/>
        <v>5.9255419065988663E-7</v>
      </c>
    </row>
    <row r="1057" spans="1:14" x14ac:dyDescent="0.2">
      <c r="A1057" s="4">
        <v>1055</v>
      </c>
      <c r="B1057" s="1" t="str">
        <f>'Исходные данные'!A1307</f>
        <v>27.12.2011</v>
      </c>
      <c r="C1057" s="1">
        <f>'Исходные данные'!B1307</f>
        <v>150.33000000000001</v>
      </c>
      <c r="D1057" s="5" t="str">
        <f>'Исходные данные'!A1059</f>
        <v>25.12.2012</v>
      </c>
      <c r="E1057" s="1">
        <f>'Исходные данные'!B1059</f>
        <v>162.75</v>
      </c>
      <c r="F1057" s="12">
        <f t="shared" si="144"/>
        <v>1.0826182398722808</v>
      </c>
      <c r="G1057" s="12">
        <f t="shared" si="145"/>
        <v>5.2409339663295029E-2</v>
      </c>
      <c r="H1057" s="12">
        <f t="shared" si="146"/>
        <v>1.5098189749463092E-4</v>
      </c>
      <c r="I1057" s="12">
        <f t="shared" si="150"/>
        <v>7.9382403448935476E-2</v>
      </c>
      <c r="J1057" s="18">
        <f t="shared" si="147"/>
        <v>1.1985305900404612E-5</v>
      </c>
      <c r="K1057" s="12">
        <f t="shared" si="151"/>
        <v>0.93290286586001148</v>
      </c>
      <c r="L1057" s="12">
        <f t="shared" si="148"/>
        <v>-6.94541930293609E-2</v>
      </c>
      <c r="M1057" s="12">
        <f t="shared" si="152"/>
        <v>4.8238849293597008E-3</v>
      </c>
      <c r="N1057" s="18">
        <f t="shared" si="149"/>
        <v>7.2831929993048125E-7</v>
      </c>
    </row>
    <row r="1058" spans="1:14" x14ac:dyDescent="0.2">
      <c r="A1058" s="4">
        <v>1056</v>
      </c>
      <c r="B1058" s="1" t="str">
        <f>'Исходные данные'!A1308</f>
        <v>26.12.2011</v>
      </c>
      <c r="C1058" s="1">
        <f>'Исходные данные'!B1308</f>
        <v>151.06</v>
      </c>
      <c r="D1058" s="5" t="str">
        <f>'Исходные данные'!A1060</f>
        <v>24.12.2012</v>
      </c>
      <c r="E1058" s="1">
        <f>'Исходные данные'!B1060</f>
        <v>163.29</v>
      </c>
      <c r="F1058" s="12">
        <f t="shared" si="144"/>
        <v>1.0809612074672315</v>
      </c>
      <c r="G1058" s="12">
        <f t="shared" si="145"/>
        <v>5.2263062781427352E-2</v>
      </c>
      <c r="H1058" s="12">
        <f t="shared" si="146"/>
        <v>1.5056050006192397E-4</v>
      </c>
      <c r="I1058" s="12">
        <f t="shared" si="150"/>
        <v>7.7850652228916337E-2</v>
      </c>
      <c r="J1058" s="18">
        <f t="shared" si="147"/>
        <v>1.172123312973258E-5</v>
      </c>
      <c r="K1058" s="12">
        <f t="shared" si="151"/>
        <v>0.93147498461567202</v>
      </c>
      <c r="L1058" s="12">
        <f t="shared" si="148"/>
        <v>-7.0985944249380026E-2</v>
      </c>
      <c r="M1058" s="12">
        <f t="shared" si="152"/>
        <v>5.0390042809760659E-3</v>
      </c>
      <c r="N1058" s="18">
        <f t="shared" si="149"/>
        <v>7.5867500435793209E-7</v>
      </c>
    </row>
    <row r="1059" spans="1:14" x14ac:dyDescent="0.2">
      <c r="A1059" s="4">
        <v>1057</v>
      </c>
      <c r="B1059" s="1" t="str">
        <f>'Исходные данные'!A1309</f>
        <v>23.12.2011</v>
      </c>
      <c r="C1059" s="1">
        <f>'Исходные данные'!B1309</f>
        <v>150.49</v>
      </c>
      <c r="D1059" s="5" t="str">
        <f>'Исходные данные'!A1061</f>
        <v>21.12.2012</v>
      </c>
      <c r="E1059" s="1">
        <f>'Исходные данные'!B1061</f>
        <v>163.44999999999999</v>
      </c>
      <c r="F1059" s="12">
        <f t="shared" si="144"/>
        <v>1.0861186789819921</v>
      </c>
      <c r="G1059" s="12">
        <f t="shared" si="145"/>
        <v>5.2117194165076951E-2</v>
      </c>
      <c r="H1059" s="12">
        <f t="shared" si="146"/>
        <v>1.5014027876886836E-4</v>
      </c>
      <c r="I1059" s="12">
        <f t="shared" si="150"/>
        <v>8.2610496371592346E-2</v>
      </c>
      <c r="J1059" s="18">
        <f t="shared" si="147"/>
        <v>1.2403162954465463E-5</v>
      </c>
      <c r="K1059" s="12">
        <f t="shared" si="151"/>
        <v>0.93591922892960411</v>
      </c>
      <c r="L1059" s="12">
        <f t="shared" si="148"/>
        <v>-6.6226100106704058E-2</v>
      </c>
      <c r="M1059" s="12">
        <f t="shared" si="152"/>
        <v>4.3858963353431649E-3</v>
      </c>
      <c r="N1059" s="18">
        <f t="shared" si="149"/>
        <v>6.5849969843978098E-7</v>
      </c>
    </row>
    <row r="1060" spans="1:14" x14ac:dyDescent="0.2">
      <c r="A1060" s="4">
        <v>1058</v>
      </c>
      <c r="B1060" s="1" t="str">
        <f>'Исходные данные'!A1310</f>
        <v>22.12.2011</v>
      </c>
      <c r="C1060" s="1">
        <f>'Исходные данные'!B1310</f>
        <v>151.19</v>
      </c>
      <c r="D1060" s="5" t="str">
        <f>'Исходные данные'!A1062</f>
        <v>20.12.2012</v>
      </c>
      <c r="E1060" s="1">
        <f>'Исходные данные'!B1062</f>
        <v>163.99</v>
      </c>
      <c r="F1060" s="12">
        <f t="shared" si="144"/>
        <v>1.0846616839738079</v>
      </c>
      <c r="G1060" s="12">
        <f t="shared" si="145"/>
        <v>5.1971732674755959E-2</v>
      </c>
      <c r="H1060" s="12">
        <f t="shared" si="146"/>
        <v>1.4972123033280419E-4</v>
      </c>
      <c r="I1060" s="12">
        <f t="shared" si="150"/>
        <v>8.1268126363244583E-2</v>
      </c>
      <c r="J1060" s="18">
        <f t="shared" si="147"/>
        <v>1.2167563865946779E-5</v>
      </c>
      <c r="K1060" s="12">
        <f t="shared" si="151"/>
        <v>0.93466372189247982</v>
      </c>
      <c r="L1060" s="12">
        <f t="shared" si="148"/>
        <v>-6.7568470115051821E-2</v>
      </c>
      <c r="M1060" s="12">
        <f t="shared" si="152"/>
        <v>4.5654981536886281E-3</v>
      </c>
      <c r="N1060" s="18">
        <f t="shared" si="149"/>
        <v>6.8355200065240739E-7</v>
      </c>
    </row>
    <row r="1061" spans="1:14" x14ac:dyDescent="0.2">
      <c r="A1061" s="4">
        <v>1059</v>
      </c>
      <c r="B1061" s="1" t="str">
        <f>'Исходные данные'!A1311</f>
        <v>21.12.2011</v>
      </c>
      <c r="C1061" s="1">
        <f>'Исходные данные'!B1311</f>
        <v>152.79</v>
      </c>
      <c r="D1061" s="5" t="str">
        <f>'Исходные данные'!A1063</f>
        <v>19.12.2012</v>
      </c>
      <c r="E1061" s="1">
        <f>'Исходные данные'!B1063</f>
        <v>164.15</v>
      </c>
      <c r="F1061" s="12">
        <f t="shared" si="144"/>
        <v>1.0743504156031154</v>
      </c>
      <c r="G1061" s="12">
        <f t="shared" si="145"/>
        <v>5.1826677174156906E-2</v>
      </c>
      <c r="H1061" s="12">
        <f t="shared" si="146"/>
        <v>1.4930335148023363E-4</v>
      </c>
      <c r="I1061" s="12">
        <f t="shared" si="150"/>
        <v>7.1716214382978746E-2</v>
      </c>
      <c r="J1061" s="18">
        <f t="shared" si="147"/>
        <v>1.0707471162853662E-5</v>
      </c>
      <c r="K1061" s="12">
        <f t="shared" si="151"/>
        <v>0.92577839975454357</v>
      </c>
      <c r="L1061" s="12">
        <f t="shared" si="148"/>
        <v>-7.7120382095317672E-2</v>
      </c>
      <c r="M1061" s="12">
        <f t="shared" si="152"/>
        <v>5.9475533345277687E-3</v>
      </c>
      <c r="N1061" s="18">
        <f t="shared" si="149"/>
        <v>8.8798964595243501E-7</v>
      </c>
    </row>
    <row r="1062" spans="1:14" x14ac:dyDescent="0.2">
      <c r="A1062" s="4">
        <v>1060</v>
      </c>
      <c r="B1062" s="1" t="str">
        <f>'Исходные данные'!A1312</f>
        <v>20.12.2011</v>
      </c>
      <c r="C1062" s="1">
        <f>'Исходные данные'!B1312</f>
        <v>151.19999999999999</v>
      </c>
      <c r="D1062" s="5" t="str">
        <f>'Исходные данные'!A1064</f>
        <v>18.12.2012</v>
      </c>
      <c r="E1062" s="1">
        <f>'Исходные данные'!B1064</f>
        <v>164.13</v>
      </c>
      <c r="F1062" s="12">
        <f t="shared" si="144"/>
        <v>1.0855158730158732</v>
      </c>
      <c r="G1062" s="12">
        <f t="shared" si="145"/>
        <v>5.1682026530143782E-2</v>
      </c>
      <c r="H1062" s="12">
        <f t="shared" si="146"/>
        <v>1.488866389467953E-4</v>
      </c>
      <c r="I1062" s="12">
        <f t="shared" si="150"/>
        <v>8.2055332998411751E-2</v>
      </c>
      <c r="J1062" s="18">
        <f t="shared" si="147"/>
        <v>1.221694273779359E-5</v>
      </c>
      <c r="K1062" s="12">
        <f t="shared" si="151"/>
        <v>0.93539978505489507</v>
      </c>
      <c r="L1062" s="12">
        <f t="shared" si="148"/>
        <v>-6.6781263479884709E-2</v>
      </c>
      <c r="M1062" s="12">
        <f t="shared" si="152"/>
        <v>4.4597371519697606E-3</v>
      </c>
      <c r="N1062" s="18">
        <f t="shared" si="149"/>
        <v>6.6399527514293091E-7</v>
      </c>
    </row>
    <row r="1063" spans="1:14" x14ac:dyDescent="0.2">
      <c r="A1063" s="4">
        <v>1061</v>
      </c>
      <c r="B1063" s="1" t="str">
        <f>'Исходные данные'!A1313</f>
        <v>19.12.2011</v>
      </c>
      <c r="C1063" s="1">
        <f>'Исходные данные'!B1313</f>
        <v>150.6</v>
      </c>
      <c r="D1063" s="5" t="str">
        <f>'Исходные данные'!A1065</f>
        <v>17.12.2012</v>
      </c>
      <c r="E1063" s="1">
        <f>'Исходные данные'!B1065</f>
        <v>162.29</v>
      </c>
      <c r="F1063" s="12">
        <f t="shared" si="144"/>
        <v>1.0776228419654714</v>
      </c>
      <c r="G1063" s="12">
        <f t="shared" si="145"/>
        <v>5.1537779612743147E-2</v>
      </c>
      <c r="H1063" s="12">
        <f t="shared" si="146"/>
        <v>1.4847108947723859E-4</v>
      </c>
      <c r="I1063" s="12">
        <f t="shared" si="150"/>
        <v>7.4757542961997353E-2</v>
      </c>
      <c r="J1063" s="18">
        <f t="shared" si="147"/>
        <v>1.1099333850209217E-5</v>
      </c>
      <c r="K1063" s="12">
        <f t="shared" si="151"/>
        <v>0.92859828198017269</v>
      </c>
      <c r="L1063" s="12">
        <f t="shared" si="148"/>
        <v>-7.407905351629912E-2</v>
      </c>
      <c r="M1063" s="12">
        <f t="shared" si="152"/>
        <v>5.4877061698706845E-3</v>
      </c>
      <c r="N1063" s="18">
        <f t="shared" si="149"/>
        <v>8.1476571377166464E-7</v>
      </c>
    </row>
    <row r="1064" spans="1:14" x14ac:dyDescent="0.2">
      <c r="A1064" s="4">
        <v>1062</v>
      </c>
      <c r="B1064" s="1" t="str">
        <f>'Исходные данные'!A1314</f>
        <v>16.12.2011</v>
      </c>
      <c r="C1064" s="1">
        <f>'Исходные данные'!B1314</f>
        <v>151.97999999999999</v>
      </c>
      <c r="D1064" s="5" t="str">
        <f>'Исходные данные'!A1066</f>
        <v>14.12.2012</v>
      </c>
      <c r="E1064" s="1">
        <f>'Исходные данные'!B1066</f>
        <v>162.19999999999999</v>
      </c>
      <c r="F1064" s="12">
        <f t="shared" si="144"/>
        <v>1.0672456902223977</v>
      </c>
      <c r="G1064" s="12">
        <f t="shared" si="145"/>
        <v>5.1393935295135446E-2</v>
      </c>
      <c r="H1064" s="12">
        <f t="shared" si="146"/>
        <v>1.480566998253987E-4</v>
      </c>
      <c r="I1064" s="12">
        <f t="shared" si="150"/>
        <v>6.5081208439673688E-2</v>
      </c>
      <c r="J1064" s="18">
        <f t="shared" si="147"/>
        <v>9.6357089422269722E-6</v>
      </c>
      <c r="K1064" s="12">
        <f t="shared" si="151"/>
        <v>0.91965618748736266</v>
      </c>
      <c r="L1064" s="12">
        <f t="shared" si="148"/>
        <v>-8.3755388038622688E-2</v>
      </c>
      <c r="M1064" s="12">
        <f t="shared" si="152"/>
        <v>7.0149650255002327E-3</v>
      </c>
      <c r="N1064" s="18">
        <f t="shared" si="149"/>
        <v>1.0386125710661582E-6</v>
      </c>
    </row>
    <row r="1065" spans="1:14" x14ac:dyDescent="0.2">
      <c r="A1065" s="4">
        <v>1063</v>
      </c>
      <c r="B1065" s="1" t="str">
        <f>'Исходные данные'!A1315</f>
        <v>15.12.2011</v>
      </c>
      <c r="C1065" s="1">
        <f>'Исходные данные'!B1315</f>
        <v>150.44</v>
      </c>
      <c r="D1065" s="5" t="str">
        <f>'Исходные данные'!A1067</f>
        <v>13.12.2012</v>
      </c>
      <c r="E1065" s="1">
        <f>'Исходные данные'!B1067</f>
        <v>161.63999999999999</v>
      </c>
      <c r="F1065" s="12">
        <f t="shared" si="144"/>
        <v>1.074448285030577</v>
      </c>
      <c r="G1065" s="12">
        <f t="shared" si="145"/>
        <v>5.1250492453646136E-2</v>
      </c>
      <c r="H1065" s="12">
        <f t="shared" si="146"/>
        <v>1.4764346675417105E-4</v>
      </c>
      <c r="I1065" s="12">
        <f t="shared" si="150"/>
        <v>7.1807306608137292E-2</v>
      </c>
      <c r="J1065" s="18">
        <f t="shared" si="147"/>
        <v>1.0601879685905085E-5</v>
      </c>
      <c r="K1065" s="12">
        <f t="shared" si="151"/>
        <v>0.92586273481005654</v>
      </c>
      <c r="L1065" s="12">
        <f t="shared" si="148"/>
        <v>-7.7029289870159126E-2</v>
      </c>
      <c r="M1065" s="12">
        <f t="shared" si="152"/>
        <v>5.9335114979009737E-3</v>
      </c>
      <c r="N1065" s="18">
        <f t="shared" si="149"/>
        <v>8.7604420757583408E-7</v>
      </c>
    </row>
    <row r="1066" spans="1:14" x14ac:dyDescent="0.2">
      <c r="A1066" s="4">
        <v>1064</v>
      </c>
      <c r="B1066" s="1" t="str">
        <f>'Исходные данные'!A1316</f>
        <v>14.12.2011</v>
      </c>
      <c r="C1066" s="1">
        <f>'Исходные данные'!B1316</f>
        <v>151.41999999999999</v>
      </c>
      <c r="D1066" s="5" t="str">
        <f>'Исходные данные'!A1068</f>
        <v>12.12.2012</v>
      </c>
      <c r="E1066" s="1">
        <f>'Исходные данные'!B1068</f>
        <v>161.61000000000001</v>
      </c>
      <c r="F1066" s="12">
        <f t="shared" si="144"/>
        <v>1.0672962620525692</v>
      </c>
      <c r="G1066" s="12">
        <f t="shared" si="145"/>
        <v>5.110744996773682E-2</v>
      </c>
      <c r="H1066" s="12">
        <f t="shared" si="146"/>
        <v>1.4723138703548564E-4</v>
      </c>
      <c r="I1066" s="12">
        <f t="shared" si="150"/>
        <v>6.5128592685391701E-2</v>
      </c>
      <c r="J1066" s="18">
        <f t="shared" si="147"/>
        <v>9.5889730367394039E-6</v>
      </c>
      <c r="K1066" s="12">
        <f t="shared" si="151"/>
        <v>0.91969976573457968</v>
      </c>
      <c r="L1066" s="12">
        <f t="shared" si="148"/>
        <v>-8.3708003792904689E-2</v>
      </c>
      <c r="M1066" s="12">
        <f t="shared" si="152"/>
        <v>7.007029898992918E-3</v>
      </c>
      <c r="N1066" s="18">
        <f t="shared" si="149"/>
        <v>1.0316547310278462E-6</v>
      </c>
    </row>
    <row r="1067" spans="1:14" x14ac:dyDescent="0.2">
      <c r="A1067" s="4">
        <v>1065</v>
      </c>
      <c r="B1067" s="1" t="str">
        <f>'Исходные данные'!A1317</f>
        <v>13.12.2011</v>
      </c>
      <c r="C1067" s="1">
        <f>'Исходные данные'!B1317</f>
        <v>150.13</v>
      </c>
      <c r="D1067" s="5" t="str">
        <f>'Исходные данные'!A1069</f>
        <v>11.12.2012</v>
      </c>
      <c r="E1067" s="1">
        <f>'Исходные данные'!B1069</f>
        <v>159.81</v>
      </c>
      <c r="F1067" s="12">
        <f t="shared" si="144"/>
        <v>1.0644774528741758</v>
      </c>
      <c r="G1067" s="12">
        <f t="shared" si="145"/>
        <v>5.0964806719996654E-2</v>
      </c>
      <c r="H1067" s="12">
        <f t="shared" si="146"/>
        <v>1.4682045745028252E-4</v>
      </c>
      <c r="I1067" s="12">
        <f t="shared" si="150"/>
        <v>6.2484024172804006E-2</v>
      </c>
      <c r="J1067" s="18">
        <f t="shared" si="147"/>
        <v>9.1739330123855959E-6</v>
      </c>
      <c r="K1067" s="12">
        <f t="shared" si="151"/>
        <v>0.91727076993164003</v>
      </c>
      <c r="L1067" s="12">
        <f t="shared" si="148"/>
        <v>-8.635257230549237E-2</v>
      </c>
      <c r="M1067" s="12">
        <f t="shared" si="152"/>
        <v>7.4567667437752594E-3</v>
      </c>
      <c r="N1067" s="18">
        <f t="shared" si="149"/>
        <v>1.0948059044211373E-6</v>
      </c>
    </row>
    <row r="1068" spans="1:14" x14ac:dyDescent="0.2">
      <c r="A1068" s="4">
        <v>1066</v>
      </c>
      <c r="B1068" s="1" t="str">
        <f>'Исходные данные'!A1318</f>
        <v>12.12.2011</v>
      </c>
      <c r="C1068" s="1">
        <f>'Исходные данные'!B1318</f>
        <v>153.69999999999999</v>
      </c>
      <c r="D1068" s="5" t="str">
        <f>'Исходные данные'!A1070</f>
        <v>10.12.2012</v>
      </c>
      <c r="E1068" s="1">
        <f>'Исходные данные'!B1070</f>
        <v>160.09</v>
      </c>
      <c r="F1068" s="12">
        <f t="shared" si="144"/>
        <v>1.0415744957709825</v>
      </c>
      <c r="G1068" s="12">
        <f t="shared" si="145"/>
        <v>5.0822561596133485E-2</v>
      </c>
      <c r="H1068" s="12">
        <f t="shared" si="146"/>
        <v>1.4641067478848608E-4</v>
      </c>
      <c r="I1068" s="12">
        <f t="shared" si="150"/>
        <v>4.0733506545452956E-2</v>
      </c>
      <c r="J1068" s="18">
        <f t="shared" si="147"/>
        <v>5.9638201798209816E-6</v>
      </c>
      <c r="K1068" s="12">
        <f t="shared" si="151"/>
        <v>0.89753506483142054</v>
      </c>
      <c r="L1068" s="12">
        <f t="shared" si="148"/>
        <v>-0.10810308993284345</v>
      </c>
      <c r="M1068" s="12">
        <f t="shared" si="152"/>
        <v>1.1686278053028404E-2</v>
      </c>
      <c r="N1068" s="18">
        <f t="shared" si="149"/>
        <v>1.710995855509764E-6</v>
      </c>
    </row>
    <row r="1069" spans="1:14" x14ac:dyDescent="0.2">
      <c r="A1069" s="4">
        <v>1067</v>
      </c>
      <c r="B1069" s="1" t="str">
        <f>'Исходные данные'!A1319</f>
        <v>09.12.2011</v>
      </c>
      <c r="C1069" s="1">
        <f>'Исходные данные'!B1319</f>
        <v>154.37</v>
      </c>
      <c r="D1069" s="5" t="str">
        <f>'Исходные данные'!A1071</f>
        <v>07.12.2012</v>
      </c>
      <c r="E1069" s="1">
        <f>'Исходные данные'!B1071</f>
        <v>159.31</v>
      </c>
      <c r="F1069" s="12">
        <f t="shared" si="144"/>
        <v>1.0320010364708168</v>
      </c>
      <c r="G1069" s="12">
        <f t="shared" si="145"/>
        <v>5.0680713484965299E-2</v>
      </c>
      <c r="H1069" s="12">
        <f t="shared" si="146"/>
        <v>1.4600203584898039E-4</v>
      </c>
      <c r="I1069" s="12">
        <f t="shared" si="150"/>
        <v>3.1499671391053433E-2</v>
      </c>
      <c r="J1069" s="18">
        <f t="shared" si="147"/>
        <v>4.5990161516676849E-6</v>
      </c>
      <c r="K1069" s="12">
        <f t="shared" si="151"/>
        <v>0.88928552008111927</v>
      </c>
      <c r="L1069" s="12">
        <f t="shared" si="148"/>
        <v>-0.11733692508724296</v>
      </c>
      <c r="M1069" s="12">
        <f t="shared" si="152"/>
        <v>1.3767953988929226E-2</v>
      </c>
      <c r="N1069" s="18">
        <f t="shared" si="149"/>
        <v>2.0101493118587574E-6</v>
      </c>
    </row>
    <row r="1070" spans="1:14" x14ac:dyDescent="0.2">
      <c r="A1070" s="4">
        <v>1068</v>
      </c>
      <c r="B1070" s="1" t="str">
        <f>'Исходные данные'!A1320</f>
        <v>08.12.2011</v>
      </c>
      <c r="C1070" s="1">
        <f>'Исходные данные'!B1320</f>
        <v>160.25</v>
      </c>
      <c r="D1070" s="5" t="str">
        <f>'Исходные данные'!A1072</f>
        <v>06.12.2012</v>
      </c>
      <c r="E1070" s="1">
        <f>'Исходные данные'!B1072</f>
        <v>160.34</v>
      </c>
      <c r="F1070" s="12">
        <f t="shared" si="144"/>
        <v>1.0005616224648985</v>
      </c>
      <c r="G1070" s="12">
        <f t="shared" si="145"/>
        <v>5.0539261278411303E-2</v>
      </c>
      <c r="H1070" s="12">
        <f t="shared" si="146"/>
        <v>1.4559453743958367E-4</v>
      </c>
      <c r="I1070" s="12">
        <f t="shared" si="150"/>
        <v>5.6146481402609459E-4</v>
      </c>
      <c r="J1070" s="18">
        <f t="shared" si="147"/>
        <v>8.1746209886731118E-8</v>
      </c>
      <c r="K1070" s="12">
        <f t="shared" si="151"/>
        <v>0.86219386547299015</v>
      </c>
      <c r="L1070" s="12">
        <f t="shared" si="148"/>
        <v>-0.14827513166427034</v>
      </c>
      <c r="M1070" s="12">
        <f t="shared" si="152"/>
        <v>2.1985514670056654E-2</v>
      </c>
      <c r="N1070" s="18">
        <f t="shared" si="149"/>
        <v>3.2009708387580795E-6</v>
      </c>
    </row>
    <row r="1071" spans="1:14" x14ac:dyDescent="0.2">
      <c r="A1071" s="4">
        <v>1069</v>
      </c>
      <c r="B1071" s="1" t="str">
        <f>'Исходные данные'!A1321</f>
        <v>07.12.2011</v>
      </c>
      <c r="C1071" s="1">
        <f>'Исходные данные'!B1321</f>
        <v>158.93</v>
      </c>
      <c r="D1071" s="5" t="str">
        <f>'Исходные данные'!A1073</f>
        <v>05.12.2012</v>
      </c>
      <c r="E1071" s="1">
        <f>'Исходные данные'!B1073</f>
        <v>160.03</v>
      </c>
      <c r="F1071" s="12">
        <f t="shared" si="144"/>
        <v>1.006921286100799</v>
      </c>
      <c r="G1071" s="12">
        <f t="shared" si="145"/>
        <v>5.0398203871483492E-2</v>
      </c>
      <c r="H1071" s="12">
        <f t="shared" si="146"/>
        <v>1.4518817637702389E-4</v>
      </c>
      <c r="I1071" s="12">
        <f t="shared" si="150"/>
        <v>6.8974439491705725E-3</v>
      </c>
      <c r="J1071" s="18">
        <f t="shared" si="147"/>
        <v>1.0014273086428133E-6</v>
      </c>
      <c r="K1071" s="12">
        <f t="shared" si="151"/>
        <v>0.86767405065122727</v>
      </c>
      <c r="L1071" s="12">
        <f t="shared" si="148"/>
        <v>-0.14193915252912587</v>
      </c>
      <c r="M1071" s="12">
        <f t="shared" si="152"/>
        <v>2.0146723020686409E-2</v>
      </c>
      <c r="N1071" s="18">
        <f t="shared" si="149"/>
        <v>2.9250659753464658E-6</v>
      </c>
    </row>
    <row r="1072" spans="1:14" x14ac:dyDescent="0.2">
      <c r="A1072" s="4">
        <v>1070</v>
      </c>
      <c r="B1072" s="1" t="str">
        <f>'Исходные данные'!A1322</f>
        <v>06.12.2011</v>
      </c>
      <c r="C1072" s="1">
        <f>'Исходные данные'!B1322</f>
        <v>162.15</v>
      </c>
      <c r="D1072" s="5" t="str">
        <f>'Исходные данные'!A1074</f>
        <v>04.12.2012</v>
      </c>
      <c r="E1072" s="1">
        <f>'Исходные данные'!B1074</f>
        <v>157.96</v>
      </c>
      <c r="F1072" s="12">
        <f t="shared" si="144"/>
        <v>0.97415972864631517</v>
      </c>
      <c r="G1072" s="12">
        <f t="shared" si="145"/>
        <v>5.0257540162277931E-2</v>
      </c>
      <c r="H1072" s="12">
        <f t="shared" si="146"/>
        <v>1.4478294948691364E-4</v>
      </c>
      <c r="I1072" s="12">
        <f t="shared" si="150"/>
        <v>-2.6179996334878275E-2</v>
      </c>
      <c r="J1072" s="18">
        <f t="shared" si="147"/>
        <v>-3.7904170869202654E-6</v>
      </c>
      <c r="K1072" s="12">
        <f t="shared" si="151"/>
        <v>0.83944309193125322</v>
      </c>
      <c r="L1072" s="12">
        <f t="shared" si="148"/>
        <v>-0.17501659281317464</v>
      </c>
      <c r="M1072" s="12">
        <f t="shared" si="152"/>
        <v>3.0630807759932512E-2</v>
      </c>
      <c r="N1072" s="18">
        <f t="shared" si="149"/>
        <v>4.4348186926496708E-6</v>
      </c>
    </row>
    <row r="1073" spans="1:14" x14ac:dyDescent="0.2">
      <c r="A1073" s="4">
        <v>1071</v>
      </c>
      <c r="B1073" s="1" t="str">
        <f>'Исходные данные'!A1323</f>
        <v>05.12.2011</v>
      </c>
      <c r="C1073" s="1">
        <f>'Исходные данные'!B1323</f>
        <v>165.04</v>
      </c>
      <c r="D1073" s="5" t="str">
        <f>'Исходные данные'!A1075</f>
        <v>03.12.2012</v>
      </c>
      <c r="E1073" s="1">
        <f>'Исходные данные'!B1075</f>
        <v>158.02000000000001</v>
      </c>
      <c r="F1073" s="12">
        <f t="shared" si="144"/>
        <v>0.95746485700436268</v>
      </c>
      <c r="G1073" s="12">
        <f t="shared" si="145"/>
        <v>5.011726905196616E-2</v>
      </c>
      <c r="H1073" s="12">
        <f t="shared" si="146"/>
        <v>1.4437885360372543E-4</v>
      </c>
      <c r="I1073" s="12">
        <f t="shared" si="150"/>
        <v>-4.3466261468409061E-2</v>
      </c>
      <c r="J1073" s="18">
        <f t="shared" si="147"/>
        <v>-6.2756090012486834E-6</v>
      </c>
      <c r="K1073" s="12">
        <f t="shared" si="151"/>
        <v>0.82505695559405279</v>
      </c>
      <c r="L1073" s="12">
        <f t="shared" si="148"/>
        <v>-0.19230285794670551</v>
      </c>
      <c r="M1073" s="12">
        <f t="shared" si="152"/>
        <v>3.6980389174470739E-2</v>
      </c>
      <c r="N1073" s="18">
        <f t="shared" si="149"/>
        <v>5.3391861948297037E-6</v>
      </c>
    </row>
    <row r="1074" spans="1:14" x14ac:dyDescent="0.2">
      <c r="A1074" s="4">
        <v>1072</v>
      </c>
      <c r="B1074" s="1" t="str">
        <f>'Исходные данные'!A1324</f>
        <v>02.12.2011</v>
      </c>
      <c r="C1074" s="1">
        <f>'Исходные данные'!B1324</f>
        <v>164.96</v>
      </c>
      <c r="D1074" s="5" t="str">
        <f>'Исходные данные'!A1076</f>
        <v>30.11.2012</v>
      </c>
      <c r="E1074" s="1">
        <f>'Исходные данные'!B1076</f>
        <v>156.80000000000001</v>
      </c>
      <c r="F1074" s="12">
        <f t="shared" si="144"/>
        <v>0.95053346265761396</v>
      </c>
      <c r="G1074" s="12">
        <f t="shared" si="145"/>
        <v>4.997738944478651E-2</v>
      </c>
      <c r="H1074" s="12">
        <f t="shared" si="146"/>
        <v>1.4397588557076664E-4</v>
      </c>
      <c r="I1074" s="12">
        <f t="shared" si="150"/>
        <v>-5.0731912352342333E-2</v>
      </c>
      <c r="J1074" s="18">
        <f t="shared" si="147"/>
        <v>-7.3041720076270018E-6</v>
      </c>
      <c r="K1074" s="12">
        <f t="shared" si="151"/>
        <v>0.8190841043965239</v>
      </c>
      <c r="L1074" s="12">
        <f t="shared" si="148"/>
        <v>-0.19956850883063879</v>
      </c>
      <c r="M1074" s="12">
        <f t="shared" si="152"/>
        <v>3.9827589716884687E-2</v>
      </c>
      <c r="N1074" s="18">
        <f t="shared" si="149"/>
        <v>5.7342124996376318E-6</v>
      </c>
    </row>
    <row r="1075" spans="1:14" x14ac:dyDescent="0.2">
      <c r="A1075" s="4">
        <v>1073</v>
      </c>
      <c r="B1075" s="1" t="str">
        <f>'Исходные данные'!A1325</f>
        <v>01.12.2011</v>
      </c>
      <c r="C1075" s="1">
        <f>'Исходные данные'!B1325</f>
        <v>166.06</v>
      </c>
      <c r="D1075" s="5" t="str">
        <f>'Исходные данные'!A1077</f>
        <v>29.11.2012</v>
      </c>
      <c r="E1075" s="1">
        <f>'Исходные данные'!B1077</f>
        <v>155.1</v>
      </c>
      <c r="F1075" s="12">
        <f t="shared" si="144"/>
        <v>0.93399975912320843</v>
      </c>
      <c r="G1075" s="12">
        <f t="shared" si="145"/>
        <v>4.9837900248035749E-2</v>
      </c>
      <c r="H1075" s="12">
        <f t="shared" si="146"/>
        <v>1.4357404224015546E-4</v>
      </c>
      <c r="I1075" s="12">
        <f t="shared" si="150"/>
        <v>-6.8279098651391465E-2</v>
      </c>
      <c r="J1075" s="18">
        <f t="shared" si="147"/>
        <v>-9.8031061938946194E-6</v>
      </c>
      <c r="K1075" s="12">
        <f t="shared" si="151"/>
        <v>0.80483684821474522</v>
      </c>
      <c r="L1075" s="12">
        <f t="shared" si="148"/>
        <v>-0.21711569512968792</v>
      </c>
      <c r="M1075" s="12">
        <f t="shared" si="152"/>
        <v>4.7139225071647521E-2</v>
      </c>
      <c r="N1075" s="18">
        <f t="shared" si="149"/>
        <v>6.7679690916049162E-6</v>
      </c>
    </row>
    <row r="1076" spans="1:14" x14ac:dyDescent="0.2">
      <c r="A1076" s="4">
        <v>1074</v>
      </c>
      <c r="B1076" s="1" t="str">
        <f>'Исходные данные'!A1326</f>
        <v>30.11.2011</v>
      </c>
      <c r="C1076" s="1">
        <f>'Исходные данные'!B1326</f>
        <v>163.69</v>
      </c>
      <c r="D1076" s="5" t="str">
        <f>'Исходные данные'!A1078</f>
        <v>28.11.2012</v>
      </c>
      <c r="E1076" s="1">
        <f>'Исходные данные'!B1078</f>
        <v>154.74</v>
      </c>
      <c r="F1076" s="12">
        <f t="shared" si="144"/>
        <v>0.94532347730466126</v>
      </c>
      <c r="G1076" s="12">
        <f t="shared" si="145"/>
        <v>4.9698800372060349E-2</v>
      </c>
      <c r="H1076" s="12">
        <f t="shared" si="146"/>
        <v>1.431733204727957E-4</v>
      </c>
      <c r="I1076" s="12">
        <f t="shared" si="150"/>
        <v>-5.622810603495481E-2</v>
      </c>
      <c r="J1076" s="18">
        <f t="shared" si="147"/>
        <v>-8.0503646449209231E-6</v>
      </c>
      <c r="K1076" s="12">
        <f t="shared" si="151"/>
        <v>0.8145946083878185</v>
      </c>
      <c r="L1076" s="12">
        <f t="shared" si="148"/>
        <v>-0.20506470251325129</v>
      </c>
      <c r="M1076" s="12">
        <f t="shared" si="152"/>
        <v>4.2051532216848181E-2</v>
      </c>
      <c r="N1076" s="18">
        <f t="shared" si="149"/>
        <v>6.0206574984548978E-6</v>
      </c>
    </row>
    <row r="1077" spans="1:14" x14ac:dyDescent="0.2">
      <c r="A1077" s="4">
        <v>1075</v>
      </c>
      <c r="B1077" s="1" t="str">
        <f>'Исходные данные'!A1327</f>
        <v>29.11.2011</v>
      </c>
      <c r="C1077" s="1">
        <f>'Исходные данные'!B1327</f>
        <v>162.21</v>
      </c>
      <c r="D1077" s="5" t="str">
        <f>'Исходные данные'!A1079</f>
        <v>27.11.2012</v>
      </c>
      <c r="E1077" s="1">
        <f>'Исходные данные'!B1079</f>
        <v>156.41999999999999</v>
      </c>
      <c r="F1077" s="12">
        <f t="shared" si="144"/>
        <v>0.96430552986868856</v>
      </c>
      <c r="G1077" s="12">
        <f t="shared" si="145"/>
        <v>4.9560088730248135E-2</v>
      </c>
      <c r="H1077" s="12">
        <f t="shared" si="146"/>
        <v>1.4277371713835278E-4</v>
      </c>
      <c r="I1077" s="12">
        <f t="shared" si="150"/>
        <v>-3.6347094888557994E-2</v>
      </c>
      <c r="J1077" s="18">
        <f t="shared" si="147"/>
        <v>-5.1894098444198475E-6</v>
      </c>
      <c r="K1077" s="12">
        <f t="shared" si="151"/>
        <v>0.83095163119114357</v>
      </c>
      <c r="L1077" s="12">
        <f t="shared" si="148"/>
        <v>-0.18518369136685436</v>
      </c>
      <c r="M1077" s="12">
        <f t="shared" si="152"/>
        <v>3.4292999548254308E-2</v>
      </c>
      <c r="N1077" s="18">
        <f t="shared" si="149"/>
        <v>4.8961390173281202E-6</v>
      </c>
    </row>
    <row r="1078" spans="1:14" x14ac:dyDescent="0.2">
      <c r="A1078" s="4">
        <v>1076</v>
      </c>
      <c r="B1078" s="1" t="str">
        <f>'Исходные данные'!A1328</f>
        <v>28.11.2011</v>
      </c>
      <c r="C1078" s="1">
        <f>'Исходные данные'!B1328</f>
        <v>160.38999999999999</v>
      </c>
      <c r="D1078" s="5" t="str">
        <f>'Исходные данные'!A1080</f>
        <v>26.11.2012</v>
      </c>
      <c r="E1078" s="1">
        <f>'Исходные данные'!B1080</f>
        <v>157.04</v>
      </c>
      <c r="F1078" s="12">
        <f t="shared" si="144"/>
        <v>0.97911341106053995</v>
      </c>
      <c r="G1078" s="12">
        <f t="shared" si="145"/>
        <v>4.942176423901963E-2</v>
      </c>
      <c r="H1078" s="12">
        <f t="shared" si="146"/>
        <v>1.423752291152288E-4</v>
      </c>
      <c r="I1078" s="12">
        <f t="shared" si="150"/>
        <v>-2.1107799381080955E-2</v>
      </c>
      <c r="J1078" s="18">
        <f t="shared" si="147"/>
        <v>-3.0052277729996856E-6</v>
      </c>
      <c r="K1078" s="12">
        <f t="shared" si="151"/>
        <v>0.84371172915773829</v>
      </c>
      <c r="L1078" s="12">
        <f t="shared" si="148"/>
        <v>-0.1699443958593774</v>
      </c>
      <c r="M1078" s="12">
        <f t="shared" si="152"/>
        <v>2.8881097684008716E-2</v>
      </c>
      <c r="N1078" s="18">
        <f t="shared" si="149"/>
        <v>4.1119528998600452E-6</v>
      </c>
    </row>
    <row r="1079" spans="1:14" x14ac:dyDescent="0.2">
      <c r="A1079" s="4">
        <v>1077</v>
      </c>
      <c r="B1079" s="1" t="str">
        <f>'Исходные данные'!A1329</f>
        <v>25.11.2011</v>
      </c>
      <c r="C1079" s="1">
        <f>'Исходные данные'!B1329</f>
        <v>153.71</v>
      </c>
      <c r="D1079" s="5" t="str">
        <f>'Исходные данные'!A1081</f>
        <v>23.11.2012</v>
      </c>
      <c r="E1079" s="1">
        <f>'Исходные данные'!B1081</f>
        <v>157.72</v>
      </c>
      <c r="F1079" s="12">
        <f t="shared" si="144"/>
        <v>1.0260880879578427</v>
      </c>
      <c r="G1079" s="12">
        <f t="shared" si="145"/>
        <v>4.9283825817819732E-2</v>
      </c>
      <c r="H1079" s="12">
        <f t="shared" si="146"/>
        <v>1.4197785329053854E-4</v>
      </c>
      <c r="I1079" s="12">
        <f t="shared" si="150"/>
        <v>2.5753598772585633E-2</v>
      </c>
      <c r="J1079" s="18">
        <f t="shared" si="147"/>
        <v>3.6564406682375567E-6</v>
      </c>
      <c r="K1079" s="12">
        <f t="shared" si="151"/>
        <v>0.88419027375117842</v>
      </c>
      <c r="L1079" s="12">
        <f t="shared" si="148"/>
        <v>-0.12308299770571081</v>
      </c>
      <c r="M1079" s="12">
        <f t="shared" si="152"/>
        <v>1.514942432422397E-2</v>
      </c>
      <c r="N1079" s="18">
        <f t="shared" si="149"/>
        <v>2.1508827441407867E-6</v>
      </c>
    </row>
    <row r="1080" spans="1:14" x14ac:dyDescent="0.2">
      <c r="A1080" s="4">
        <v>1078</v>
      </c>
      <c r="B1080" s="1" t="str">
        <f>'Исходные данные'!A1330</f>
        <v>24.11.2011</v>
      </c>
      <c r="C1080" s="1">
        <f>'Исходные данные'!B1330</f>
        <v>156.26</v>
      </c>
      <c r="D1080" s="5" t="str">
        <f>'Исходные данные'!A1082</f>
        <v>22.11.2012</v>
      </c>
      <c r="E1080" s="1">
        <f>'Исходные данные'!B1082</f>
        <v>157.22</v>
      </c>
      <c r="F1080" s="12">
        <f t="shared" si="144"/>
        <v>1.0061436068091643</v>
      </c>
      <c r="G1080" s="12">
        <f t="shared" si="145"/>
        <v>4.9146272389109208E-2</v>
      </c>
      <c r="H1080" s="12">
        <f t="shared" si="146"/>
        <v>1.4158158656008493E-4</v>
      </c>
      <c r="I1080" s="12">
        <f t="shared" si="150"/>
        <v>6.1248117970122157E-3</v>
      </c>
      <c r="J1080" s="18">
        <f t="shared" si="147"/>
        <v>8.6716057160291429E-7</v>
      </c>
      <c r="K1080" s="12">
        <f t="shared" si="151"/>
        <v>0.86700391669895649</v>
      </c>
      <c r="L1080" s="12">
        <f t="shared" si="148"/>
        <v>-0.14271178468128423</v>
      </c>
      <c r="M1080" s="12">
        <f t="shared" si="152"/>
        <v>2.0366653486917186E-2</v>
      </c>
      <c r="N1080" s="18">
        <f t="shared" si="149"/>
        <v>2.8835431135972209E-6</v>
      </c>
    </row>
    <row r="1081" spans="1:14" x14ac:dyDescent="0.2">
      <c r="A1081" s="4">
        <v>1079</v>
      </c>
      <c r="B1081" s="1" t="str">
        <f>'Исходные данные'!A1331</f>
        <v>23.11.2011</v>
      </c>
      <c r="C1081" s="1">
        <f>'Исходные данные'!B1331</f>
        <v>155.66</v>
      </c>
      <c r="D1081" s="5" t="str">
        <f>'Исходные данные'!A1083</f>
        <v>21.11.2012</v>
      </c>
      <c r="E1081" s="1">
        <f>'Исходные данные'!B1083</f>
        <v>156.93</v>
      </c>
      <c r="F1081" s="12">
        <f t="shared" si="144"/>
        <v>1.0081588076577157</v>
      </c>
      <c r="G1081" s="12">
        <f t="shared" si="145"/>
        <v>4.9009102878356255E-2</v>
      </c>
      <c r="H1081" s="12">
        <f t="shared" si="146"/>
        <v>1.4118642582833474E-4</v>
      </c>
      <c r="I1081" s="12">
        <f t="shared" si="150"/>
        <v>8.1257045193874507E-3</v>
      </c>
      <c r="J1081" s="18">
        <f t="shared" si="147"/>
        <v>1.1472391784294608E-6</v>
      </c>
      <c r="K1081" s="12">
        <f t="shared" si="151"/>
        <v>0.86874043524044997</v>
      </c>
      <c r="L1081" s="12">
        <f t="shared" si="148"/>
        <v>-0.1407108919589089</v>
      </c>
      <c r="M1081" s="12">
        <f t="shared" si="152"/>
        <v>1.9799555115871687E-2</v>
      </c>
      <c r="N1081" s="18">
        <f t="shared" si="149"/>
        <v>2.7954284198010435E-6</v>
      </c>
    </row>
    <row r="1082" spans="1:14" x14ac:dyDescent="0.2">
      <c r="A1082" s="4">
        <v>1080</v>
      </c>
      <c r="B1082" s="1" t="str">
        <f>'Исходные данные'!A1332</f>
        <v>22.11.2011</v>
      </c>
      <c r="C1082" s="1">
        <f>'Исходные данные'!B1332</f>
        <v>155.94</v>
      </c>
      <c r="D1082" s="5" t="str">
        <f>'Исходные данные'!A1084</f>
        <v>20.11.2012</v>
      </c>
      <c r="E1082" s="1">
        <f>'Исходные данные'!B1084</f>
        <v>156.41</v>
      </c>
      <c r="F1082" s="12">
        <f t="shared" si="144"/>
        <v>1.0030139797357958</v>
      </c>
      <c r="G1082" s="12">
        <f t="shared" si="145"/>
        <v>4.887231621402819E-2</v>
      </c>
      <c r="H1082" s="12">
        <f t="shared" si="146"/>
        <v>1.4079236800839477E-4</v>
      </c>
      <c r="I1082" s="12">
        <f t="shared" si="150"/>
        <v>3.0094468046962149E-3</v>
      </c>
      <c r="J1082" s="18">
        <f t="shared" si="147"/>
        <v>4.2370714202847723E-7</v>
      </c>
      <c r="K1082" s="12">
        <f t="shared" si="151"/>
        <v>0.86430708603576445</v>
      </c>
      <c r="L1082" s="12">
        <f t="shared" si="148"/>
        <v>-0.14582714967360025</v>
      </c>
      <c r="M1082" s="12">
        <f t="shared" si="152"/>
        <v>2.126555758192656E-2</v>
      </c>
      <c r="N1082" s="18">
        <f t="shared" si="149"/>
        <v>2.994028208978314E-6</v>
      </c>
    </row>
    <row r="1083" spans="1:14" x14ac:dyDescent="0.2">
      <c r="A1083" s="4">
        <v>1081</v>
      </c>
      <c r="B1083" s="1" t="str">
        <f>'Исходные данные'!A1333</f>
        <v>21.11.2011</v>
      </c>
      <c r="C1083" s="1">
        <f>'Исходные данные'!B1333</f>
        <v>155.63</v>
      </c>
      <c r="D1083" s="5" t="str">
        <f>'Исходные данные'!A1085</f>
        <v>19.11.2012</v>
      </c>
      <c r="E1083" s="1">
        <f>'Исходные данные'!B1085</f>
        <v>156.47999999999999</v>
      </c>
      <c r="F1083" s="12">
        <f t="shared" si="144"/>
        <v>1.0054616719141554</v>
      </c>
      <c r="G1083" s="12">
        <f t="shared" si="145"/>
        <v>4.8735911327582995E-2</v>
      </c>
      <c r="H1083" s="12">
        <f t="shared" si="146"/>
        <v>1.4039941002198726E-4</v>
      </c>
      <c r="I1083" s="12">
        <f t="shared" si="150"/>
        <v>5.4468110695885669E-3</v>
      </c>
      <c r="J1083" s="18">
        <f t="shared" si="147"/>
        <v>7.6472906067146422E-7</v>
      </c>
      <c r="K1083" s="12">
        <f t="shared" si="151"/>
        <v>0.86641628664206882</v>
      </c>
      <c r="L1083" s="12">
        <f t="shared" si="148"/>
        <v>-0.14338978540870792</v>
      </c>
      <c r="M1083" s="12">
        <f t="shared" si="152"/>
        <v>2.056063055955526E-2</v>
      </c>
      <c r="N1083" s="18">
        <f t="shared" si="149"/>
        <v>2.8867004002416005E-6</v>
      </c>
    </row>
    <row r="1084" spans="1:14" x14ac:dyDescent="0.2">
      <c r="A1084" s="4">
        <v>1082</v>
      </c>
      <c r="B1084" s="1" t="str">
        <f>'Исходные данные'!A1334</f>
        <v>18.11.2011</v>
      </c>
      <c r="C1084" s="1">
        <f>'Исходные данные'!B1334</f>
        <v>160.18</v>
      </c>
      <c r="D1084" s="5" t="str">
        <f>'Исходные данные'!A1086</f>
        <v>16.11.2012</v>
      </c>
      <c r="E1084" s="1">
        <f>'Исходные данные'!B1086</f>
        <v>154.88</v>
      </c>
      <c r="F1084" s="12">
        <f t="shared" si="144"/>
        <v>0.96691222374828312</v>
      </c>
      <c r="G1084" s="12">
        <f t="shared" si="145"/>
        <v>4.8599887153460967E-2</v>
      </c>
      <c r="H1084" s="12">
        <f t="shared" si="146"/>
        <v>1.4000754879942606E-4</v>
      </c>
      <c r="I1084" s="12">
        <f t="shared" si="150"/>
        <v>-3.3647559367269382E-2</v>
      </c>
      <c r="J1084" s="18">
        <f t="shared" si="147"/>
        <v>-4.7109123100945535E-6</v>
      </c>
      <c r="K1084" s="12">
        <f t="shared" si="151"/>
        <v>0.83319784513908179</v>
      </c>
      <c r="L1084" s="12">
        <f t="shared" si="148"/>
        <v>-0.18248415584556582</v>
      </c>
      <c r="M1084" s="12">
        <f t="shared" si="152"/>
        <v>3.3300467134668693E-2</v>
      </c>
      <c r="N1084" s="18">
        <f t="shared" si="149"/>
        <v>4.6623167774008105E-6</v>
      </c>
    </row>
    <row r="1085" spans="1:14" x14ac:dyDescent="0.2">
      <c r="A1085" s="4">
        <v>1083</v>
      </c>
      <c r="B1085" s="1" t="str">
        <f>'Исходные данные'!A1335</f>
        <v>17.11.2011</v>
      </c>
      <c r="C1085" s="1">
        <f>'Исходные данные'!B1335</f>
        <v>161.49</v>
      </c>
      <c r="D1085" s="5" t="str">
        <f>'Исходные данные'!A1087</f>
        <v>15.11.2012</v>
      </c>
      <c r="E1085" s="1">
        <f>'Исходные данные'!B1087</f>
        <v>153.4</v>
      </c>
      <c r="F1085" s="12">
        <f t="shared" si="144"/>
        <v>0.949904018824695</v>
      </c>
      <c r="G1085" s="12">
        <f t="shared" si="145"/>
        <v>4.8464242629076518E-2</v>
      </c>
      <c r="H1085" s="12">
        <f t="shared" si="146"/>
        <v>1.3961678127959287E-4</v>
      </c>
      <c r="I1085" s="12">
        <f t="shared" si="150"/>
        <v>-5.1394332307819826E-2</v>
      </c>
      <c r="J1085" s="18">
        <f t="shared" si="147"/>
        <v>-7.175511252831594E-6</v>
      </c>
      <c r="K1085" s="12">
        <f t="shared" si="151"/>
        <v>0.8185417064080166</v>
      </c>
      <c r="L1085" s="12">
        <f t="shared" si="148"/>
        <v>-0.20023092878611631</v>
      </c>
      <c r="M1085" s="12">
        <f t="shared" si="152"/>
        <v>4.0092424842550718E-2</v>
      </c>
      <c r="N1085" s="18">
        <f t="shared" si="149"/>
        <v>5.5975753102109197E-6</v>
      </c>
    </row>
    <row r="1086" spans="1:14" x14ac:dyDescent="0.2">
      <c r="A1086" s="4">
        <v>1084</v>
      </c>
      <c r="B1086" s="1" t="str">
        <f>'Исходные данные'!A1336</f>
        <v>16.11.2011</v>
      </c>
      <c r="C1086" s="1">
        <f>'Исходные данные'!B1336</f>
        <v>162.61000000000001</v>
      </c>
      <c r="D1086" s="5" t="str">
        <f>'Исходные данные'!A1088</f>
        <v>14.11.2012</v>
      </c>
      <c r="E1086" s="1">
        <f>'Исходные данные'!B1088</f>
        <v>153.66</v>
      </c>
      <c r="F1086" s="12">
        <f t="shared" si="144"/>
        <v>0.94496033454277095</v>
      </c>
      <c r="G1086" s="12">
        <f t="shared" si="145"/>
        <v>4.832897669480974E-2</v>
      </c>
      <c r="H1086" s="12">
        <f t="shared" si="146"/>
        <v>1.3922710440991299E-4</v>
      </c>
      <c r="I1086" s="12">
        <f t="shared" si="150"/>
        <v>-5.6612326398142301E-2</v>
      </c>
      <c r="J1086" s="18">
        <f t="shared" si="147"/>
        <v>-7.8819702783222326E-6</v>
      </c>
      <c r="K1086" s="12">
        <f t="shared" si="151"/>
        <v>0.81428168467121487</v>
      </c>
      <c r="L1086" s="12">
        <f t="shared" si="148"/>
        <v>-0.20544892287643871</v>
      </c>
      <c r="M1086" s="12">
        <f t="shared" si="152"/>
        <v>4.2209259911088794E-2</v>
      </c>
      <c r="N1086" s="18">
        <f t="shared" si="149"/>
        <v>5.8766730367063145E-6</v>
      </c>
    </row>
    <row r="1087" spans="1:14" x14ac:dyDescent="0.2">
      <c r="A1087" s="4">
        <v>1085</v>
      </c>
      <c r="B1087" s="1" t="str">
        <f>'Исходные данные'!A1337</f>
        <v>15.11.2011</v>
      </c>
      <c r="C1087" s="1">
        <f>'Исходные данные'!B1337</f>
        <v>161.04</v>
      </c>
      <c r="D1087" s="5" t="str">
        <f>'Исходные данные'!A1089</f>
        <v>13.11.2012</v>
      </c>
      <c r="E1087" s="1">
        <f>'Исходные данные'!B1089</f>
        <v>155.59</v>
      </c>
      <c r="F1087" s="12">
        <f t="shared" si="144"/>
        <v>0.96615747640337812</v>
      </c>
      <c r="G1087" s="12">
        <f t="shared" si="145"/>
        <v>4.8194088293998169E-2</v>
      </c>
      <c r="H1087" s="12">
        <f t="shared" si="146"/>
        <v>1.3883851514633159E-4</v>
      </c>
      <c r="I1087" s="12">
        <f t="shared" si="150"/>
        <v>-3.4428439004664586E-2</v>
      </c>
      <c r="J1087" s="18">
        <f t="shared" si="147"/>
        <v>-4.7799933502136774E-6</v>
      </c>
      <c r="K1087" s="12">
        <f t="shared" si="151"/>
        <v>0.83254747187255973</v>
      </c>
      <c r="L1087" s="12">
        <f t="shared" si="148"/>
        <v>-0.18326503548296103</v>
      </c>
      <c r="M1087" s="12">
        <f t="shared" si="152"/>
        <v>3.3586073230570904E-2</v>
      </c>
      <c r="N1087" s="18">
        <f t="shared" si="149"/>
        <v>4.6630405369284198E-6</v>
      </c>
    </row>
    <row r="1088" spans="1:14" x14ac:dyDescent="0.2">
      <c r="A1088" s="4">
        <v>1086</v>
      </c>
      <c r="B1088" s="1" t="str">
        <f>'Исходные данные'!A1338</f>
        <v>14.11.2011</v>
      </c>
      <c r="C1088" s="1">
        <f>'Исходные данные'!B1338</f>
        <v>161.97999999999999</v>
      </c>
      <c r="D1088" s="5" t="str">
        <f>'Исходные данные'!A1090</f>
        <v>12.11.2012</v>
      </c>
      <c r="E1088" s="1">
        <f>'Исходные данные'!B1090</f>
        <v>157.35</v>
      </c>
      <c r="F1088" s="12">
        <f t="shared" si="144"/>
        <v>0.97141622422521301</v>
      </c>
      <c r="G1088" s="12">
        <f t="shared" si="145"/>
        <v>4.80595763729285E-2</v>
      </c>
      <c r="H1088" s="12">
        <f t="shared" si="146"/>
        <v>1.3845101045328984E-4</v>
      </c>
      <c r="I1088" s="12">
        <f t="shared" si="150"/>
        <v>-2.9000247310427926E-2</v>
      </c>
      <c r="J1088" s="18">
        <f t="shared" si="147"/>
        <v>-4.015113543524047E-6</v>
      </c>
      <c r="K1088" s="12">
        <f t="shared" si="151"/>
        <v>0.83707898698392869</v>
      </c>
      <c r="L1088" s="12">
        <f t="shared" si="148"/>
        <v>-0.1778368437887243</v>
      </c>
      <c r="M1088" s="12">
        <f t="shared" si="152"/>
        <v>3.1625943008735072E-2</v>
      </c>
      <c r="N1088" s="18">
        <f t="shared" si="149"/>
        <v>4.3786437660975278E-6</v>
      </c>
    </row>
    <row r="1089" spans="1:14" x14ac:dyDescent="0.2">
      <c r="A1089" s="4">
        <v>1087</v>
      </c>
      <c r="B1089" s="1" t="str">
        <f>'Исходные данные'!A1339</f>
        <v>11.11.2011</v>
      </c>
      <c r="C1089" s="1">
        <f>'Исходные данные'!B1339</f>
        <v>160.31</v>
      </c>
      <c r="D1089" s="5" t="str">
        <f>'Исходные данные'!A1091</f>
        <v>09.11.2012</v>
      </c>
      <c r="E1089" s="1">
        <f>'Исходные данные'!B1091</f>
        <v>156.63999999999999</v>
      </c>
      <c r="F1089" s="12">
        <f t="shared" si="144"/>
        <v>0.97710685546753151</v>
      </c>
      <c r="G1089" s="12">
        <f t="shared" si="145"/>
        <v>4.7925439880828438E-2</v>
      </c>
      <c r="H1089" s="12">
        <f t="shared" si="146"/>
        <v>1.3806458730370138E-4</v>
      </c>
      <c r="I1089" s="12">
        <f t="shared" si="150"/>
        <v>-2.3159261919382106E-2</v>
      </c>
      <c r="J1089" s="18">
        <f t="shared" si="147"/>
        <v>-3.1974739391578178E-6</v>
      </c>
      <c r="K1089" s="12">
        <f t="shared" si="151"/>
        <v>0.84198266031861935</v>
      </c>
      <c r="L1089" s="12">
        <f t="shared" si="148"/>
        <v>-0.1719958583976785</v>
      </c>
      <c r="M1089" s="12">
        <f t="shared" si="152"/>
        <v>2.9582575305954217E-2</v>
      </c>
      <c r="N1089" s="18">
        <f t="shared" si="149"/>
        <v>4.084306050997237E-6</v>
      </c>
    </row>
    <row r="1090" spans="1:14" x14ac:dyDescent="0.2">
      <c r="A1090" s="4">
        <v>1088</v>
      </c>
      <c r="B1090" s="1" t="str">
        <f>'Исходные данные'!A1340</f>
        <v>10.11.2011</v>
      </c>
      <c r="C1090" s="1">
        <f>'Исходные данные'!B1340</f>
        <v>159.63999999999999</v>
      </c>
      <c r="D1090" s="5" t="str">
        <f>'Исходные данные'!A1092</f>
        <v>08.11.2012</v>
      </c>
      <c r="E1090" s="1">
        <f>'Исходные данные'!B1092</f>
        <v>158.4</v>
      </c>
      <c r="F1090" s="12">
        <f t="shared" ref="F1090:F1153" si="153">E1090/C1090</f>
        <v>0.99223252317714872</v>
      </c>
      <c r="G1090" s="12">
        <f t="shared" ref="G1090:G1153" si="154">1/POWER(2,A1090/248)</f>
        <v>4.779167776985848E-2</v>
      </c>
      <c r="H1090" s="12">
        <f t="shared" ref="H1090:H1153" si="155">G1090/SUM(G$2:G$1242)</f>
        <v>1.376792426789288E-4</v>
      </c>
      <c r="I1090" s="12">
        <f t="shared" si="150"/>
        <v>-7.7978008002075258E-3</v>
      </c>
      <c r="J1090" s="18">
        <f t="shared" ref="J1090:J1153" si="156">H1090*I1090</f>
        <v>-1.0735953087337172E-6</v>
      </c>
      <c r="K1090" s="12">
        <f t="shared" si="151"/>
        <v>0.8550165980767831</v>
      </c>
      <c r="L1090" s="12">
        <f t="shared" ref="L1090:L1153" si="157">LN(K1090)</f>
        <v>-0.15663439727850395</v>
      </c>
      <c r="M1090" s="12">
        <f t="shared" si="152"/>
        <v>2.4534334410800152E-2</v>
      </c>
      <c r="N1090" s="18">
        <f t="shared" ref="N1090:N1153" si="158">M1090*H1090</f>
        <v>3.3778685813105478E-6</v>
      </c>
    </row>
    <row r="1091" spans="1:14" x14ac:dyDescent="0.2">
      <c r="A1091" s="4">
        <v>1089</v>
      </c>
      <c r="B1091" s="1" t="str">
        <f>'Исходные данные'!A1341</f>
        <v>09.11.2011</v>
      </c>
      <c r="C1091" s="1">
        <f>'Исходные данные'!B1341</f>
        <v>161.9</v>
      </c>
      <c r="D1091" s="5" t="str">
        <f>'Исходные данные'!A1093</f>
        <v>07.11.2012</v>
      </c>
      <c r="E1091" s="1">
        <f>'Исходные данные'!B1093</f>
        <v>161.44999999999999</v>
      </c>
      <c r="F1091" s="12">
        <f t="shared" si="153"/>
        <v>0.99722050648548477</v>
      </c>
      <c r="G1091" s="12">
        <f t="shared" si="154"/>
        <v>4.7658288995103541E-2</v>
      </c>
      <c r="H1091" s="12">
        <f t="shared" si="155"/>
        <v>1.3729497356875932E-4</v>
      </c>
      <c r="I1091" s="12">
        <f t="shared" ref="I1091:I1154" si="159">LN(F1091)</f>
        <v>-2.7833634793053221E-3</v>
      </c>
      <c r="J1091" s="18">
        <f t="shared" si="156"/>
        <v>-3.8214181532347418E-7</v>
      </c>
      <c r="K1091" s="12">
        <f t="shared" ref="K1091:K1154" si="160">F1091/GEOMEAN(F$2:F$1242)</f>
        <v>0.85931479272363998</v>
      </c>
      <c r="L1091" s="12">
        <f t="shared" si="157"/>
        <v>-0.15161995995760169</v>
      </c>
      <c r="M1091" s="12">
        <f t="shared" ref="M1091:M1154" si="161">POWER(L1091-AVERAGE(L$2:L$1242),2)</f>
        <v>2.2988612257544689E-2</v>
      </c>
      <c r="N1091" s="18">
        <f t="shared" si="158"/>
        <v>3.1562209122820548E-6</v>
      </c>
    </row>
    <row r="1092" spans="1:14" x14ac:dyDescent="0.2">
      <c r="A1092" s="4">
        <v>1090</v>
      </c>
      <c r="B1092" s="1" t="str">
        <f>'Исходные данные'!A1342</f>
        <v>08.11.2011</v>
      </c>
      <c r="C1092" s="1">
        <f>'Исходные данные'!B1342</f>
        <v>165.34</v>
      </c>
      <c r="D1092" s="5" t="str">
        <f>'Исходные данные'!A1094</f>
        <v>06.11.2012</v>
      </c>
      <c r="E1092" s="1">
        <f>'Исходные данные'!B1094</f>
        <v>162.13</v>
      </c>
      <c r="F1092" s="12">
        <f t="shared" si="153"/>
        <v>0.98058546026369897</v>
      </c>
      <c r="G1092" s="12">
        <f t="shared" si="154"/>
        <v>4.7525272514565141E-2</v>
      </c>
      <c r="H1092" s="12">
        <f t="shared" si="155"/>
        <v>1.3691177697138242E-4</v>
      </c>
      <c r="I1092" s="12">
        <f t="shared" si="159"/>
        <v>-1.9605477262551848E-2</v>
      </c>
      <c r="J1092" s="18">
        <f t="shared" si="156"/>
        <v>-2.6842207303880077E-6</v>
      </c>
      <c r="K1092" s="12">
        <f t="shared" si="160"/>
        <v>0.84498020854385691</v>
      </c>
      <c r="L1092" s="12">
        <f t="shared" si="157"/>
        <v>-0.16844207374084827</v>
      </c>
      <c r="M1092" s="12">
        <f t="shared" si="161"/>
        <v>2.8372732206117308E-2</v>
      </c>
      <c r="N1092" s="18">
        <f t="shared" si="158"/>
        <v>3.8845611838726916E-6</v>
      </c>
    </row>
    <row r="1093" spans="1:14" x14ac:dyDescent="0.2">
      <c r="A1093" s="4">
        <v>1091</v>
      </c>
      <c r="B1093" s="1" t="str">
        <f>'Исходные данные'!A1343</f>
        <v>07.11.2011</v>
      </c>
      <c r="C1093" s="1">
        <f>'Исходные данные'!B1343</f>
        <v>162.94999999999999</v>
      </c>
      <c r="D1093" s="5" t="str">
        <f>'Исходные данные'!A1095</f>
        <v>02.11.2012</v>
      </c>
      <c r="E1093" s="1">
        <f>'Исходные данные'!B1095</f>
        <v>161</v>
      </c>
      <c r="F1093" s="12">
        <f t="shared" si="153"/>
        <v>0.98803313899969325</v>
      </c>
      <c r="G1093" s="12">
        <f t="shared" si="154"/>
        <v>4.7392627289152923E-2</v>
      </c>
      <c r="H1093" s="12">
        <f t="shared" si="155"/>
        <v>1.3652964989336534E-4</v>
      </c>
      <c r="I1093" s="12">
        <f t="shared" si="159"/>
        <v>-1.2039040299107458E-2</v>
      </c>
      <c r="J1093" s="18">
        <f t="shared" si="156"/>
        <v>-1.6436859570892576E-6</v>
      </c>
      <c r="K1093" s="12">
        <f t="shared" si="160"/>
        <v>0.8513979471158889</v>
      </c>
      <c r="L1093" s="12">
        <f t="shared" si="157"/>
        <v>-0.16087563677740391</v>
      </c>
      <c r="M1093" s="12">
        <f t="shared" si="161"/>
        <v>2.5880970508535141E-2</v>
      </c>
      <c r="N1093" s="18">
        <f t="shared" si="158"/>
        <v>3.5335198424308161E-6</v>
      </c>
    </row>
    <row r="1094" spans="1:14" x14ac:dyDescent="0.2">
      <c r="A1094" s="4">
        <v>1092</v>
      </c>
      <c r="B1094" s="1" t="str">
        <f>'Исходные данные'!A1344</f>
        <v>03.11.2011</v>
      </c>
      <c r="C1094" s="1">
        <f>'Исходные данные'!B1344</f>
        <v>159.97</v>
      </c>
      <c r="D1094" s="5" t="str">
        <f>'Исходные данные'!A1096</f>
        <v>01.11.2012</v>
      </c>
      <c r="E1094" s="1">
        <f>'Исходные данные'!B1096</f>
        <v>159.52000000000001</v>
      </c>
      <c r="F1094" s="12">
        <f t="shared" si="153"/>
        <v>0.99718697255735456</v>
      </c>
      <c r="G1094" s="12">
        <f t="shared" si="154"/>
        <v>4.7260352282676728E-2</v>
      </c>
      <c r="H1094" s="12">
        <f t="shared" si="155"/>
        <v>1.3614858934963027E-4</v>
      </c>
      <c r="I1094" s="12">
        <f t="shared" si="159"/>
        <v>-2.8169914399760946E-3</v>
      </c>
      <c r="J1094" s="18">
        <f t="shared" si="156"/>
        <v>-3.8352941076272895E-7</v>
      </c>
      <c r="K1094" s="12">
        <f t="shared" si="160"/>
        <v>0.85928589620545459</v>
      </c>
      <c r="L1094" s="12">
        <f t="shared" si="157"/>
        <v>-0.15165358791827255</v>
      </c>
      <c r="M1094" s="12">
        <f t="shared" si="161"/>
        <v>2.2998810728485169E-2</v>
      </c>
      <c r="N1094" s="18">
        <f t="shared" si="158"/>
        <v>3.1312556374023981E-6</v>
      </c>
    </row>
    <row r="1095" spans="1:14" x14ac:dyDescent="0.2">
      <c r="A1095" s="4">
        <v>1093</v>
      </c>
      <c r="B1095" s="1" t="str">
        <f>'Исходные данные'!A1345</f>
        <v>02.11.2011</v>
      </c>
      <c r="C1095" s="1">
        <f>'Исходные данные'!B1345</f>
        <v>160.04</v>
      </c>
      <c r="D1095" s="5" t="str">
        <f>'Исходные данные'!A1097</f>
        <v>31.10.2012</v>
      </c>
      <c r="E1095" s="1">
        <f>'Исходные данные'!B1097</f>
        <v>161.1</v>
      </c>
      <c r="F1095" s="12">
        <f t="shared" si="153"/>
        <v>1.0066233441639589</v>
      </c>
      <c r="G1095" s="12">
        <f t="shared" si="154"/>
        <v>4.7128446461838475E-2</v>
      </c>
      <c r="H1095" s="12">
        <f t="shared" si="155"/>
        <v>1.3576859236343099E-4</v>
      </c>
      <c r="I1095" s="12">
        <f t="shared" si="159"/>
        <v>6.6015061938943399E-3</v>
      </c>
      <c r="J1095" s="18">
        <f t="shared" si="156"/>
        <v>8.9627720342350546E-7</v>
      </c>
      <c r="K1095" s="12">
        <f t="shared" si="160"/>
        <v>0.8674173111316984</v>
      </c>
      <c r="L1095" s="12">
        <f t="shared" si="157"/>
        <v>-0.14223509028440212</v>
      </c>
      <c r="M1095" s="12">
        <f t="shared" si="161"/>
        <v>2.0230820908211974E-2</v>
      </c>
      <c r="N1095" s="18">
        <f t="shared" si="158"/>
        <v>2.7467100770646082E-6</v>
      </c>
    </row>
    <row r="1096" spans="1:14" x14ac:dyDescent="0.2">
      <c r="A1096" s="4">
        <v>1094</v>
      </c>
      <c r="B1096" s="1" t="str">
        <f>'Исходные данные'!A1346</f>
        <v>01.11.2011</v>
      </c>
      <c r="C1096" s="1">
        <f>'Исходные данные'!B1346</f>
        <v>159.76</v>
      </c>
      <c r="D1096" s="5" t="str">
        <f>'Исходные данные'!A1098</f>
        <v>30.10.2012</v>
      </c>
      <c r="E1096" s="1">
        <f>'Исходные данные'!B1098</f>
        <v>160.1</v>
      </c>
      <c r="F1096" s="12">
        <f t="shared" si="153"/>
        <v>1.0021281922884326</v>
      </c>
      <c r="G1096" s="12">
        <f t="shared" si="154"/>
        <v>4.6996908796223986E-2</v>
      </c>
      <c r="H1096" s="12">
        <f t="shared" si="155"/>
        <v>1.3538965596632927E-4</v>
      </c>
      <c r="I1096" s="12">
        <f t="shared" si="159"/>
        <v>2.125930895109217E-3</v>
      </c>
      <c r="J1096" s="18">
        <f t="shared" si="156"/>
        <v>2.8782905249702735E-7</v>
      </c>
      <c r="K1096" s="12">
        <f t="shared" si="160"/>
        <v>0.86354379421436922</v>
      </c>
      <c r="L1096" s="12">
        <f t="shared" si="157"/>
        <v>-0.14671066558318716</v>
      </c>
      <c r="M1096" s="12">
        <f t="shared" si="161"/>
        <v>2.1524019395861727E-2</v>
      </c>
      <c r="N1096" s="18">
        <f t="shared" si="158"/>
        <v>2.9141295810183177E-6</v>
      </c>
    </row>
    <row r="1097" spans="1:14" x14ac:dyDescent="0.2">
      <c r="A1097" s="4">
        <v>1095</v>
      </c>
      <c r="B1097" s="1" t="str">
        <f>'Исходные данные'!A1347</f>
        <v>31.10.2011</v>
      </c>
      <c r="C1097" s="1">
        <f>'Исходные данные'!B1347</f>
        <v>162.80000000000001</v>
      </c>
      <c r="D1097" s="5" t="str">
        <f>'Исходные данные'!A1099</f>
        <v>29.10.2012</v>
      </c>
      <c r="E1097" s="1">
        <f>'Исходные данные'!B1099</f>
        <v>160.4</v>
      </c>
      <c r="F1097" s="12">
        <f t="shared" si="153"/>
        <v>0.98525798525798525</v>
      </c>
      <c r="G1097" s="12">
        <f t="shared" si="154"/>
        <v>4.6865738258295098E-2</v>
      </c>
      <c r="H1097" s="12">
        <f t="shared" si="155"/>
        <v>1.3501177719817212E-4</v>
      </c>
      <c r="I1097" s="12">
        <f t="shared" si="159"/>
        <v>-1.4851758136025814E-2</v>
      </c>
      <c r="J1097" s="18">
        <f t="shared" si="156"/>
        <v>-2.0051622604622574E-6</v>
      </c>
      <c r="K1097" s="12">
        <f t="shared" si="160"/>
        <v>0.84900656963535903</v>
      </c>
      <c r="L1097" s="12">
        <f t="shared" si="157"/>
        <v>-0.16368835461432218</v>
      </c>
      <c r="M1097" s="12">
        <f t="shared" si="161"/>
        <v>2.6793877436344038E-2</v>
      </c>
      <c r="N1097" s="18">
        <f t="shared" si="158"/>
        <v>3.6174890107108125E-6</v>
      </c>
    </row>
    <row r="1098" spans="1:14" x14ac:dyDescent="0.2">
      <c r="A1098" s="4">
        <v>1096</v>
      </c>
      <c r="B1098" s="1" t="str">
        <f>'Исходные данные'!A1348</f>
        <v>28.10.2011</v>
      </c>
      <c r="C1098" s="1">
        <f>'Исходные данные'!B1348</f>
        <v>164.22</v>
      </c>
      <c r="D1098" s="5" t="str">
        <f>'Исходные данные'!A1100</f>
        <v>26.10.2012</v>
      </c>
      <c r="E1098" s="1">
        <f>'Исходные данные'!B1100</f>
        <v>160.76</v>
      </c>
      <c r="F1098" s="12">
        <f t="shared" si="153"/>
        <v>0.97893070271586891</v>
      </c>
      <c r="G1098" s="12">
        <f t="shared" si="154"/>
        <v>4.6734933823381543E-2</v>
      </c>
      <c r="H1098" s="12">
        <f t="shared" si="155"/>
        <v>1.3463495310706851E-4</v>
      </c>
      <c r="I1098" s="12">
        <f t="shared" si="159"/>
        <v>-2.12944226996424E-2</v>
      </c>
      <c r="J1098" s="18">
        <f t="shared" si="156"/>
        <v>-2.8669736016084497E-6</v>
      </c>
      <c r="K1098" s="12">
        <f t="shared" si="160"/>
        <v>0.84355428756652673</v>
      </c>
      <c r="L1098" s="12">
        <f t="shared" si="157"/>
        <v>-0.17013101917793885</v>
      </c>
      <c r="M1098" s="12">
        <f t="shared" si="161"/>
        <v>2.8944563686524143E-2</v>
      </c>
      <c r="N1098" s="18">
        <f t="shared" si="158"/>
        <v>3.8969499746397362E-6</v>
      </c>
    </row>
    <row r="1099" spans="1:14" x14ac:dyDescent="0.2">
      <c r="A1099" s="4">
        <v>1097</v>
      </c>
      <c r="B1099" s="1" t="str">
        <f>'Исходные данные'!A1349</f>
        <v>27.10.2011</v>
      </c>
      <c r="C1099" s="1">
        <f>'Исходные данные'!B1349</f>
        <v>164.45</v>
      </c>
      <c r="D1099" s="5" t="str">
        <f>'Исходные данные'!A1101</f>
        <v>25.10.2012</v>
      </c>
      <c r="E1099" s="1">
        <f>'Исходные данные'!B1101</f>
        <v>162.88999999999999</v>
      </c>
      <c r="F1099" s="12">
        <f t="shared" si="153"/>
        <v>0.99051383399209481</v>
      </c>
      <c r="G1099" s="12">
        <f t="shared" si="154"/>
        <v>4.6604494469672866E-2</v>
      </c>
      <c r="H1099" s="12">
        <f t="shared" si="155"/>
        <v>1.3425918074936598E-4</v>
      </c>
      <c r="I1099" s="12">
        <f t="shared" si="159"/>
        <v>-9.5314462655523655E-3</v>
      </c>
      <c r="J1099" s="18">
        <f t="shared" si="156"/>
        <v>-1.2796841669696644E-6</v>
      </c>
      <c r="K1099" s="12">
        <f t="shared" si="160"/>
        <v>0.85353558657410555</v>
      </c>
      <c r="L1099" s="12">
        <f t="shared" si="157"/>
        <v>-0.15836804274384875</v>
      </c>
      <c r="M1099" s="12">
        <f t="shared" si="161"/>
        <v>2.5080436962517452E-2</v>
      </c>
      <c r="N1099" s="18">
        <f t="shared" si="158"/>
        <v>3.3672789194237102E-6</v>
      </c>
    </row>
    <row r="1100" spans="1:14" x14ac:dyDescent="0.2">
      <c r="A1100" s="4">
        <v>1098</v>
      </c>
      <c r="B1100" s="1" t="str">
        <f>'Исходные данные'!A1350</f>
        <v>26.10.2011</v>
      </c>
      <c r="C1100" s="1">
        <f>'Исходные данные'!B1350</f>
        <v>160.04</v>
      </c>
      <c r="D1100" s="5" t="str">
        <f>'Исходные данные'!A1102</f>
        <v>24.10.2012</v>
      </c>
      <c r="E1100" s="1">
        <f>'Исходные данные'!B1102</f>
        <v>162.91999999999999</v>
      </c>
      <c r="F1100" s="12">
        <f t="shared" si="153"/>
        <v>1.0179955011247188</v>
      </c>
      <c r="G1100" s="12">
        <f t="shared" si="154"/>
        <v>4.6474419178210671E-2</v>
      </c>
      <c r="H1100" s="12">
        <f t="shared" si="155"/>
        <v>1.3388445718962833E-4</v>
      </c>
      <c r="I1100" s="12">
        <f t="shared" si="159"/>
        <v>1.7835498791177549E-2</v>
      </c>
      <c r="J1100" s="18">
        <f t="shared" si="156"/>
        <v>2.3878960743630781E-6</v>
      </c>
      <c r="K1100" s="12">
        <f t="shared" si="160"/>
        <v>0.87721681148092068</v>
      </c>
      <c r="L1100" s="12">
        <f t="shared" si="157"/>
        <v>-0.13100109768711884</v>
      </c>
      <c r="M1100" s="12">
        <f t="shared" si="161"/>
        <v>1.7161287595230012E-2</v>
      </c>
      <c r="N1100" s="18">
        <f t="shared" si="158"/>
        <v>2.2976296743624722E-6</v>
      </c>
    </row>
    <row r="1101" spans="1:14" x14ac:dyDescent="0.2">
      <c r="A1101" s="4">
        <v>1099</v>
      </c>
      <c r="B1101" s="1" t="str">
        <f>'Исходные данные'!A1351</f>
        <v>25.10.2011</v>
      </c>
      <c r="C1101" s="1">
        <f>'Исходные данные'!B1351</f>
        <v>158.1</v>
      </c>
      <c r="D1101" s="5" t="str">
        <f>'Исходные данные'!A1103</f>
        <v>23.10.2012</v>
      </c>
      <c r="E1101" s="1">
        <f>'Исходные данные'!B1103</f>
        <v>165.51</v>
      </c>
      <c r="F1101" s="12">
        <f t="shared" si="153"/>
        <v>1.0468690702087287</v>
      </c>
      <c r="G1101" s="12">
        <f t="shared" si="154"/>
        <v>4.6344706932880432E-2</v>
      </c>
      <c r="H1101" s="12">
        <f t="shared" si="155"/>
        <v>1.3351077950061208E-4</v>
      </c>
      <c r="I1101" s="12">
        <f t="shared" si="159"/>
        <v>4.5803871737022779E-2</v>
      </c>
      <c r="J1101" s="18">
        <f t="shared" si="156"/>
        <v>6.1153106197559661E-6</v>
      </c>
      <c r="K1101" s="12">
        <f t="shared" si="160"/>
        <v>0.90209745209275582</v>
      </c>
      <c r="L1101" s="12">
        <f t="shared" si="157"/>
        <v>-0.10303272474127367</v>
      </c>
      <c r="M1101" s="12">
        <f t="shared" si="161"/>
        <v>1.0615742367611035E-2</v>
      </c>
      <c r="N1101" s="18">
        <f t="shared" si="158"/>
        <v>1.4173160384774224E-6</v>
      </c>
    </row>
    <row r="1102" spans="1:14" x14ac:dyDescent="0.2">
      <c r="A1102" s="4">
        <v>1100</v>
      </c>
      <c r="B1102" s="1" t="str">
        <f>'Исходные данные'!A1352</f>
        <v>24.10.2011</v>
      </c>
      <c r="C1102" s="1">
        <f>'Исходные данные'!B1352</f>
        <v>157.74</v>
      </c>
      <c r="D1102" s="5" t="str">
        <f>'Исходные данные'!A1104</f>
        <v>22.10.2012</v>
      </c>
      <c r="E1102" s="1">
        <f>'Исходные данные'!B1104</f>
        <v>168.43</v>
      </c>
      <c r="F1102" s="12">
        <f t="shared" si="153"/>
        <v>1.0677697476860657</v>
      </c>
      <c r="G1102" s="12">
        <f t="shared" si="154"/>
        <v>4.6215356720403687E-2</v>
      </c>
      <c r="H1102" s="12">
        <f t="shared" si="155"/>
        <v>1.3313814476324386E-4</v>
      </c>
      <c r="I1102" s="12">
        <f t="shared" si="159"/>
        <v>6.5572125240449794E-2</v>
      </c>
      <c r="J1102" s="18">
        <f t="shared" si="156"/>
        <v>8.7301511026965607E-6</v>
      </c>
      <c r="K1102" s="12">
        <f t="shared" si="160"/>
        <v>0.92010777299712543</v>
      </c>
      <c r="L1102" s="12">
        <f t="shared" si="157"/>
        <v>-8.326447123784661E-2</v>
      </c>
      <c r="M1102" s="12">
        <f t="shared" si="161"/>
        <v>6.9329721705181577E-3</v>
      </c>
      <c r="N1102" s="18">
        <f t="shared" si="158"/>
        <v>9.2304305247798746E-7</v>
      </c>
    </row>
    <row r="1103" spans="1:14" x14ac:dyDescent="0.2">
      <c r="A1103" s="4">
        <v>1101</v>
      </c>
      <c r="B1103" s="1" t="str">
        <f>'Исходные данные'!A1353</f>
        <v>21.10.2011</v>
      </c>
      <c r="C1103" s="1">
        <f>'Исходные данные'!B1353</f>
        <v>153.84</v>
      </c>
      <c r="D1103" s="5" t="str">
        <f>'Исходные данные'!A1105</f>
        <v>19.10.2012</v>
      </c>
      <c r="E1103" s="1">
        <f>'Исходные данные'!B1105</f>
        <v>168.77</v>
      </c>
      <c r="F1103" s="12">
        <f t="shared" si="153"/>
        <v>1.0970488819552782</v>
      </c>
      <c r="G1103" s="12">
        <f t="shared" si="154"/>
        <v>4.6086367530330019E-2</v>
      </c>
      <c r="H1103" s="12">
        <f t="shared" si="155"/>
        <v>1.327665500665975E-4</v>
      </c>
      <c r="I1103" s="12">
        <f t="shared" si="159"/>
        <v>9.2623739967868657E-2</v>
      </c>
      <c r="J1103" s="18">
        <f t="shared" si="156"/>
        <v>1.2297334409799542E-5</v>
      </c>
      <c r="K1103" s="12">
        <f t="shared" si="160"/>
        <v>0.94533789314813155</v>
      </c>
      <c r="L1103" s="12">
        <f t="shared" si="157"/>
        <v>-5.6212856510427726E-2</v>
      </c>
      <c r="M1103" s="12">
        <f t="shared" si="161"/>
        <v>3.159885237061919E-3</v>
      </c>
      <c r="N1103" s="18">
        <f t="shared" si="158"/>
        <v>4.195270615310836E-7</v>
      </c>
    </row>
    <row r="1104" spans="1:14" x14ac:dyDescent="0.2">
      <c r="A1104" s="4">
        <v>1102</v>
      </c>
      <c r="B1104" s="1" t="str">
        <f>'Исходные данные'!A1354</f>
        <v>20.10.2011</v>
      </c>
      <c r="C1104" s="1">
        <f>'Исходные данные'!B1354</f>
        <v>151.24</v>
      </c>
      <c r="D1104" s="5" t="str">
        <f>'Исходные данные'!A1106</f>
        <v>18.10.2012</v>
      </c>
      <c r="E1104" s="1">
        <f>'Исходные данные'!B1106</f>
        <v>170.25</v>
      </c>
      <c r="F1104" s="12">
        <f t="shared" si="153"/>
        <v>1.125694260777572</v>
      </c>
      <c r="G1104" s="12">
        <f t="shared" si="154"/>
        <v>4.5957738355029296E-2</v>
      </c>
      <c r="H1104" s="12">
        <f t="shared" si="155"/>
        <v>1.3239599250787151E-4</v>
      </c>
      <c r="I1104" s="12">
        <f t="shared" si="159"/>
        <v>0.11839996600688954</v>
      </c>
      <c r="J1104" s="18">
        <f t="shared" si="156"/>
        <v>1.567568101238039E-5</v>
      </c>
      <c r="K1104" s="12">
        <f t="shared" si="160"/>
        <v>0.97002189995011945</v>
      </c>
      <c r="L1104" s="12">
        <f t="shared" si="157"/>
        <v>-3.043663047140685E-2</v>
      </c>
      <c r="M1104" s="12">
        <f t="shared" si="161"/>
        <v>9.2638847445296205E-4</v>
      </c>
      <c r="N1104" s="18">
        <f t="shared" si="158"/>
        <v>1.226501215230529E-7</v>
      </c>
    </row>
    <row r="1105" spans="1:14" x14ac:dyDescent="0.2">
      <c r="A1105" s="4">
        <v>1103</v>
      </c>
      <c r="B1105" s="1" t="str">
        <f>'Исходные данные'!A1355</f>
        <v>19.10.2011</v>
      </c>
      <c r="C1105" s="1">
        <f>'Исходные данные'!B1355</f>
        <v>152.24</v>
      </c>
      <c r="D1105" s="5" t="str">
        <f>'Исходные данные'!A1107</f>
        <v>17.10.2012</v>
      </c>
      <c r="E1105" s="1">
        <f>'Исходные данные'!B1107</f>
        <v>169.17</v>
      </c>
      <c r="F1105" s="12">
        <f t="shared" si="153"/>
        <v>1.1112059905412506</v>
      </c>
      <c r="G1105" s="12">
        <f t="shared" si="154"/>
        <v>4.5829468189683704E-2</v>
      </c>
      <c r="H1105" s="12">
        <f t="shared" si="155"/>
        <v>1.3202646919236615E-4</v>
      </c>
      <c r="I1105" s="12">
        <f t="shared" si="159"/>
        <v>0.10544590349930633</v>
      </c>
      <c r="J1105" s="18">
        <f t="shared" si="156"/>
        <v>1.3921650329812381E-5</v>
      </c>
      <c r="K1105" s="12">
        <f t="shared" si="160"/>
        <v>0.95753721391119484</v>
      </c>
      <c r="L1105" s="12">
        <f t="shared" si="157"/>
        <v>-4.339069297899014E-2</v>
      </c>
      <c r="M1105" s="12">
        <f t="shared" si="161"/>
        <v>1.8827522371969705E-3</v>
      </c>
      <c r="N1105" s="18">
        <f t="shared" si="158"/>
        <v>2.4857313024114428E-7</v>
      </c>
    </row>
    <row r="1106" spans="1:14" x14ac:dyDescent="0.2">
      <c r="A1106" s="4">
        <v>1104</v>
      </c>
      <c r="B1106" s="1" t="str">
        <f>'Исходные данные'!A1356</f>
        <v>18.10.2011</v>
      </c>
      <c r="C1106" s="1">
        <f>'Исходные данные'!B1356</f>
        <v>151.06</v>
      </c>
      <c r="D1106" s="5" t="str">
        <f>'Исходные данные'!A1108</f>
        <v>16.10.2012</v>
      </c>
      <c r="E1106" s="1">
        <f>'Исходные данные'!B1108</f>
        <v>166.68</v>
      </c>
      <c r="F1106" s="12">
        <f t="shared" si="153"/>
        <v>1.1034026214749106</v>
      </c>
      <c r="G1106" s="12">
        <f t="shared" si="154"/>
        <v>4.5701556032279878E-2</v>
      </c>
      <c r="H1106" s="12">
        <f t="shared" si="155"/>
        <v>1.3165797723346082E-4</v>
      </c>
      <c r="I1106" s="12">
        <f t="shared" si="159"/>
        <v>9.8398697668950805E-2</v>
      </c>
      <c r="J1106" s="18">
        <f t="shared" si="156"/>
        <v>1.295497349750092E-5</v>
      </c>
      <c r="K1106" s="12">
        <f t="shared" si="160"/>
        <v>0.95081297345667348</v>
      </c>
      <c r="L1106" s="12">
        <f t="shared" si="157"/>
        <v>-5.0437898809345662E-2</v>
      </c>
      <c r="M1106" s="12">
        <f t="shared" si="161"/>
        <v>2.5439816363017763E-3</v>
      </c>
      <c r="N1106" s="18">
        <f t="shared" si="158"/>
        <v>3.349354763545617E-7</v>
      </c>
    </row>
    <row r="1107" spans="1:14" x14ac:dyDescent="0.2">
      <c r="A1107" s="4">
        <v>1105</v>
      </c>
      <c r="B1107" s="1" t="str">
        <f>'Исходные данные'!A1357</f>
        <v>17.10.2011</v>
      </c>
      <c r="C1107" s="1">
        <f>'Исходные данные'!B1357</f>
        <v>152.97999999999999</v>
      </c>
      <c r="D1107" s="5" t="str">
        <f>'Исходные данные'!A1109</f>
        <v>15.10.2012</v>
      </c>
      <c r="E1107" s="1">
        <f>'Исходные данные'!B1109</f>
        <v>166.94</v>
      </c>
      <c r="F1107" s="12">
        <f t="shared" si="153"/>
        <v>1.091253758661263</v>
      </c>
      <c r="G1107" s="12">
        <f t="shared" si="154"/>
        <v>4.5574000883601168E-2</v>
      </c>
      <c r="H1107" s="12">
        <f t="shared" si="155"/>
        <v>1.3129051375259182E-4</v>
      </c>
      <c r="I1107" s="12">
        <f t="shared" si="159"/>
        <v>8.7327272528870667E-2</v>
      </c>
      <c r="J1107" s="18">
        <f t="shared" si="156"/>
        <v>1.1465242474928028E-5</v>
      </c>
      <c r="K1107" s="12">
        <f t="shared" si="160"/>
        <v>0.94034417797699543</v>
      </c>
      <c r="L1107" s="12">
        <f t="shared" si="157"/>
        <v>-6.1509323949425695E-2</v>
      </c>
      <c r="M1107" s="12">
        <f t="shared" si="161"/>
        <v>3.7833969327153738E-3</v>
      </c>
      <c r="N1107" s="18">
        <f t="shared" si="158"/>
        <v>4.9672412702618148E-7</v>
      </c>
    </row>
    <row r="1108" spans="1:14" x14ac:dyDescent="0.2">
      <c r="A1108" s="4">
        <v>1106</v>
      </c>
      <c r="B1108" s="1" t="str">
        <f>'Исходные данные'!A1358</f>
        <v>14.10.2011</v>
      </c>
      <c r="C1108" s="1">
        <f>'Исходные данные'!B1358</f>
        <v>151.6</v>
      </c>
      <c r="D1108" s="5" t="str">
        <f>'Исходные данные'!A1110</f>
        <v>12.10.2012</v>
      </c>
      <c r="E1108" s="1">
        <f>'Исходные данные'!B1110</f>
        <v>167.26</v>
      </c>
      <c r="F1108" s="12">
        <f t="shared" si="153"/>
        <v>1.1032981530343007</v>
      </c>
      <c r="G1108" s="12">
        <f t="shared" si="154"/>
        <v>4.5446801747219788E-2</v>
      </c>
      <c r="H1108" s="12">
        <f t="shared" si="155"/>
        <v>1.3092407587922953E-4</v>
      </c>
      <c r="I1108" s="12">
        <f t="shared" si="159"/>
        <v>9.8304014745108317E-2</v>
      </c>
      <c r="J1108" s="18">
        <f t="shared" si="156"/>
        <v>1.2870362285721459E-5</v>
      </c>
      <c r="K1108" s="12">
        <f t="shared" si="160"/>
        <v>0.95072295196613554</v>
      </c>
      <c r="L1108" s="12">
        <f t="shared" si="157"/>
        <v>-5.0532581733188052E-2</v>
      </c>
      <c r="M1108" s="12">
        <f t="shared" si="161"/>
        <v>2.5535418166213147E-3</v>
      </c>
      <c r="N1108" s="18">
        <f t="shared" si="158"/>
        <v>3.3432010256011461E-7</v>
      </c>
    </row>
    <row r="1109" spans="1:14" x14ac:dyDescent="0.2">
      <c r="A1109" s="4">
        <v>1107</v>
      </c>
      <c r="B1109" s="1" t="str">
        <f>'Исходные данные'!A1359</f>
        <v>13.10.2011</v>
      </c>
      <c r="C1109" s="1">
        <f>'Исходные данные'!B1359</f>
        <v>148.68</v>
      </c>
      <c r="D1109" s="5" t="str">
        <f>'Исходные данные'!A1111</f>
        <v>11.10.2012</v>
      </c>
      <c r="E1109" s="1">
        <f>'Исходные данные'!B1111</f>
        <v>168.55</v>
      </c>
      <c r="F1109" s="12">
        <f t="shared" si="153"/>
        <v>1.1336427226257735</v>
      </c>
      <c r="G1109" s="12">
        <f t="shared" si="154"/>
        <v>4.5319957629489045E-2</v>
      </c>
      <c r="H1109" s="12">
        <f t="shared" si="155"/>
        <v>1.3055866075085628E-4</v>
      </c>
      <c r="I1109" s="12">
        <f t="shared" si="159"/>
        <v>0.12543609625101834</v>
      </c>
      <c r="J1109" s="18">
        <f t="shared" si="156"/>
        <v>1.637676873634846E-5</v>
      </c>
      <c r="K1109" s="12">
        <f t="shared" si="160"/>
        <v>0.97687116829261567</v>
      </c>
      <c r="L1109" s="12">
        <f t="shared" si="157"/>
        <v>-2.3400500227278017E-2</v>
      </c>
      <c r="M1109" s="12">
        <f t="shared" si="161"/>
        <v>5.4758341088683089E-4</v>
      </c>
      <c r="N1109" s="18">
        <f t="shared" si="158"/>
        <v>7.1491756774770493E-8</v>
      </c>
    </row>
    <row r="1110" spans="1:14" x14ac:dyDescent="0.2">
      <c r="A1110" s="4">
        <v>1108</v>
      </c>
      <c r="B1110" s="1" t="str">
        <f>'Исходные данные'!A1360</f>
        <v>12.10.2011</v>
      </c>
      <c r="C1110" s="1">
        <f>'Исходные данные'!B1360</f>
        <v>147.93</v>
      </c>
      <c r="D1110" s="5" t="str">
        <f>'Исходные данные'!A1112</f>
        <v>10.10.2012</v>
      </c>
      <c r="E1110" s="1">
        <f>'Исходные данные'!B1112</f>
        <v>168.44</v>
      </c>
      <c r="F1110" s="12">
        <f t="shared" si="153"/>
        <v>1.1386466572027309</v>
      </c>
      <c r="G1110" s="12">
        <f t="shared" si="154"/>
        <v>4.5193467539535466E-2</v>
      </c>
      <c r="H1110" s="12">
        <f t="shared" si="155"/>
        <v>1.3019426551294351E-4</v>
      </c>
      <c r="I1110" s="12">
        <f t="shared" si="159"/>
        <v>0.12984041438958252</v>
      </c>
      <c r="J1110" s="18">
        <f t="shared" si="156"/>
        <v>1.6904477385347916E-5</v>
      </c>
      <c r="K1110" s="12">
        <f t="shared" si="160"/>
        <v>0.98118310830571787</v>
      </c>
      <c r="L1110" s="12">
        <f t="shared" si="157"/>
        <v>-1.8996182088713898E-2</v>
      </c>
      <c r="M1110" s="12">
        <f t="shared" si="161"/>
        <v>3.608549339475685E-4</v>
      </c>
      <c r="N1110" s="18">
        <f t="shared" si="158"/>
        <v>4.6981243082025424E-8</v>
      </c>
    </row>
    <row r="1111" spans="1:14" x14ac:dyDescent="0.2">
      <c r="A1111" s="4">
        <v>1109</v>
      </c>
      <c r="B1111" s="1" t="str">
        <f>'Исходные данные'!A1361</f>
        <v>11.10.2011</v>
      </c>
      <c r="C1111" s="1">
        <f>'Исходные данные'!B1361</f>
        <v>145.26</v>
      </c>
      <c r="D1111" s="5" t="str">
        <f>'Исходные данные'!A1113</f>
        <v>09.10.2012</v>
      </c>
      <c r="E1111" s="1">
        <f>'Исходные данные'!B1113</f>
        <v>169.77</v>
      </c>
      <c r="F1111" s="12">
        <f t="shared" si="153"/>
        <v>1.1687319289549774</v>
      </c>
      <c r="G1111" s="12">
        <f t="shared" si="154"/>
        <v>4.5067330489251232E-2</v>
      </c>
      <c r="H1111" s="12">
        <f t="shared" si="155"/>
        <v>1.2983088731893E-4</v>
      </c>
      <c r="I1111" s="12">
        <f t="shared" si="159"/>
        <v>0.15591933964452009</v>
      </c>
      <c r="J1111" s="18">
        <f t="shared" si="156"/>
        <v>2.0243146216229665E-5</v>
      </c>
      <c r="K1111" s="12">
        <f t="shared" si="160"/>
        <v>1.0071078851145392</v>
      </c>
      <c r="L1111" s="12">
        <f t="shared" si="157"/>
        <v>7.0827431662236241E-3</v>
      </c>
      <c r="M1111" s="12">
        <f t="shared" si="161"/>
        <v>5.0165250758689758E-5</v>
      </c>
      <c r="N1111" s="18">
        <f t="shared" si="158"/>
        <v>6.5129990185773175E-9</v>
      </c>
    </row>
    <row r="1112" spans="1:14" x14ac:dyDescent="0.2">
      <c r="A1112" s="4">
        <v>1110</v>
      </c>
      <c r="B1112" s="1" t="str">
        <f>'Исходные данные'!A1362</f>
        <v>10.10.2011</v>
      </c>
      <c r="C1112" s="1">
        <f>'Исходные данные'!B1362</f>
        <v>144.94999999999999</v>
      </c>
      <c r="D1112" s="5" t="str">
        <f>'Исходные данные'!A1114</f>
        <v>08.10.2012</v>
      </c>
      <c r="E1112" s="1">
        <f>'Исходные данные'!B1114</f>
        <v>169.4</v>
      </c>
      <c r="F1112" s="12">
        <f t="shared" si="153"/>
        <v>1.1686788547775095</v>
      </c>
      <c r="G1112" s="12">
        <f t="shared" si="154"/>
        <v>4.494154549328639E-2</v>
      </c>
      <c r="H1112" s="12">
        <f t="shared" si="155"/>
        <v>1.2946852333019942E-4</v>
      </c>
      <c r="I1112" s="12">
        <f t="shared" si="159"/>
        <v>0.15587392685028956</v>
      </c>
      <c r="J1112" s="18">
        <f t="shared" si="156"/>
        <v>2.0180767134986513E-5</v>
      </c>
      <c r="K1112" s="12">
        <f t="shared" si="160"/>
        <v>1.0070621505698591</v>
      </c>
      <c r="L1112" s="12">
        <f t="shared" si="157"/>
        <v>7.0373303719931087E-3</v>
      </c>
      <c r="M1112" s="12">
        <f t="shared" si="161"/>
        <v>4.9524018764578964E-5</v>
      </c>
      <c r="N1112" s="18">
        <f t="shared" si="158"/>
        <v>6.4118015788271254E-9</v>
      </c>
    </row>
    <row r="1113" spans="1:14" x14ac:dyDescent="0.2">
      <c r="A1113" s="4">
        <v>1111</v>
      </c>
      <c r="B1113" s="1" t="str">
        <f>'Исходные данные'!A1363</f>
        <v>07.10.2011</v>
      </c>
      <c r="C1113" s="1">
        <f>'Исходные данные'!B1363</f>
        <v>143.32</v>
      </c>
      <c r="D1113" s="5" t="str">
        <f>'Исходные данные'!A1115</f>
        <v>05.10.2012</v>
      </c>
      <c r="E1113" s="1">
        <f>'Исходные данные'!B1115</f>
        <v>170.61</v>
      </c>
      <c r="F1113" s="12">
        <f t="shared" si="153"/>
        <v>1.1904130616801565</v>
      </c>
      <c r="G1113" s="12">
        <f t="shared" si="154"/>
        <v>4.481611156904107E-2</v>
      </c>
      <c r="H1113" s="12">
        <f t="shared" si="155"/>
        <v>1.2910717071605801E-4</v>
      </c>
      <c r="I1113" s="12">
        <f t="shared" si="159"/>
        <v>0.17430035755006509</v>
      </c>
      <c r="J1113" s="18">
        <f t="shared" si="156"/>
        <v>2.2503426018086206E-5</v>
      </c>
      <c r="K1113" s="12">
        <f t="shared" si="160"/>
        <v>1.0257907320401527</v>
      </c>
      <c r="L1113" s="12">
        <f t="shared" si="157"/>
        <v>2.5463761071768676E-2</v>
      </c>
      <c r="M1113" s="12">
        <f t="shared" si="161"/>
        <v>6.4840312792013009E-4</v>
      </c>
      <c r="N1113" s="18">
        <f t="shared" si="158"/>
        <v>8.3713493329210239E-8</v>
      </c>
    </row>
    <row r="1114" spans="1:14" x14ac:dyDescent="0.2">
      <c r="A1114" s="4">
        <v>1112</v>
      </c>
      <c r="B1114" s="1" t="str">
        <f>'Исходные данные'!A1364</f>
        <v>06.10.2011</v>
      </c>
      <c r="C1114" s="1">
        <f>'Исходные данные'!B1364</f>
        <v>139.32</v>
      </c>
      <c r="D1114" s="5" t="str">
        <f>'Исходные данные'!A1116</f>
        <v>04.10.2012</v>
      </c>
      <c r="E1114" s="1">
        <f>'Исходные данные'!B1116</f>
        <v>168.67</v>
      </c>
      <c r="F1114" s="12">
        <f t="shared" si="153"/>
        <v>1.2106660924490382</v>
      </c>
      <c r="G1114" s="12">
        <f t="shared" si="154"/>
        <v>4.469102773665793E-2</v>
      </c>
      <c r="H1114" s="12">
        <f t="shared" si="155"/>
        <v>1.2874682665371272E-4</v>
      </c>
      <c r="I1114" s="12">
        <f t="shared" si="159"/>
        <v>0.19117069777212278</v>
      </c>
      <c r="J1114" s="18">
        <f t="shared" si="156"/>
        <v>2.4612620687336795E-5</v>
      </c>
      <c r="K1114" s="12">
        <f t="shared" si="160"/>
        <v>1.0432429693577778</v>
      </c>
      <c r="L1114" s="12">
        <f t="shared" si="157"/>
        <v>4.2334101293826261E-2</v>
      </c>
      <c r="M1114" s="12">
        <f t="shared" si="161"/>
        <v>1.7921761323559558E-3</v>
      </c>
      <c r="N1114" s="18">
        <f t="shared" si="158"/>
        <v>2.3073698984535354E-7</v>
      </c>
    </row>
    <row r="1115" spans="1:14" x14ac:dyDescent="0.2">
      <c r="A1115" s="4">
        <v>1113</v>
      </c>
      <c r="B1115" s="1" t="str">
        <f>'Исходные данные'!A1365</f>
        <v>05.10.2011</v>
      </c>
      <c r="C1115" s="1">
        <f>'Исходные данные'!B1365</f>
        <v>134.46</v>
      </c>
      <c r="D1115" s="5" t="str">
        <f>'Исходные данные'!A1117</f>
        <v>03.10.2012</v>
      </c>
      <c r="E1115" s="1">
        <f>'Исходные данные'!B1117</f>
        <v>169.92</v>
      </c>
      <c r="F1115" s="12">
        <f t="shared" si="153"/>
        <v>1.2637215528781791</v>
      </c>
      <c r="G1115" s="12">
        <f t="shared" si="154"/>
        <v>4.4566293019014457E-2</v>
      </c>
      <c r="H1115" s="12">
        <f t="shared" si="155"/>
        <v>1.2838748832824897E-4</v>
      </c>
      <c r="I1115" s="12">
        <f t="shared" si="159"/>
        <v>0.23406098101268316</v>
      </c>
      <c r="J1115" s="18">
        <f t="shared" si="156"/>
        <v>3.0050501467864363E-5</v>
      </c>
      <c r="K1115" s="12">
        <f t="shared" si="160"/>
        <v>1.0889613853801305</v>
      </c>
      <c r="L1115" s="12">
        <f t="shared" si="157"/>
        <v>8.5224384534386827E-2</v>
      </c>
      <c r="M1115" s="12">
        <f t="shared" si="161"/>
        <v>7.2631957192650608E-3</v>
      </c>
      <c r="N1115" s="18">
        <f t="shared" si="158"/>
        <v>9.3250345563293087E-7</v>
      </c>
    </row>
    <row r="1116" spans="1:14" x14ac:dyDescent="0.2">
      <c r="A1116" s="4">
        <v>1114</v>
      </c>
      <c r="B1116" s="1" t="str">
        <f>'Исходные данные'!A1366</f>
        <v>04.10.2011</v>
      </c>
      <c r="C1116" s="1">
        <f>'Исходные данные'!B1366</f>
        <v>136.25</v>
      </c>
      <c r="D1116" s="5" t="str">
        <f>'Исходные данные'!A1118</f>
        <v>02.10.2012</v>
      </c>
      <c r="E1116" s="1">
        <f>'Исходные данные'!B1118</f>
        <v>170.38</v>
      </c>
      <c r="F1116" s="12">
        <f t="shared" si="153"/>
        <v>1.2504954128440366</v>
      </c>
      <c r="G1116" s="12">
        <f t="shared" si="154"/>
        <v>4.4441906441715348E-2</v>
      </c>
      <c r="H1116" s="12">
        <f t="shared" si="155"/>
        <v>1.280291529326089E-4</v>
      </c>
      <c r="I1116" s="12">
        <f t="shared" si="159"/>
        <v>0.22353980307134091</v>
      </c>
      <c r="J1116" s="18">
        <f t="shared" si="156"/>
        <v>2.8619611633945983E-5</v>
      </c>
      <c r="K1116" s="12">
        <f t="shared" si="160"/>
        <v>1.0775642894439186</v>
      </c>
      <c r="L1116" s="12">
        <f t="shared" si="157"/>
        <v>7.4703206593044594E-2</v>
      </c>
      <c r="M1116" s="12">
        <f t="shared" si="161"/>
        <v>5.5805690752831257E-3</v>
      </c>
      <c r="N1116" s="18">
        <f t="shared" si="158"/>
        <v>7.1447553159041115E-7</v>
      </c>
    </row>
    <row r="1117" spans="1:14" x14ac:dyDescent="0.2">
      <c r="A1117" s="4">
        <v>1115</v>
      </c>
      <c r="B1117" s="1" t="str">
        <f>'Исходные данные'!A1367</f>
        <v>03.10.2011</v>
      </c>
      <c r="C1117" s="1">
        <f>'Исходные данные'!B1367</f>
        <v>140.76</v>
      </c>
      <c r="D1117" s="5" t="str">
        <f>'Исходные данные'!A1119</f>
        <v>01.10.2012</v>
      </c>
      <c r="E1117" s="1">
        <f>'Исходные данные'!B1119</f>
        <v>169.17</v>
      </c>
      <c r="F1117" s="12">
        <f t="shared" si="153"/>
        <v>1.2018329070758738</v>
      </c>
      <c r="G1117" s="12">
        <f t="shared" si="154"/>
        <v>4.4317867033084872E-2</v>
      </c>
      <c r="H1117" s="12">
        <f t="shared" si="155"/>
        <v>1.2767181766756917E-4</v>
      </c>
      <c r="I1117" s="12">
        <f t="shared" si="159"/>
        <v>0.18384781403381598</v>
      </c>
      <c r="J1117" s="18">
        <f t="shared" si="156"/>
        <v>2.3472184591906517E-5</v>
      </c>
      <c r="K1117" s="12">
        <f t="shared" si="160"/>
        <v>1.0356313259863619</v>
      </c>
      <c r="L1117" s="12">
        <f t="shared" si="157"/>
        <v>3.5011217555519468E-2</v>
      </c>
      <c r="M1117" s="12">
        <f t="shared" si="161"/>
        <v>1.2257853547199258E-3</v>
      </c>
      <c r="N1117" s="18">
        <f t="shared" si="158"/>
        <v>1.5649824430737895E-7</v>
      </c>
    </row>
    <row r="1118" spans="1:14" x14ac:dyDescent="0.2">
      <c r="A1118" s="4">
        <v>1116</v>
      </c>
      <c r="B1118" s="1" t="str">
        <f>'Исходные данные'!A1368</f>
        <v>30.09.2011</v>
      </c>
      <c r="C1118" s="1">
        <f>'Исходные данные'!B1368</f>
        <v>144.12</v>
      </c>
      <c r="D1118" s="5" t="str">
        <f>'Исходные данные'!A1120</f>
        <v>28.09.2012</v>
      </c>
      <c r="E1118" s="1">
        <f>'Исходные данные'!B1120</f>
        <v>167.69</v>
      </c>
      <c r="F1118" s="12">
        <f t="shared" si="153"/>
        <v>1.1635442686650013</v>
      </c>
      <c r="G1118" s="12">
        <f t="shared" si="154"/>
        <v>4.4194173824159223E-2</v>
      </c>
      <c r="H1118" s="12">
        <f t="shared" si="155"/>
        <v>1.2731547974171903E-4</v>
      </c>
      <c r="I1118" s="12">
        <f t="shared" si="159"/>
        <v>0.15147075087912559</v>
      </c>
      <c r="J1118" s="18">
        <f t="shared" si="156"/>
        <v>1.9284571315014283E-5</v>
      </c>
      <c r="K1118" s="12">
        <f t="shared" si="160"/>
        <v>1.0026376268338384</v>
      </c>
      <c r="L1118" s="12">
        <f t="shared" si="157"/>
        <v>2.6341544008291963E-3</v>
      </c>
      <c r="M1118" s="12">
        <f t="shared" si="161"/>
        <v>6.938769407408679E-6</v>
      </c>
      <c r="N1118" s="18">
        <f t="shared" si="158"/>
        <v>8.834127559213994E-10</v>
      </c>
    </row>
    <row r="1119" spans="1:14" x14ac:dyDescent="0.2">
      <c r="A1119" s="4">
        <v>1117</v>
      </c>
      <c r="B1119" s="1" t="str">
        <f>'Исходные данные'!A1369</f>
        <v>29.09.2011</v>
      </c>
      <c r="C1119" s="1">
        <f>'Исходные данные'!B1369</f>
        <v>148.5</v>
      </c>
      <c r="D1119" s="5" t="str">
        <f>'Исходные данные'!A1121</f>
        <v>27.09.2012</v>
      </c>
      <c r="E1119" s="1">
        <f>'Исходные данные'!B1121</f>
        <v>166.82</v>
      </c>
      <c r="F1119" s="12">
        <f t="shared" si="153"/>
        <v>1.1233670033670033</v>
      </c>
      <c r="G1119" s="12">
        <f t="shared" si="154"/>
        <v>4.4070825848679114E-2</v>
      </c>
      <c r="H1119" s="12">
        <f t="shared" si="155"/>
        <v>1.2696013637143895E-4</v>
      </c>
      <c r="I1119" s="12">
        <f t="shared" si="159"/>
        <v>0.11633042857071142</v>
      </c>
      <c r="J1119" s="18">
        <f t="shared" si="156"/>
        <v>1.476932707548546E-5</v>
      </c>
      <c r="K1119" s="12">
        <f t="shared" si="160"/>
        <v>0.96801647917670852</v>
      </c>
      <c r="L1119" s="12">
        <f t="shared" si="157"/>
        <v>-3.2506167907585003E-2</v>
      </c>
      <c r="M1119" s="12">
        <f t="shared" si="161"/>
        <v>1.0566509520360987E-3</v>
      </c>
      <c r="N1119" s="18">
        <f t="shared" si="158"/>
        <v>1.3415254896751391E-7</v>
      </c>
    </row>
    <row r="1120" spans="1:14" x14ac:dyDescent="0.2">
      <c r="A1120" s="4">
        <v>1118</v>
      </c>
      <c r="B1120" s="1" t="str">
        <f>'Исходные данные'!A1370</f>
        <v>28.09.2011</v>
      </c>
      <c r="C1120" s="1">
        <f>'Исходные данные'!B1370</f>
        <v>147.32</v>
      </c>
      <c r="D1120" s="5" t="str">
        <f>'Исходные данные'!A1122</f>
        <v>26.09.2012</v>
      </c>
      <c r="E1120" s="1">
        <f>'Исходные данные'!B1122</f>
        <v>167.11</v>
      </c>
      <c r="F1120" s="12">
        <f t="shared" si="153"/>
        <v>1.1343334238392617</v>
      </c>
      <c r="G1120" s="12">
        <f t="shared" si="154"/>
        <v>4.3947822143082092E-2</v>
      </c>
      <c r="H1120" s="12">
        <f t="shared" si="155"/>
        <v>1.2660578478087853E-4</v>
      </c>
      <c r="I1120" s="12">
        <f t="shared" si="159"/>
        <v>0.12604518663842693</v>
      </c>
      <c r="J1120" s="18">
        <f t="shared" si="156"/>
        <v>1.5958049772210345E-5</v>
      </c>
      <c r="K1120" s="12">
        <f t="shared" si="160"/>
        <v>0.97746635237300961</v>
      </c>
      <c r="L1120" s="12">
        <f t="shared" si="157"/>
        <v>-2.2791409839869506E-2</v>
      </c>
      <c r="M1120" s="12">
        <f t="shared" si="161"/>
        <v>5.1944836248889311E-4</v>
      </c>
      <c r="N1120" s="18">
        <f t="shared" si="158"/>
        <v>6.5765167586048574E-8</v>
      </c>
    </row>
    <row r="1121" spans="1:14" x14ac:dyDescent="0.2">
      <c r="A1121" s="4">
        <v>1119</v>
      </c>
      <c r="B1121" s="1" t="str">
        <f>'Исходные данные'!A1371</f>
        <v>27.09.2011</v>
      </c>
      <c r="C1121" s="1">
        <f>'Исходные данные'!B1371</f>
        <v>148.53</v>
      </c>
      <c r="D1121" s="5" t="str">
        <f>'Исходные данные'!A1123</f>
        <v>25.09.2012</v>
      </c>
      <c r="E1121" s="1">
        <f>'Исходные данные'!B1123</f>
        <v>170.87</v>
      </c>
      <c r="F1121" s="12">
        <f t="shared" si="153"/>
        <v>1.1504073251195046</v>
      </c>
      <c r="G1121" s="12">
        <f t="shared" si="154"/>
        <v>4.382516174649502E-2</v>
      </c>
      <c r="H1121" s="12">
        <f t="shared" si="155"/>
        <v>1.262524222019348E-4</v>
      </c>
      <c r="I1121" s="12">
        <f t="shared" si="159"/>
        <v>0.14011607541874074</v>
      </c>
      <c r="J1121" s="18">
        <f t="shared" si="156"/>
        <v>1.7689993911044995E-5</v>
      </c>
      <c r="K1121" s="12">
        <f t="shared" si="160"/>
        <v>0.99131739239581451</v>
      </c>
      <c r="L1121" s="12">
        <f t="shared" si="157"/>
        <v>-8.7205210595556332E-3</v>
      </c>
      <c r="M1121" s="12">
        <f t="shared" si="161"/>
        <v>7.6047487550150465E-5</v>
      </c>
      <c r="N1121" s="18">
        <f t="shared" si="158"/>
        <v>9.601179505577977E-9</v>
      </c>
    </row>
    <row r="1122" spans="1:14" x14ac:dyDescent="0.2">
      <c r="A1122" s="4">
        <v>1120</v>
      </c>
      <c r="B1122" s="1" t="str">
        <f>'Исходные данные'!A1372</f>
        <v>26.09.2011</v>
      </c>
      <c r="C1122" s="1">
        <f>'Исходные данные'!B1372</f>
        <v>144.63</v>
      </c>
      <c r="D1122" s="5" t="str">
        <f>'Исходные данные'!A1124</f>
        <v>24.09.2012</v>
      </c>
      <c r="E1122" s="1">
        <f>'Исходные данные'!B1124</f>
        <v>170.97</v>
      </c>
      <c r="F1122" s="12">
        <f t="shared" si="153"/>
        <v>1.1821198921385605</v>
      </c>
      <c r="G1122" s="12">
        <f t="shared" si="154"/>
        <v>4.3702843700726628E-2</v>
      </c>
      <c r="H1122" s="12">
        <f t="shared" si="155"/>
        <v>1.2590004587423074E-4</v>
      </c>
      <c r="I1122" s="12">
        <f t="shared" si="159"/>
        <v>0.16730934542937731</v>
      </c>
      <c r="J1122" s="18">
        <f t="shared" si="156"/>
        <v>2.1064254264746119E-5</v>
      </c>
      <c r="K1122" s="12">
        <f t="shared" si="160"/>
        <v>1.018644425662264</v>
      </c>
      <c r="L1122" s="12">
        <f t="shared" si="157"/>
        <v>1.8472748951080819E-2</v>
      </c>
      <c r="M1122" s="12">
        <f t="shared" si="161"/>
        <v>3.4124245380966352E-4</v>
      </c>
      <c r="N1122" s="18">
        <f t="shared" si="158"/>
        <v>4.2962440588871697E-8</v>
      </c>
    </row>
    <row r="1123" spans="1:14" x14ac:dyDescent="0.2">
      <c r="A1123" s="4">
        <v>1121</v>
      </c>
      <c r="B1123" s="1" t="str">
        <f>'Исходные данные'!A1373</f>
        <v>23.09.2011</v>
      </c>
      <c r="C1123" s="1">
        <f>'Исходные данные'!B1373</f>
        <v>144.63999999999999</v>
      </c>
      <c r="D1123" s="5" t="str">
        <f>'Исходные данные'!A1125</f>
        <v>21.09.2012</v>
      </c>
      <c r="E1123" s="1">
        <f>'Исходные данные'!B1125</f>
        <v>171.77</v>
      </c>
      <c r="F1123" s="12">
        <f t="shared" si="153"/>
        <v>1.1875691371681418</v>
      </c>
      <c r="G1123" s="12">
        <f t="shared" si="154"/>
        <v>4.3580867050260055E-2</v>
      </c>
      <c r="H1123" s="12">
        <f t="shared" si="155"/>
        <v>1.2554865304509384E-4</v>
      </c>
      <c r="I1123" s="12">
        <f t="shared" si="159"/>
        <v>0.17190847600506787</v>
      </c>
      <c r="J1123" s="18">
        <f t="shared" si="156"/>
        <v>2.1582877609471105E-5</v>
      </c>
      <c r="K1123" s="12">
        <f t="shared" si="160"/>
        <v>1.023340094105343</v>
      </c>
      <c r="L1123" s="12">
        <f t="shared" si="157"/>
        <v>2.3071879526771505E-2</v>
      </c>
      <c r="M1123" s="12">
        <f t="shared" si="161"/>
        <v>5.323116248978656E-4</v>
      </c>
      <c r="N1123" s="18">
        <f t="shared" si="158"/>
        <v>6.6831007506172262E-8</v>
      </c>
    </row>
    <row r="1124" spans="1:14" x14ac:dyDescent="0.2">
      <c r="A1124" s="4">
        <v>1122</v>
      </c>
      <c r="B1124" s="1" t="str">
        <f>'Исходные данные'!A1374</f>
        <v>22.09.2011</v>
      </c>
      <c r="C1124" s="1">
        <f>'Исходные данные'!B1374</f>
        <v>156.56</v>
      </c>
      <c r="D1124" s="5" t="str">
        <f>'Исходные данные'!A1126</f>
        <v>20.09.2012</v>
      </c>
      <c r="E1124" s="1">
        <f>'Исходные данные'!B1126</f>
        <v>170.78</v>
      </c>
      <c r="F1124" s="12">
        <f t="shared" si="153"/>
        <v>1.0908277976494634</v>
      </c>
      <c r="G1124" s="12">
        <f t="shared" si="154"/>
        <v>4.3459230842245275E-2</v>
      </c>
      <c r="H1124" s="12">
        <f t="shared" si="155"/>
        <v>1.2519824096953423E-4</v>
      </c>
      <c r="I1124" s="12">
        <f t="shared" si="159"/>
        <v>8.6936855391639201E-2</v>
      </c>
      <c r="J1124" s="18">
        <f t="shared" si="156"/>
        <v>1.0884341370455996E-5</v>
      </c>
      <c r="K1124" s="12">
        <f t="shared" si="160"/>
        <v>0.93997712315192672</v>
      </c>
      <c r="L1124" s="12">
        <f t="shared" si="157"/>
        <v>-6.189974108665721E-2</v>
      </c>
      <c r="M1124" s="12">
        <f t="shared" si="161"/>
        <v>3.8315779465951791E-3</v>
      </c>
      <c r="N1124" s="18">
        <f t="shared" si="158"/>
        <v>4.7970681905137636E-7</v>
      </c>
    </row>
    <row r="1125" spans="1:14" x14ac:dyDescent="0.2">
      <c r="A1125" s="4">
        <v>1123</v>
      </c>
      <c r="B1125" s="1" t="str">
        <f>'Исходные данные'!A1375</f>
        <v>21.09.2011</v>
      </c>
      <c r="C1125" s="1">
        <f>'Исходные данные'!B1375</f>
        <v>165.75</v>
      </c>
      <c r="D1125" s="5" t="str">
        <f>'Исходные данные'!A1127</f>
        <v>19.09.2012</v>
      </c>
      <c r="E1125" s="1">
        <f>'Исходные данные'!B1127</f>
        <v>172.82</v>
      </c>
      <c r="F1125" s="12">
        <f t="shared" si="153"/>
        <v>1.042654600301659</v>
      </c>
      <c r="G1125" s="12">
        <f t="shared" si="154"/>
        <v>4.333793412649168E-2</v>
      </c>
      <c r="H1125" s="12">
        <f t="shared" si="155"/>
        <v>1.2484880691022342E-4</v>
      </c>
      <c r="I1125" s="12">
        <f t="shared" si="159"/>
        <v>4.1769961347281233E-2</v>
      </c>
      <c r="J1125" s="18">
        <f t="shared" si="156"/>
        <v>5.21492983889421E-6</v>
      </c>
      <c r="K1125" s="12">
        <f t="shared" si="160"/>
        <v>0.89846580160915612</v>
      </c>
      <c r="L1125" s="12">
        <f t="shared" si="157"/>
        <v>-0.10706663513101519</v>
      </c>
      <c r="M1125" s="12">
        <f t="shared" si="161"/>
        <v>1.1463264358277901E-2</v>
      </c>
      <c r="N1125" s="18">
        <f t="shared" si="158"/>
        <v>1.4311748784274839E-6</v>
      </c>
    </row>
    <row r="1126" spans="1:14" x14ac:dyDescent="0.2">
      <c r="A1126" s="4">
        <v>1124</v>
      </c>
      <c r="B1126" s="1" t="str">
        <f>'Исходные данные'!A1376</f>
        <v>20.09.2011</v>
      </c>
      <c r="C1126" s="1">
        <f>'Исходные данные'!B1376</f>
        <v>165.03</v>
      </c>
      <c r="D1126" s="5" t="str">
        <f>'Исходные данные'!A1128</f>
        <v>18.09.2012</v>
      </c>
      <c r="E1126" s="1">
        <f>'Исходные данные'!B1128</f>
        <v>176.06</v>
      </c>
      <c r="F1126" s="12">
        <f t="shared" si="153"/>
        <v>1.066836332787978</v>
      </c>
      <c r="G1126" s="12">
        <f t="shared" si="154"/>
        <v>4.3216975955460757E-2</v>
      </c>
      <c r="H1126" s="12">
        <f t="shared" si="155"/>
        <v>1.2450034813747305E-4</v>
      </c>
      <c r="I1126" s="12">
        <f t="shared" si="159"/>
        <v>6.4697570477283681E-2</v>
      </c>
      <c r="J1126" s="18">
        <f t="shared" si="156"/>
        <v>8.0548700480705167E-6</v>
      </c>
      <c r="K1126" s="12">
        <f t="shared" si="160"/>
        <v>0.91930344012946086</v>
      </c>
      <c r="L1126" s="12">
        <f t="shared" si="157"/>
        <v>-8.4139026001012682E-2</v>
      </c>
      <c r="M1126" s="12">
        <f t="shared" si="161"/>
        <v>7.0793756963990597E-3</v>
      </c>
      <c r="N1126" s="18">
        <f t="shared" si="158"/>
        <v>8.8138473879764865E-7</v>
      </c>
    </row>
    <row r="1127" spans="1:14" x14ac:dyDescent="0.2">
      <c r="A1127" s="4">
        <v>1125</v>
      </c>
      <c r="B1127" s="1" t="str">
        <f>'Исходные данные'!A1377</f>
        <v>19.09.2011</v>
      </c>
      <c r="C1127" s="1">
        <f>'Исходные данные'!B1377</f>
        <v>163.38999999999999</v>
      </c>
      <c r="D1127" s="5" t="str">
        <f>'Исходные данные'!A1129</f>
        <v>17.09.2012</v>
      </c>
      <c r="E1127" s="1">
        <f>'Исходные данные'!B1129</f>
        <v>177.62</v>
      </c>
      <c r="F1127" s="12">
        <f t="shared" si="153"/>
        <v>1.087092233306812</v>
      </c>
      <c r="G1127" s="12">
        <f t="shared" si="154"/>
        <v>4.3096355384258586E-2</v>
      </c>
      <c r="H1127" s="12">
        <f t="shared" si="155"/>
        <v>1.241528619292134E-4</v>
      </c>
      <c r="I1127" s="12">
        <f t="shared" si="159"/>
        <v>8.3506455787625999E-2</v>
      </c>
      <c r="J1127" s="18">
        <f t="shared" si="156"/>
        <v>1.0367565475599094E-5</v>
      </c>
      <c r="K1127" s="12">
        <f t="shared" si="160"/>
        <v>0.93675815033905874</v>
      </c>
      <c r="L1127" s="12">
        <f t="shared" si="157"/>
        <v>-6.5330140690670391E-2</v>
      </c>
      <c r="M1127" s="12">
        <f t="shared" si="161"/>
        <v>4.2680272826627653E-3</v>
      </c>
      <c r="N1127" s="18">
        <f t="shared" si="158"/>
        <v>5.2988780193454617E-7</v>
      </c>
    </row>
    <row r="1128" spans="1:14" x14ac:dyDescent="0.2">
      <c r="A1128" s="4">
        <v>1126</v>
      </c>
      <c r="B1128" s="1" t="str">
        <f>'Исходные данные'!A1378</f>
        <v>16.09.2011</v>
      </c>
      <c r="C1128" s="1">
        <f>'Исходные данные'!B1378</f>
        <v>165.13</v>
      </c>
      <c r="D1128" s="5" t="str">
        <f>'Исходные данные'!A1130</f>
        <v>14.09.2012</v>
      </c>
      <c r="E1128" s="1">
        <f>'Исходные данные'!B1130</f>
        <v>176.71</v>
      </c>
      <c r="F1128" s="12">
        <f t="shared" si="153"/>
        <v>1.0701265669472537</v>
      </c>
      <c r="G1128" s="12">
        <f t="shared" si="154"/>
        <v>4.2976071470628457E-2</v>
      </c>
      <c r="H1128" s="12">
        <f t="shared" si="155"/>
        <v>1.2380634557097211E-4</v>
      </c>
      <c r="I1128" s="12">
        <f t="shared" si="159"/>
        <v>6.7776928345067294E-2</v>
      </c>
      <c r="J1128" s="18">
        <f t="shared" si="156"/>
        <v>8.3912138124284165E-6</v>
      </c>
      <c r="K1128" s="12">
        <f t="shared" si="160"/>
        <v>0.92213866751016793</v>
      </c>
      <c r="L1128" s="12">
        <f t="shared" si="157"/>
        <v>-8.1059668133229137E-2</v>
      </c>
      <c r="M1128" s="12">
        <f t="shared" si="161"/>
        <v>6.5706697978692163E-3</v>
      </c>
      <c r="N1128" s="18">
        <f t="shared" si="158"/>
        <v>8.1349061562774561E-7</v>
      </c>
    </row>
    <row r="1129" spans="1:14" x14ac:dyDescent="0.2">
      <c r="A1129" s="4">
        <v>1127</v>
      </c>
      <c r="B1129" s="1" t="str">
        <f>'Исходные данные'!A1379</f>
        <v>15.09.2011</v>
      </c>
      <c r="C1129" s="1">
        <f>'Исходные данные'!B1379</f>
        <v>165.97</v>
      </c>
      <c r="D1129" s="5" t="str">
        <f>'Исходные данные'!A1131</f>
        <v>13.09.2012</v>
      </c>
      <c r="E1129" s="1">
        <f>'Исходные данные'!B1131</f>
        <v>171.31</v>
      </c>
      <c r="F1129" s="12">
        <f t="shared" si="153"/>
        <v>1.032174489365548</v>
      </c>
      <c r="G1129" s="12">
        <f t="shared" si="154"/>
        <v>4.2856123274943606E-2</v>
      </c>
      <c r="H1129" s="12">
        <f t="shared" si="155"/>
        <v>1.234607963558531E-4</v>
      </c>
      <c r="I1129" s="12">
        <f t="shared" si="159"/>
        <v>3.1667731609739749E-2</v>
      </c>
      <c r="J1129" s="18">
        <f t="shared" si="156"/>
        <v>3.9097233633218913E-6</v>
      </c>
      <c r="K1129" s="12">
        <f t="shared" si="160"/>
        <v>0.88943498615939776</v>
      </c>
      <c r="L1129" s="12">
        <f t="shared" si="157"/>
        <v>-0.11716886486855668</v>
      </c>
      <c r="M1129" s="12">
        <f t="shared" si="161"/>
        <v>1.3728542894586058E-2</v>
      </c>
      <c r="N1129" s="18">
        <f t="shared" si="158"/>
        <v>1.6949368385710835E-6</v>
      </c>
    </row>
    <row r="1130" spans="1:14" x14ac:dyDescent="0.2">
      <c r="A1130" s="4">
        <v>1128</v>
      </c>
      <c r="B1130" s="1" t="str">
        <f>'Исходные данные'!A1380</f>
        <v>14.09.2011</v>
      </c>
      <c r="C1130" s="1">
        <f>'Исходные данные'!B1380</f>
        <v>163.47999999999999</v>
      </c>
      <c r="D1130" s="5" t="str">
        <f>'Исходные данные'!A1132</f>
        <v>12.09.2012</v>
      </c>
      <c r="E1130" s="1">
        <f>'Исходные данные'!B1132</f>
        <v>172.18</v>
      </c>
      <c r="F1130" s="12">
        <f t="shared" si="153"/>
        <v>1.0532175189625643</v>
      </c>
      <c r="G1130" s="12">
        <f t="shared" si="154"/>
        <v>4.2736509860199751E-2</v>
      </c>
      <c r="H1130" s="12">
        <f t="shared" si="155"/>
        <v>1.2311621158451533E-4</v>
      </c>
      <c r="I1130" s="12">
        <f t="shared" si="159"/>
        <v>5.1849782533732104E-2</v>
      </c>
      <c r="J1130" s="18">
        <f t="shared" si="156"/>
        <v>6.3835487970340692E-6</v>
      </c>
      <c r="K1130" s="12">
        <f t="shared" si="160"/>
        <v>0.90756797329598016</v>
      </c>
      <c r="L1130" s="12">
        <f t="shared" si="157"/>
        <v>-9.6986813944564335E-2</v>
      </c>
      <c r="M1130" s="12">
        <f t="shared" si="161"/>
        <v>9.4064420791175069E-3</v>
      </c>
      <c r="N1130" s="18">
        <f t="shared" si="158"/>
        <v>1.1580855132701193E-6</v>
      </c>
    </row>
    <row r="1131" spans="1:14" x14ac:dyDescent="0.2">
      <c r="A1131" s="4">
        <v>1129</v>
      </c>
      <c r="B1131" s="1" t="str">
        <f>'Исходные данные'!A1381</f>
        <v>13.09.2011</v>
      </c>
      <c r="C1131" s="1">
        <f>'Исходные данные'!B1381</f>
        <v>162.55000000000001</v>
      </c>
      <c r="D1131" s="5" t="str">
        <f>'Исходные данные'!A1133</f>
        <v>11.09.2012</v>
      </c>
      <c r="E1131" s="1">
        <f>'Исходные данные'!B1133</f>
        <v>171.72</v>
      </c>
      <c r="F1131" s="12">
        <f t="shared" si="153"/>
        <v>1.0564134112580743</v>
      </c>
      <c r="G1131" s="12">
        <f t="shared" si="154"/>
        <v>4.261723029200791E-2</v>
      </c>
      <c r="H1131" s="12">
        <f t="shared" si="155"/>
        <v>1.2277258856515193E-4</v>
      </c>
      <c r="I1131" s="12">
        <f t="shared" si="159"/>
        <v>5.4879596606445383E-2</v>
      </c>
      <c r="J1131" s="18">
        <f t="shared" si="156"/>
        <v>6.7377101347846274E-6</v>
      </c>
      <c r="K1131" s="12">
        <f t="shared" si="160"/>
        <v>0.91032190535776858</v>
      </c>
      <c r="L1131" s="12">
        <f t="shared" si="157"/>
        <v>-9.3956999871851035E-2</v>
      </c>
      <c r="M1131" s="12">
        <f t="shared" si="161"/>
        <v>8.8279178249189849E-3</v>
      </c>
      <c r="N1131" s="18">
        <f t="shared" si="158"/>
        <v>1.0838263230057494E-6</v>
      </c>
    </row>
    <row r="1132" spans="1:14" x14ac:dyDescent="0.2">
      <c r="A1132" s="4">
        <v>1130</v>
      </c>
      <c r="B1132" s="1" t="str">
        <f>'Исходные данные'!A1382</f>
        <v>12.09.2011</v>
      </c>
      <c r="C1132" s="1">
        <f>'Исходные данные'!B1382</f>
        <v>161.58000000000001</v>
      </c>
      <c r="D1132" s="5" t="str">
        <f>'Исходные данные'!A1134</f>
        <v>10.09.2012</v>
      </c>
      <c r="E1132" s="1">
        <f>'Исходные данные'!B1134</f>
        <v>171.31</v>
      </c>
      <c r="F1132" s="12">
        <f t="shared" si="153"/>
        <v>1.0602178487436564</v>
      </c>
      <c r="G1132" s="12">
        <f t="shared" si="154"/>
        <v>4.2498283638586924E-2</v>
      </c>
      <c r="H1132" s="12">
        <f t="shared" si="155"/>
        <v>1.2242992461346862E-4</v>
      </c>
      <c r="I1132" s="12">
        <f t="shared" si="159"/>
        <v>5.8474404690804643E-2</v>
      </c>
      <c r="J1132" s="18">
        <f t="shared" si="156"/>
        <v>7.1590169581126684E-6</v>
      </c>
      <c r="K1132" s="12">
        <f t="shared" si="160"/>
        <v>0.91360022684042119</v>
      </c>
      <c r="L1132" s="12">
        <f t="shared" si="157"/>
        <v>-9.0362191787491733E-2</v>
      </c>
      <c r="M1132" s="12">
        <f t="shared" si="161"/>
        <v>8.1653257046394086E-3</v>
      </c>
      <c r="N1132" s="18">
        <f t="shared" si="158"/>
        <v>9.9968021046342034E-7</v>
      </c>
    </row>
    <row r="1133" spans="1:14" x14ac:dyDescent="0.2">
      <c r="A1133" s="4">
        <v>1131</v>
      </c>
      <c r="B1133" s="1" t="str">
        <f>'Исходные данные'!A1383</f>
        <v>09.09.2011</v>
      </c>
      <c r="C1133" s="1">
        <f>'Исходные данные'!B1383</f>
        <v>166.95</v>
      </c>
      <c r="D1133" s="5" t="str">
        <f>'Исходные данные'!A1135</f>
        <v>07.09.2012</v>
      </c>
      <c r="E1133" s="1">
        <f>'Исходные данные'!B1135</f>
        <v>171.37</v>
      </c>
      <c r="F1133" s="12">
        <f t="shared" si="153"/>
        <v>1.0264749925127286</v>
      </c>
      <c r="G1133" s="12">
        <f t="shared" si="154"/>
        <v>4.2379668970756346E-2</v>
      </c>
      <c r="H1133" s="12">
        <f t="shared" si="155"/>
        <v>1.2208821705266343E-4</v>
      </c>
      <c r="I1133" s="12">
        <f t="shared" si="159"/>
        <v>2.6130595283094457E-2</v>
      </c>
      <c r="J1133" s="18">
        <f t="shared" si="156"/>
        <v>3.1902377886377394E-6</v>
      </c>
      <c r="K1133" s="12">
        <f t="shared" si="160"/>
        <v>0.88452367324028169</v>
      </c>
      <c r="L1133" s="12">
        <f t="shared" si="157"/>
        <v>-0.12270600119520202</v>
      </c>
      <c r="M1133" s="12">
        <f t="shared" si="161"/>
        <v>1.5056762729316877E-2</v>
      </c>
      <c r="N1133" s="18">
        <f t="shared" si="158"/>
        <v>1.8382533162072919E-6</v>
      </c>
    </row>
    <row r="1134" spans="1:14" x14ac:dyDescent="0.2">
      <c r="A1134" s="4">
        <v>1132</v>
      </c>
      <c r="B1134" s="1" t="str">
        <f>'Исходные данные'!A1384</f>
        <v>08.09.2011</v>
      </c>
      <c r="C1134" s="1">
        <f>'Исходные данные'!B1384</f>
        <v>168.6</v>
      </c>
      <c r="D1134" s="5" t="str">
        <f>'Исходные данные'!A1136</f>
        <v>06.09.2012</v>
      </c>
      <c r="E1134" s="1">
        <f>'Исходные данные'!B1136</f>
        <v>168.6</v>
      </c>
      <c r="F1134" s="12">
        <f t="shared" si="153"/>
        <v>1</v>
      </c>
      <c r="G1134" s="12">
        <f t="shared" si="154"/>
        <v>4.2261385361929117E-2</v>
      </c>
      <c r="H1134" s="12">
        <f t="shared" si="155"/>
        <v>1.2174746321340536E-4</v>
      </c>
      <c r="I1134" s="12">
        <f t="shared" si="159"/>
        <v>0</v>
      </c>
      <c r="J1134" s="18">
        <f t="shared" si="156"/>
        <v>0</v>
      </c>
      <c r="K1134" s="12">
        <f t="shared" si="160"/>
        <v>0.86170990982940432</v>
      </c>
      <c r="L1134" s="12">
        <f t="shared" si="157"/>
        <v>-0.14883659647829636</v>
      </c>
      <c r="M1134" s="12">
        <f t="shared" si="161"/>
        <v>2.2152332451243172E-2</v>
      </c>
      <c r="N1134" s="18">
        <f t="shared" si="158"/>
        <v>2.6969902801988538E-6</v>
      </c>
    </row>
    <row r="1135" spans="1:14" x14ac:dyDescent="0.2">
      <c r="A1135" s="4">
        <v>1133</v>
      </c>
      <c r="B1135" s="1" t="str">
        <f>'Исходные данные'!A1385</f>
        <v>07.09.2011</v>
      </c>
      <c r="C1135" s="1">
        <f>'Исходные данные'!B1385</f>
        <v>166.77</v>
      </c>
      <c r="D1135" s="5" t="str">
        <f>'Исходные данные'!A1137</f>
        <v>05.09.2012</v>
      </c>
      <c r="E1135" s="1">
        <f>'Исходные данные'!B1137</f>
        <v>166.42</v>
      </c>
      <c r="F1135" s="12">
        <f t="shared" si="153"/>
        <v>0.99790130119326004</v>
      </c>
      <c r="G1135" s="12">
        <f t="shared" si="154"/>
        <v>4.2143431888104266E-2</v>
      </c>
      <c r="H1135" s="12">
        <f t="shared" si="155"/>
        <v>1.2140766043381355E-4</v>
      </c>
      <c r="I1135" s="12">
        <f t="shared" si="159"/>
        <v>-2.1009041612041041E-3</v>
      </c>
      <c r="J1135" s="18">
        <f t="shared" si="156"/>
        <v>-2.5506585900745376E-7</v>
      </c>
      <c r="K1135" s="12">
        <f t="shared" si="160"/>
        <v>0.85990144026988924</v>
      </c>
      <c r="L1135" s="12">
        <f t="shared" si="157"/>
        <v>-0.15093750063950059</v>
      </c>
      <c r="M1135" s="12">
        <f t="shared" si="161"/>
        <v>2.2782129099299192E-2</v>
      </c>
      <c r="N1135" s="18">
        <f t="shared" si="158"/>
        <v>2.7659249936470188E-6</v>
      </c>
    </row>
    <row r="1136" spans="1:14" x14ac:dyDescent="0.2">
      <c r="A1136" s="4">
        <v>1134</v>
      </c>
      <c r="B1136" s="1" t="str">
        <f>'Исходные данные'!A1386</f>
        <v>06.09.2011</v>
      </c>
      <c r="C1136" s="1">
        <f>'Исходные данные'!B1386</f>
        <v>163.11000000000001</v>
      </c>
      <c r="D1136" s="5" t="str">
        <f>'Исходные данные'!A1138</f>
        <v>04.09.2012</v>
      </c>
      <c r="E1136" s="1">
        <f>'Исходные данные'!B1138</f>
        <v>167.11</v>
      </c>
      <c r="F1136" s="12">
        <f t="shared" si="153"/>
        <v>1.0245233278155845</v>
      </c>
      <c r="G1136" s="12">
        <f t="shared" si="154"/>
        <v>4.2025807627859811E-2</v>
      </c>
      <c r="H1136" s="12">
        <f t="shared" si="155"/>
        <v>1.2106880605943669E-4</v>
      </c>
      <c r="I1136" s="12">
        <f t="shared" si="159"/>
        <v>2.4227458389352231E-2</v>
      </c>
      <c r="J1136" s="18">
        <f t="shared" si="156"/>
        <v>2.9331894610535578E-6</v>
      </c>
      <c r="K1136" s="12">
        <f t="shared" si="160"/>
        <v>0.88284190443008848</v>
      </c>
      <c r="L1136" s="12">
        <f t="shared" si="157"/>
        <v>-0.12460913808894425</v>
      </c>
      <c r="M1136" s="12">
        <f t="shared" si="161"/>
        <v>1.5527437295269534E-2</v>
      </c>
      <c r="N1136" s="18">
        <f t="shared" si="158"/>
        <v>1.8798882945010514E-6</v>
      </c>
    </row>
    <row r="1137" spans="1:14" x14ac:dyDescent="0.2">
      <c r="A1137" s="4">
        <v>1135</v>
      </c>
      <c r="B1137" s="1" t="str">
        <f>'Исходные данные'!A1387</f>
        <v>05.09.2011</v>
      </c>
      <c r="C1137" s="1">
        <f>'Исходные данные'!B1387</f>
        <v>162.37</v>
      </c>
      <c r="D1137" s="5" t="str">
        <f>'Исходные данные'!A1139</f>
        <v>03.09.2012</v>
      </c>
      <c r="E1137" s="1">
        <f>'Исходные данные'!B1139</f>
        <v>166.34</v>
      </c>
      <c r="F1137" s="12">
        <f t="shared" si="153"/>
        <v>1.0244503294943648</v>
      </c>
      <c r="G1137" s="12">
        <f t="shared" si="154"/>
        <v>4.1908511662345486E-2</v>
      </c>
      <c r="H1137" s="12">
        <f t="shared" si="155"/>
        <v>1.2073089744323215E-4</v>
      </c>
      <c r="I1137" s="12">
        <f t="shared" si="159"/>
        <v>2.4156204841518449E-2</v>
      </c>
      <c r="J1137" s="18">
        <f t="shared" si="156"/>
        <v>2.9164002893390718E-6</v>
      </c>
      <c r="K1137" s="12">
        <f t="shared" si="160"/>
        <v>0.88277900105329254</v>
      </c>
      <c r="L1137" s="12">
        <f t="shared" si="157"/>
        <v>-0.12468039163677798</v>
      </c>
      <c r="M1137" s="12">
        <f t="shared" si="161"/>
        <v>1.5545200058700295E-2</v>
      </c>
      <c r="N1137" s="18">
        <f t="shared" si="158"/>
        <v>1.8767859540214717E-6</v>
      </c>
    </row>
    <row r="1138" spans="1:14" x14ac:dyDescent="0.2">
      <c r="A1138" s="4">
        <v>1136</v>
      </c>
      <c r="B1138" s="1" t="str">
        <f>'Исходные данные'!A1388</f>
        <v>02.09.2011</v>
      </c>
      <c r="C1138" s="1">
        <f>'Исходные данные'!B1388</f>
        <v>164.91</v>
      </c>
      <c r="D1138" s="5" t="str">
        <f>'Исходные данные'!A1140</f>
        <v>31.08.2012</v>
      </c>
      <c r="E1138" s="1">
        <f>'Исходные данные'!B1140</f>
        <v>164.75</v>
      </c>
      <c r="F1138" s="12">
        <f t="shared" si="153"/>
        <v>0.99902977381602087</v>
      </c>
      <c r="G1138" s="12">
        <f t="shared" si="154"/>
        <v>4.1791543075275515E-2</v>
      </c>
      <c r="H1138" s="12">
        <f t="shared" si="155"/>
        <v>1.2039393194554513E-4</v>
      </c>
      <c r="I1138" s="12">
        <f t="shared" si="159"/>
        <v>-9.7069715806206882E-4</v>
      </c>
      <c r="J1138" s="18">
        <f t="shared" si="156"/>
        <v>-1.1686604758745878E-7</v>
      </c>
      <c r="K1138" s="12">
        <f t="shared" si="160"/>
        <v>0.8608738563118935</v>
      </c>
      <c r="L1138" s="12">
        <f t="shared" si="157"/>
        <v>-0.14980729363635847</v>
      </c>
      <c r="M1138" s="12">
        <f t="shared" si="161"/>
        <v>2.244222522665008E-2</v>
      </c>
      <c r="N1138" s="18">
        <f t="shared" si="158"/>
        <v>2.701907736643906E-6</v>
      </c>
    </row>
    <row r="1139" spans="1:14" x14ac:dyDescent="0.2">
      <c r="A1139" s="4">
        <v>1137</v>
      </c>
      <c r="B1139" s="1" t="str">
        <f>'Исходные данные'!A1389</f>
        <v>01.09.2011</v>
      </c>
      <c r="C1139" s="1">
        <f>'Исходные данные'!B1389</f>
        <v>166.09</v>
      </c>
      <c r="D1139" s="5" t="str">
        <f>'Исходные данные'!A1141</f>
        <v>30.08.2012</v>
      </c>
      <c r="E1139" s="1">
        <f>'Исходные данные'!B1141</f>
        <v>164.35</v>
      </c>
      <c r="F1139" s="12">
        <f t="shared" si="153"/>
        <v>0.98952375218255162</v>
      </c>
      <c r="G1139" s="12">
        <f t="shared" si="154"/>
        <v>4.167490095292168E-2</v>
      </c>
      <c r="H1139" s="12">
        <f t="shared" si="155"/>
        <v>1.2005790693408869E-4</v>
      </c>
      <c r="I1139" s="12">
        <f t="shared" si="159"/>
        <v>-1.0531510000679048E-2</v>
      </c>
      <c r="J1139" s="18">
        <f t="shared" si="156"/>
        <v>-1.2643910475369496E-6</v>
      </c>
      <c r="K1139" s="12">
        <f t="shared" si="160"/>
        <v>0.85268242326728028</v>
      </c>
      <c r="L1139" s="12">
        <f t="shared" si="157"/>
        <v>-0.15936810647897554</v>
      </c>
      <c r="M1139" s="12">
        <f t="shared" si="161"/>
        <v>2.5398193362694031E-2</v>
      </c>
      <c r="N1139" s="18">
        <f t="shared" si="158"/>
        <v>3.0492539350323093E-6</v>
      </c>
    </row>
    <row r="1140" spans="1:14" x14ac:dyDescent="0.2">
      <c r="A1140" s="4">
        <v>1138</v>
      </c>
      <c r="B1140" s="1" t="str">
        <f>'Исходные данные'!A1390</f>
        <v>31.08.2011</v>
      </c>
      <c r="C1140" s="1">
        <f>'Исходные данные'!B1390</f>
        <v>166.57</v>
      </c>
      <c r="D1140" s="5" t="str">
        <f>'Исходные данные'!A1142</f>
        <v>29.08.2012</v>
      </c>
      <c r="E1140" s="1">
        <f>'Исходные данные'!B1142</f>
        <v>165.64</v>
      </c>
      <c r="F1140" s="12">
        <f t="shared" si="153"/>
        <v>0.9944167617217986</v>
      </c>
      <c r="G1140" s="12">
        <f t="shared" si="154"/>
        <v>4.1558584384105833E-2</v>
      </c>
      <c r="H1140" s="12">
        <f t="shared" si="155"/>
        <v>1.197228197839222E-4</v>
      </c>
      <c r="I1140" s="12">
        <f t="shared" si="159"/>
        <v>-5.5988828116499481E-3</v>
      </c>
      <c r="J1140" s="18">
        <f t="shared" si="156"/>
        <v>-6.7031403785046635E-7</v>
      </c>
      <c r="K1140" s="12">
        <f t="shared" si="160"/>
        <v>0.85689877807613923</v>
      </c>
      <c r="L1140" s="12">
        <f t="shared" si="157"/>
        <v>-0.15443547928994639</v>
      </c>
      <c r="M1140" s="12">
        <f t="shared" si="161"/>
        <v>2.3850317263515407E-2</v>
      </c>
      <c r="N1140" s="18">
        <f t="shared" si="158"/>
        <v>2.8554272355292237E-6</v>
      </c>
    </row>
    <row r="1141" spans="1:14" x14ac:dyDescent="0.2">
      <c r="A1141" s="4">
        <v>1139</v>
      </c>
      <c r="B1141" s="1" t="str">
        <f>'Исходные данные'!A1391</f>
        <v>30.08.2011</v>
      </c>
      <c r="C1141" s="1">
        <f>'Исходные данные'!B1391</f>
        <v>163.69999999999999</v>
      </c>
      <c r="D1141" s="5" t="str">
        <f>'Исходные данные'!A1143</f>
        <v>28.08.2012</v>
      </c>
      <c r="E1141" s="1">
        <f>'Исходные данные'!B1143</f>
        <v>164.84</v>
      </c>
      <c r="F1141" s="12">
        <f t="shared" si="153"/>
        <v>1.0069639584605987</v>
      </c>
      <c r="G1141" s="12">
        <f t="shared" si="154"/>
        <v>4.1442592460193078E-2</v>
      </c>
      <c r="H1141" s="12">
        <f t="shared" si="155"/>
        <v>1.1938866787743165E-4</v>
      </c>
      <c r="I1141" s="12">
        <f t="shared" si="159"/>
        <v>6.9398220935274436E-3</v>
      </c>
      <c r="J1141" s="18">
        <f t="shared" si="156"/>
        <v>8.285361150526104E-7</v>
      </c>
      <c r="K1141" s="12">
        <f t="shared" si="160"/>
        <v>0.86771082184654247</v>
      </c>
      <c r="L1141" s="12">
        <f t="shared" si="157"/>
        <v>-0.14189677438476903</v>
      </c>
      <c r="M1141" s="12">
        <f t="shared" si="161"/>
        <v>2.0134694580801995E-2</v>
      </c>
      <c r="N1141" s="18">
        <f t="shared" si="158"/>
        <v>2.4038543641208924E-6</v>
      </c>
    </row>
    <row r="1142" spans="1:14" x14ac:dyDescent="0.2">
      <c r="A1142" s="4">
        <v>1140</v>
      </c>
      <c r="B1142" s="1" t="str">
        <f>'Исходные данные'!A1392</f>
        <v>29.08.2011</v>
      </c>
      <c r="C1142" s="1">
        <f>'Исходные данные'!B1392</f>
        <v>161.53</v>
      </c>
      <c r="D1142" s="5" t="str">
        <f>'Исходные данные'!A1144</f>
        <v>27.08.2012</v>
      </c>
      <c r="E1142" s="1">
        <f>'Исходные данные'!B1144</f>
        <v>164.48</v>
      </c>
      <c r="F1142" s="12">
        <f t="shared" si="153"/>
        <v>1.0182628613879774</v>
      </c>
      <c r="G1142" s="12">
        <f t="shared" si="154"/>
        <v>4.1326924275084546E-2</v>
      </c>
      <c r="H1142" s="12">
        <f t="shared" si="155"/>
        <v>1.1905544860430891E-4</v>
      </c>
      <c r="I1142" s="12">
        <f t="shared" si="159"/>
        <v>1.8098098341133535E-2</v>
      </c>
      <c r="J1142" s="18">
        <f t="shared" si="156"/>
        <v>2.1546772168885518E-6</v>
      </c>
      <c r="K1142" s="12">
        <f t="shared" si="160"/>
        <v>0.87744719846926522</v>
      </c>
      <c r="L1142" s="12">
        <f t="shared" si="157"/>
        <v>-0.13073849813716282</v>
      </c>
      <c r="M1142" s="12">
        <f t="shared" si="161"/>
        <v>1.7092554895160882E-2</v>
      </c>
      <c r="N1142" s="18">
        <f t="shared" si="158"/>
        <v>2.0349617908371549E-6</v>
      </c>
    </row>
    <row r="1143" spans="1:14" x14ac:dyDescent="0.2">
      <c r="A1143" s="4">
        <v>1141</v>
      </c>
      <c r="B1143" s="1" t="str">
        <f>'Исходные данные'!A1393</f>
        <v>26.08.2011</v>
      </c>
      <c r="C1143" s="1">
        <f>'Исходные данные'!B1393</f>
        <v>156.19</v>
      </c>
      <c r="D1143" s="5" t="str">
        <f>'Исходные данные'!A1145</f>
        <v>24.08.2012</v>
      </c>
      <c r="E1143" s="1">
        <f>'Исходные данные'!B1145</f>
        <v>163.41999999999999</v>
      </c>
      <c r="F1143" s="12">
        <f t="shared" si="153"/>
        <v>1.046289775273705</v>
      </c>
      <c r="G1143" s="12">
        <f t="shared" si="154"/>
        <v>4.1211578925210282E-2</v>
      </c>
      <c r="H1143" s="12">
        <f t="shared" si="155"/>
        <v>1.1872315936153115E-4</v>
      </c>
      <c r="I1143" s="12">
        <f t="shared" si="159"/>
        <v>4.5250359086930245E-2</v>
      </c>
      <c r="J1143" s="18">
        <f t="shared" si="156"/>
        <v>5.372265593044129E-6</v>
      </c>
      <c r="K1143" s="12">
        <f t="shared" si="160"/>
        <v>0.90159826790653197</v>
      </c>
      <c r="L1143" s="12">
        <f t="shared" si="157"/>
        <v>-0.10358623739136623</v>
      </c>
      <c r="M1143" s="12">
        <f t="shared" si="161"/>
        <v>1.0730108576900444E-2</v>
      </c>
      <c r="N1143" s="18">
        <f t="shared" si="158"/>
        <v>1.2739123905418837E-6</v>
      </c>
    </row>
    <row r="1144" spans="1:14" x14ac:dyDescent="0.2">
      <c r="A1144" s="4">
        <v>1142</v>
      </c>
      <c r="B1144" s="1" t="str">
        <f>'Исходные данные'!A1394</f>
        <v>25.08.2011</v>
      </c>
      <c r="C1144" s="1">
        <f>'Исходные данные'!B1394</f>
        <v>158.78</v>
      </c>
      <c r="D1144" s="5" t="str">
        <f>'Исходные данные'!A1146</f>
        <v>23.08.2012</v>
      </c>
      <c r="E1144" s="1">
        <f>'Исходные данные'!B1146</f>
        <v>164.9</v>
      </c>
      <c r="F1144" s="12">
        <f t="shared" si="153"/>
        <v>1.0385438972162742</v>
      </c>
      <c r="G1144" s="12">
        <f t="shared" si="154"/>
        <v>4.1096555509522292E-2</v>
      </c>
      <c r="H1144" s="12">
        <f t="shared" si="155"/>
        <v>1.183917975533409E-4</v>
      </c>
      <c r="I1144" s="12">
        <f t="shared" si="159"/>
        <v>3.781963326858595E-2</v>
      </c>
      <c r="J1144" s="18">
        <f t="shared" si="156"/>
        <v>4.477534365476024E-6</v>
      </c>
      <c r="K1144" s="12">
        <f t="shared" si="160"/>
        <v>0.89492356802411366</v>
      </c>
      <c r="L1144" s="12">
        <f t="shared" si="157"/>
        <v>-0.11101696320971051</v>
      </c>
      <c r="M1144" s="12">
        <f t="shared" si="161"/>
        <v>1.2324766120306179E-2</v>
      </c>
      <c r="N1144" s="18">
        <f t="shared" si="158"/>
        <v>1.459151215407564E-6</v>
      </c>
    </row>
    <row r="1145" spans="1:14" x14ac:dyDescent="0.2">
      <c r="A1145" s="4">
        <v>1143</v>
      </c>
      <c r="B1145" s="1" t="str">
        <f>'Исходные данные'!A1395</f>
        <v>24.08.2011</v>
      </c>
      <c r="C1145" s="1">
        <f>'Исходные данные'!B1395</f>
        <v>157.93</v>
      </c>
      <c r="D1145" s="5" t="str">
        <f>'Исходные данные'!A1147</f>
        <v>22.08.2012</v>
      </c>
      <c r="E1145" s="1">
        <f>'Исходные данные'!B1147</f>
        <v>162.65</v>
      </c>
      <c r="F1145" s="12">
        <f t="shared" si="153"/>
        <v>1.0298866586462356</v>
      </c>
      <c r="G1145" s="12">
        <f t="shared" si="154"/>
        <v>4.098185312948744E-2</v>
      </c>
      <c r="H1145" s="12">
        <f t="shared" si="155"/>
        <v>1.1806136059122553E-4</v>
      </c>
      <c r="I1145" s="12">
        <f t="shared" si="159"/>
        <v>2.9448756037397193E-2</v>
      </c>
      <c r="J1145" s="18">
        <f t="shared" si="156"/>
        <v>3.4767602054941801E-6</v>
      </c>
      <c r="K1145" s="12">
        <f t="shared" si="160"/>
        <v>0.88746353975655412</v>
      </c>
      <c r="L1145" s="12">
        <f t="shared" si="157"/>
        <v>-0.11938784044089927</v>
      </c>
      <c r="M1145" s="12">
        <f t="shared" si="161"/>
        <v>1.4253456445141583E-2</v>
      </c>
      <c r="N1145" s="18">
        <f t="shared" si="158"/>
        <v>1.6827824610411881E-6</v>
      </c>
    </row>
    <row r="1146" spans="1:14" x14ac:dyDescent="0.2">
      <c r="A1146" s="4">
        <v>1144</v>
      </c>
      <c r="B1146" s="1" t="str">
        <f>'Исходные данные'!A1396</f>
        <v>23.08.2011</v>
      </c>
      <c r="C1146" s="1">
        <f>'Исходные данные'!B1396</f>
        <v>158.07</v>
      </c>
      <c r="D1146" s="5" t="str">
        <f>'Исходные данные'!A1148</f>
        <v>21.08.2012</v>
      </c>
      <c r="E1146" s="1">
        <f>'Исходные данные'!B1148</f>
        <v>163.21</v>
      </c>
      <c r="F1146" s="12">
        <f t="shared" si="153"/>
        <v>1.0325172391978239</v>
      </c>
      <c r="G1146" s="12">
        <f t="shared" si="154"/>
        <v>4.0867470889080375E-2</v>
      </c>
      <c r="H1146" s="12">
        <f t="shared" si="155"/>
        <v>1.1773184589389687E-4</v>
      </c>
      <c r="I1146" s="12">
        <f t="shared" si="159"/>
        <v>3.1999742273300505E-2</v>
      </c>
      <c r="J1146" s="18">
        <f t="shared" si="156"/>
        <v>3.7673887259646322E-6</v>
      </c>
      <c r="K1146" s="12">
        <f t="shared" si="160"/>
        <v>0.88973033708646232</v>
      </c>
      <c r="L1146" s="12">
        <f t="shared" si="157"/>
        <v>-0.11683685420499586</v>
      </c>
      <c r="M1146" s="12">
        <f t="shared" si="161"/>
        <v>1.3650850500519418E-2</v>
      </c>
      <c r="N1146" s="18">
        <f t="shared" si="158"/>
        <v>1.6071398274477772E-6</v>
      </c>
    </row>
    <row r="1147" spans="1:14" x14ac:dyDescent="0.2">
      <c r="A1147" s="4">
        <v>1145</v>
      </c>
      <c r="B1147" s="1" t="str">
        <f>'Исходные данные'!A1397</f>
        <v>22.08.2011</v>
      </c>
      <c r="C1147" s="1">
        <f>'Исходные данные'!B1397</f>
        <v>156.71</v>
      </c>
      <c r="D1147" s="5" t="str">
        <f>'Исходные данные'!A1149</f>
        <v>20.08.2012</v>
      </c>
      <c r="E1147" s="1">
        <f>'Исходные данные'!B1149</f>
        <v>160.18</v>
      </c>
      <c r="F1147" s="12">
        <f t="shared" si="153"/>
        <v>1.0221428115627593</v>
      </c>
      <c r="G1147" s="12">
        <f t="shared" si="154"/>
        <v>4.0753407894776703E-2</v>
      </c>
      <c r="H1147" s="12">
        <f t="shared" si="155"/>
        <v>1.1740325088727157E-4</v>
      </c>
      <c r="I1147" s="12">
        <f t="shared" si="159"/>
        <v>2.1901219360411638E-2</v>
      </c>
      <c r="J1147" s="18">
        <f t="shared" si="156"/>
        <v>2.5712743513075768E-6</v>
      </c>
      <c r="K1147" s="12">
        <f t="shared" si="160"/>
        <v>0.88079058998451909</v>
      </c>
      <c r="L1147" s="12">
        <f t="shared" si="157"/>
        <v>-0.12693537711788477</v>
      </c>
      <c r="M1147" s="12">
        <f t="shared" si="161"/>
        <v>1.6112589964059582E-2</v>
      </c>
      <c r="N1147" s="18">
        <f t="shared" si="158"/>
        <v>1.8916704419942211E-6</v>
      </c>
    </row>
    <row r="1148" spans="1:14" x14ac:dyDescent="0.2">
      <c r="A1148" s="4">
        <v>1146</v>
      </c>
      <c r="B1148" s="1" t="str">
        <f>'Исходные данные'!A1398</f>
        <v>19.08.2011</v>
      </c>
      <c r="C1148" s="1">
        <f>'Исходные данные'!B1398</f>
        <v>153.80000000000001</v>
      </c>
      <c r="D1148" s="5" t="str">
        <f>'Исходные данные'!A1150</f>
        <v>17.08.2012</v>
      </c>
      <c r="E1148" s="1">
        <f>'Исходные данные'!B1150</f>
        <v>161.94999999999999</v>
      </c>
      <c r="F1148" s="12">
        <f t="shared" si="153"/>
        <v>1.0529908972691806</v>
      </c>
      <c r="G1148" s="12">
        <f t="shared" si="154"/>
        <v>4.063966325554582E-2</v>
      </c>
      <c r="H1148" s="12">
        <f t="shared" si="155"/>
        <v>1.1707557300445046E-4</v>
      </c>
      <c r="I1148" s="12">
        <f t="shared" si="159"/>
        <v>5.1634588545794564E-2</v>
      </c>
      <c r="J1148" s="18">
        <f t="shared" si="156"/>
        <v>6.0451490408479333E-6</v>
      </c>
      <c r="K1148" s="12">
        <f t="shared" si="160"/>
        <v>0.90737269113700914</v>
      </c>
      <c r="L1148" s="12">
        <f t="shared" si="157"/>
        <v>-9.7202007932501819E-2</v>
      </c>
      <c r="M1148" s="12">
        <f t="shared" si="161"/>
        <v>9.4482303461101147E-3</v>
      </c>
      <c r="N1148" s="18">
        <f t="shared" si="158"/>
        <v>1.1061569816488789E-6</v>
      </c>
    </row>
    <row r="1149" spans="1:14" x14ac:dyDescent="0.2">
      <c r="A1149" s="4">
        <v>1147</v>
      </c>
      <c r="B1149" s="1" t="str">
        <f>'Исходные данные'!A1399</f>
        <v>18.08.2011</v>
      </c>
      <c r="C1149" s="1">
        <f>'Исходные данные'!B1399</f>
        <v>159.88999999999999</v>
      </c>
      <c r="D1149" s="5" t="str">
        <f>'Исходные данные'!A1151</f>
        <v>16.08.2012</v>
      </c>
      <c r="E1149" s="1">
        <f>'Исходные данные'!B1151</f>
        <v>162.43</v>
      </c>
      <c r="F1149" s="12">
        <f t="shared" si="153"/>
        <v>1.0158859215710803</v>
      </c>
      <c r="G1149" s="12">
        <f t="shared" si="154"/>
        <v>4.0526236082844058E-2</v>
      </c>
      <c r="H1149" s="12">
        <f t="shared" si="155"/>
        <v>1.1674880968569877E-4</v>
      </c>
      <c r="I1149" s="12">
        <f t="shared" si="159"/>
        <v>1.5761060933975588E-2</v>
      </c>
      <c r="J1149" s="18">
        <f t="shared" si="156"/>
        <v>1.8400851034254177E-6</v>
      </c>
      <c r="K1149" s="12">
        <f t="shared" si="160"/>
        <v>0.87539896587397681</v>
      </c>
      <c r="L1149" s="12">
        <f t="shared" si="157"/>
        <v>-0.13307553554432086</v>
      </c>
      <c r="M1149" s="12">
        <f t="shared" si="161"/>
        <v>1.7709098160407759E-2</v>
      </c>
      <c r="N1149" s="18">
        <f t="shared" si="158"/>
        <v>2.0675161308348035E-6</v>
      </c>
    </row>
    <row r="1150" spans="1:14" x14ac:dyDescent="0.2">
      <c r="A1150" s="4">
        <v>1148</v>
      </c>
      <c r="B1150" s="1" t="str">
        <f>'Исходные данные'!A1400</f>
        <v>17.08.2011</v>
      </c>
      <c r="C1150" s="1">
        <f>'Исходные данные'!B1400</f>
        <v>161.9</v>
      </c>
      <c r="D1150" s="5" t="str">
        <f>'Исходные данные'!A1152</f>
        <v>15.08.2012</v>
      </c>
      <c r="E1150" s="1">
        <f>'Исходные данные'!B1152</f>
        <v>161.56</v>
      </c>
      <c r="F1150" s="12">
        <f t="shared" si="153"/>
        <v>0.99789993823347745</v>
      </c>
      <c r="G1150" s="12">
        <f t="shared" si="154"/>
        <v>4.0413125490607688E-2</v>
      </c>
      <c r="H1150" s="12">
        <f t="shared" si="155"/>
        <v>1.1642295837842597E-4</v>
      </c>
      <c r="I1150" s="12">
        <f t="shared" si="159"/>
        <v>-2.1022699883773382E-3</v>
      </c>
      <c r="J1150" s="18">
        <f t="shared" si="156"/>
        <v>-2.4475249135706891E-7</v>
      </c>
      <c r="K1150" s="12">
        <f t="shared" si="160"/>
        <v>0.85990026579393797</v>
      </c>
      <c r="L1150" s="12">
        <f t="shared" si="157"/>
        <v>-0.1509388664666737</v>
      </c>
      <c r="M1150" s="12">
        <f t="shared" si="161"/>
        <v>2.2782541410244307E-2</v>
      </c>
      <c r="N1150" s="18">
        <f t="shared" si="158"/>
        <v>2.6524108703596388E-6</v>
      </c>
    </row>
    <row r="1151" spans="1:14" x14ac:dyDescent="0.2">
      <c r="A1151" s="4">
        <v>1149</v>
      </c>
      <c r="B1151" s="1" t="str">
        <f>'Исходные данные'!A1401</f>
        <v>16.08.2011</v>
      </c>
      <c r="C1151" s="1">
        <f>'Исходные данные'!B1401</f>
        <v>159.82</v>
      </c>
      <c r="D1151" s="5" t="str">
        <f>'Исходные данные'!A1153</f>
        <v>14.08.2012</v>
      </c>
      <c r="E1151" s="1">
        <f>'Исходные данные'!B1153</f>
        <v>163.28</v>
      </c>
      <c r="F1151" s="12">
        <f t="shared" si="153"/>
        <v>1.0216493555249657</v>
      </c>
      <c r="G1151" s="12">
        <f t="shared" si="154"/>
        <v>4.0300330595246042E-2</v>
      </c>
      <c r="H1151" s="12">
        <f t="shared" si="155"/>
        <v>1.16098016537166E-4</v>
      </c>
      <c r="I1151" s="12">
        <f t="shared" si="159"/>
        <v>2.1418336555272748E-2</v>
      </c>
      <c r="J1151" s="18">
        <f t="shared" si="156"/>
        <v>2.4866263915926424E-6</v>
      </c>
      <c r="K1151" s="12">
        <f t="shared" si="160"/>
        <v>0.88036537402668724</v>
      </c>
      <c r="L1151" s="12">
        <f t="shared" si="157"/>
        <v>-0.12741825992302361</v>
      </c>
      <c r="M1151" s="12">
        <f t="shared" si="161"/>
        <v>1.6235412961811163E-2</v>
      </c>
      <c r="N1151" s="18">
        <f t="shared" si="158"/>
        <v>1.8848992425280716E-6</v>
      </c>
    </row>
    <row r="1152" spans="1:14" x14ac:dyDescent="0.2">
      <c r="A1152" s="4">
        <v>1150</v>
      </c>
      <c r="B1152" s="1" t="str">
        <f>'Исходные данные'!A1402</f>
        <v>15.08.2011</v>
      </c>
      <c r="C1152" s="1">
        <f>'Исходные данные'!B1402</f>
        <v>160.96</v>
      </c>
      <c r="D1152" s="5" t="str">
        <f>'Исходные данные'!A1154</f>
        <v>13.08.2012</v>
      </c>
      <c r="E1152" s="1">
        <f>'Исходные данные'!B1154</f>
        <v>162.69999999999999</v>
      </c>
      <c r="F1152" s="12">
        <f t="shared" si="153"/>
        <v>1.0108101391650097</v>
      </c>
      <c r="G1152" s="12">
        <f t="shared" si="154"/>
        <v>4.0187850515634629E-2</v>
      </c>
      <c r="H1152" s="12">
        <f t="shared" si="155"/>
        <v>1.1577398162355744E-4</v>
      </c>
      <c r="I1152" s="12">
        <f t="shared" si="159"/>
        <v>1.0752127313617516E-2</v>
      </c>
      <c r="J1152" s="18">
        <f t="shared" si="156"/>
        <v>1.2448165900209043E-6</v>
      </c>
      <c r="K1152" s="12">
        <f t="shared" si="160"/>
        <v>0.87102511387452808</v>
      </c>
      <c r="L1152" s="12">
        <f t="shared" si="157"/>
        <v>-0.13808446916467892</v>
      </c>
      <c r="M1152" s="12">
        <f t="shared" si="161"/>
        <v>1.9067320624491117E-2</v>
      </c>
      <c r="N1152" s="18">
        <f t="shared" si="158"/>
        <v>2.2074996275903126E-6</v>
      </c>
    </row>
    <row r="1153" spans="1:14" x14ac:dyDescent="0.2">
      <c r="A1153" s="4">
        <v>1151</v>
      </c>
      <c r="B1153" s="1" t="str">
        <f>'Исходные данные'!A1403</f>
        <v>12.08.2011</v>
      </c>
      <c r="C1153" s="1">
        <f>'Исходные данные'!B1403</f>
        <v>156.29</v>
      </c>
      <c r="D1153" s="5" t="str">
        <f>'Исходные данные'!A1155</f>
        <v>10.08.2012</v>
      </c>
      <c r="E1153" s="1">
        <f>'Исходные данные'!B1155</f>
        <v>160.94999999999999</v>
      </c>
      <c r="F1153" s="12">
        <f t="shared" si="153"/>
        <v>1.0298163670100453</v>
      </c>
      <c r="G1153" s="12">
        <f t="shared" si="154"/>
        <v>4.0075684373108128E-2</v>
      </c>
      <c r="H1153" s="12">
        <f t="shared" si="155"/>
        <v>1.1545085110632322E-4</v>
      </c>
      <c r="I1153" s="12">
        <f t="shared" si="159"/>
        <v>2.9380501890714842E-2</v>
      </c>
      <c r="J1153" s="18">
        <f t="shared" si="156"/>
        <v>3.392003949213967E-6</v>
      </c>
      <c r="K1153" s="12">
        <f t="shared" si="160"/>
        <v>0.88740296875707081</v>
      </c>
      <c r="L1153" s="12">
        <f t="shared" si="157"/>
        <v>-0.11945609458758161</v>
      </c>
      <c r="M1153" s="12">
        <f t="shared" si="161"/>
        <v>1.4269758534117204E-2</v>
      </c>
      <c r="N1153" s="18">
        <f t="shared" si="158"/>
        <v>1.6474557678455505E-6</v>
      </c>
    </row>
    <row r="1154" spans="1:14" x14ac:dyDescent="0.2">
      <c r="A1154" s="4">
        <v>1152</v>
      </c>
      <c r="B1154" s="1" t="str">
        <f>'Исходные данные'!A1404</f>
        <v>11.08.2011</v>
      </c>
      <c r="C1154" s="1">
        <f>'Исходные данные'!B1404</f>
        <v>152.11000000000001</v>
      </c>
      <c r="D1154" s="5" t="str">
        <f>'Исходные данные'!A1156</f>
        <v>09.08.2012</v>
      </c>
      <c r="E1154" s="1">
        <f>'Исходные данные'!B1156</f>
        <v>162.43</v>
      </c>
      <c r="F1154" s="12">
        <f t="shared" ref="F1154:F1217" si="162">E1154/C1154</f>
        <v>1.0678456380251133</v>
      </c>
      <c r="G1154" s="12">
        <f t="shared" ref="G1154:G1217" si="163">1/POWER(2,A1154/248)</f>
        <v>3.9963831291453714E-2</v>
      </c>
      <c r="H1154" s="12">
        <f t="shared" ref="H1154:H1217" si="164">G1154/SUM(G$2:G$1242)</f>
        <v>1.1512862246125153E-4</v>
      </c>
      <c r="I1154" s="12">
        <f t="shared" si="159"/>
        <v>6.5643196407652787E-2</v>
      </c>
      <c r="J1154" s="18">
        <f t="shared" ref="J1154:J1217" si="165">H1154*I1154</f>
        <v>7.55741077636644E-6</v>
      </c>
      <c r="K1154" s="12">
        <f t="shared" si="160"/>
        <v>0.92017316845434305</v>
      </c>
      <c r="L1154" s="12">
        <f t="shared" ref="L1154:L1217" si="166">LN(K1154)</f>
        <v>-8.3193400070643658E-2</v>
      </c>
      <c r="M1154" s="12">
        <f t="shared" si="161"/>
        <v>6.9211418153141448E-3</v>
      </c>
      <c r="N1154" s="18">
        <f t="shared" ref="N1154:N1217" si="167">M1154*H1154</f>
        <v>7.9682152305608319E-7</v>
      </c>
    </row>
    <row r="1155" spans="1:14" x14ac:dyDescent="0.2">
      <c r="A1155" s="4">
        <v>1153</v>
      </c>
      <c r="B1155" s="1" t="str">
        <f>'Исходные данные'!A1405</f>
        <v>10.08.2011</v>
      </c>
      <c r="C1155" s="1">
        <f>'Исходные данные'!B1405</f>
        <v>161.32</v>
      </c>
      <c r="D1155" s="5" t="str">
        <f>'Исходные данные'!A1157</f>
        <v>08.08.2012</v>
      </c>
      <c r="E1155" s="1">
        <f>'Исходные данные'!B1157</f>
        <v>161.71</v>
      </c>
      <c r="F1155" s="12">
        <f t="shared" si="162"/>
        <v>1.0024175551698489</v>
      </c>
      <c r="G1155" s="12">
        <f t="shared" si="163"/>
        <v>3.9852290396904057E-2</v>
      </c>
      <c r="H1155" s="12">
        <f t="shared" si="164"/>
        <v>1.1480729317117558E-4</v>
      </c>
      <c r="I1155" s="12">
        <f t="shared" ref="I1155:I1218" si="168">LN(F1155)</f>
        <v>2.4146375846851894E-3</v>
      </c>
      <c r="J1155" s="18">
        <f t="shared" si="165"/>
        <v>2.7721800508709183E-7</v>
      </c>
      <c r="K1155" s="12">
        <f t="shared" ref="K1155:K1218" si="169">F1155/GEOMEAN(F$2:F$1242)</f>
        <v>0.86379314107682237</v>
      </c>
      <c r="L1155" s="12">
        <f t="shared" si="166"/>
        <v>-0.1464219588936112</v>
      </c>
      <c r="M1155" s="12">
        <f t="shared" ref="M1155:M1218" si="170">POWER(L1155-AVERAGE(L$2:L$1242),2)</f>
        <v>2.1439390046242322E-2</v>
      </c>
      <c r="N1155" s="18">
        <f t="shared" si="167"/>
        <v>2.461398338450126E-6</v>
      </c>
    </row>
    <row r="1156" spans="1:14" x14ac:dyDescent="0.2">
      <c r="A1156" s="4">
        <v>1154</v>
      </c>
      <c r="B1156" s="1" t="str">
        <f>'Исходные данные'!A1406</f>
        <v>09.08.2011</v>
      </c>
      <c r="C1156" s="1">
        <f>'Исходные данные'!B1406</f>
        <v>157.86000000000001</v>
      </c>
      <c r="D1156" s="5" t="str">
        <f>'Исходные данные'!A1158</f>
        <v>07.08.2012</v>
      </c>
      <c r="E1156" s="1">
        <f>'Исходные данные'!B1158</f>
        <v>161.22</v>
      </c>
      <c r="F1156" s="12">
        <f t="shared" si="162"/>
        <v>1.0212846826301785</v>
      </c>
      <c r="G1156" s="12">
        <f t="shared" si="163"/>
        <v>3.9741060818130586E-2</v>
      </c>
      <c r="H1156" s="12">
        <f t="shared" si="164"/>
        <v>1.144868607259542E-4</v>
      </c>
      <c r="I1156" s="12">
        <f t="shared" si="168"/>
        <v>2.1061327575198321E-2</v>
      </c>
      <c r="J1156" s="18">
        <f t="shared" si="165"/>
        <v>2.411245276805429E-6</v>
      </c>
      <c r="K1156" s="12">
        <f t="shared" si="169"/>
        <v>0.88005113177940286</v>
      </c>
      <c r="L1156" s="12">
        <f t="shared" si="166"/>
        <v>-0.12777526890309807</v>
      </c>
      <c r="M1156" s="12">
        <f t="shared" si="170"/>
        <v>1.6326519343258978E-2</v>
      </c>
      <c r="N1156" s="18">
        <f t="shared" si="167"/>
        <v>1.8691719461912879E-6</v>
      </c>
    </row>
    <row r="1157" spans="1:14" x14ac:dyDescent="0.2">
      <c r="A1157" s="4">
        <v>1155</v>
      </c>
      <c r="B1157" s="1" t="str">
        <f>'Исходные данные'!A1407</f>
        <v>08.08.2011</v>
      </c>
      <c r="C1157" s="1">
        <f>'Исходные данные'!B1407</f>
        <v>166.9</v>
      </c>
      <c r="D1157" s="5" t="str">
        <f>'Исходные данные'!A1159</f>
        <v>06.08.2012</v>
      </c>
      <c r="E1157" s="1">
        <f>'Исходные данные'!B1159</f>
        <v>160.47999999999999</v>
      </c>
      <c r="F1157" s="12">
        <f t="shared" si="162"/>
        <v>0.96153385260635105</v>
      </c>
      <c r="G1157" s="12">
        <f t="shared" si="163"/>
        <v>3.9630141686236575E-2</v>
      </c>
      <c r="H1157" s="12">
        <f t="shared" si="164"/>
        <v>1.1416732262245195E-4</v>
      </c>
      <c r="I1157" s="12">
        <f t="shared" si="168"/>
        <v>-3.9225506454164054E-2</v>
      </c>
      <c r="J1157" s="18">
        <f t="shared" si="165"/>
        <v>-4.4782710503816186E-6</v>
      </c>
      <c r="K1157" s="12">
        <f t="shared" si="169"/>
        <v>0.8285632494273385</v>
      </c>
      <c r="L1157" s="12">
        <f t="shared" si="166"/>
        <v>-0.18806210293246042</v>
      </c>
      <c r="M1157" s="12">
        <f t="shared" si="170"/>
        <v>3.5367354559379276E-2</v>
      </c>
      <c r="N1157" s="18">
        <f t="shared" si="167"/>
        <v>4.0377961782833012E-6</v>
      </c>
    </row>
    <row r="1158" spans="1:14" x14ac:dyDescent="0.2">
      <c r="A1158" s="4">
        <v>1156</v>
      </c>
      <c r="B1158" s="1" t="str">
        <f>'Исходные данные'!A1408</f>
        <v>05.08.2011</v>
      </c>
      <c r="C1158" s="1">
        <f>'Исходные данные'!B1408</f>
        <v>173.23</v>
      </c>
      <c r="D1158" s="5" t="str">
        <f>'Исходные данные'!A1160</f>
        <v>03.08.2012</v>
      </c>
      <c r="E1158" s="1">
        <f>'Исходные данные'!B1160</f>
        <v>157.69999999999999</v>
      </c>
      <c r="F1158" s="12">
        <f t="shared" si="162"/>
        <v>0.91035040120071575</v>
      </c>
      <c r="G1158" s="12">
        <f t="shared" si="163"/>
        <v>3.9519532134750512E-2</v>
      </c>
      <c r="H1158" s="12">
        <f t="shared" si="164"/>
        <v>1.1384867636451996E-4</v>
      </c>
      <c r="I1158" s="12">
        <f t="shared" si="168"/>
        <v>-9.3925697321856891E-2</v>
      </c>
      <c r="J1158" s="18">
        <f t="shared" si="165"/>
        <v>-1.0693316316707943E-5</v>
      </c>
      <c r="K1158" s="12">
        <f t="shared" si="169"/>
        <v>0.78445796213183072</v>
      </c>
      <c r="L1158" s="12">
        <f t="shared" si="166"/>
        <v>-0.24276229380015338</v>
      </c>
      <c r="M1158" s="12">
        <f t="shared" si="170"/>
        <v>5.893353129111191E-2</v>
      </c>
      <c r="N1158" s="18">
        <f t="shared" si="167"/>
        <v>6.7095045309801103E-6</v>
      </c>
    </row>
    <row r="1159" spans="1:14" x14ac:dyDescent="0.2">
      <c r="A1159" s="4">
        <v>1157</v>
      </c>
      <c r="B1159" s="1" t="str">
        <f>'Исходные данные'!A1409</f>
        <v>04.08.2011</v>
      </c>
      <c r="C1159" s="1">
        <f>'Исходные данные'!B1409</f>
        <v>181</v>
      </c>
      <c r="D1159" s="5" t="str">
        <f>'Исходные данные'!A1161</f>
        <v>02.08.2012</v>
      </c>
      <c r="E1159" s="1">
        <f>'Исходные данные'!B1161</f>
        <v>157.51</v>
      </c>
      <c r="F1159" s="12">
        <f t="shared" si="162"/>
        <v>0.87022099447513812</v>
      </c>
      <c r="G1159" s="12">
        <f t="shared" si="163"/>
        <v>3.9409231299619228E-2</v>
      </c>
      <c r="H1159" s="12">
        <f t="shared" si="164"/>
        <v>1.1353091946297618E-4</v>
      </c>
      <c r="I1159" s="12">
        <f t="shared" si="168"/>
        <v>-0.13900808295218167</v>
      </c>
      <c r="J1159" s="18">
        <f t="shared" si="165"/>
        <v>-1.5781715470346851E-5</v>
      </c>
      <c r="K1159" s="12">
        <f t="shared" si="169"/>
        <v>0.7498780546808258</v>
      </c>
      <c r="L1159" s="12">
        <f t="shared" si="166"/>
        <v>-0.28784467943047809</v>
      </c>
      <c r="M1159" s="12">
        <f t="shared" si="170"/>
        <v>8.2854559476434594E-2</v>
      </c>
      <c r="N1159" s="18">
        <f t="shared" si="167"/>
        <v>9.4065543190594658E-6</v>
      </c>
    </row>
    <row r="1160" spans="1:14" x14ac:dyDescent="0.2">
      <c r="A1160" s="4">
        <v>1158</v>
      </c>
      <c r="B1160" s="1" t="str">
        <f>'Исходные данные'!A1410</f>
        <v>03.08.2011</v>
      </c>
      <c r="C1160" s="1">
        <f>'Исходные данные'!B1410</f>
        <v>185.2</v>
      </c>
      <c r="D1160" s="5" t="str">
        <f>'Исходные данные'!A1162</f>
        <v>01.08.2012</v>
      </c>
      <c r="E1160" s="1">
        <f>'Исходные данные'!B1162</f>
        <v>157.62</v>
      </c>
      <c r="F1160" s="12">
        <f t="shared" si="162"/>
        <v>0.85107991360691149</v>
      </c>
      <c r="G1160" s="12">
        <f t="shared" si="163"/>
        <v>3.929923831920111E-2</v>
      </c>
      <c r="H1160" s="12">
        <f t="shared" si="164"/>
        <v>1.1321404943558586E-4</v>
      </c>
      <c r="I1160" s="12">
        <f t="shared" si="168"/>
        <v>-0.16124924928657547</v>
      </c>
      <c r="J1160" s="18">
        <f t="shared" si="165"/>
        <v>-1.8255680480181464E-5</v>
      </c>
      <c r="K1160" s="12">
        <f t="shared" si="169"/>
        <v>0.73338399561182888</v>
      </c>
      <c r="L1160" s="12">
        <f t="shared" si="166"/>
        <v>-0.31008584576487186</v>
      </c>
      <c r="M1160" s="12">
        <f t="shared" si="170"/>
        <v>9.6153231743715789E-2</v>
      </c>
      <c r="N1160" s="18">
        <f t="shared" si="167"/>
        <v>1.0885896732024383E-5</v>
      </c>
    </row>
    <row r="1161" spans="1:14" x14ac:dyDescent="0.2">
      <c r="A1161" s="4">
        <v>1159</v>
      </c>
      <c r="B1161" s="1" t="str">
        <f>'Исходные данные'!A1411</f>
        <v>02.08.2011</v>
      </c>
      <c r="C1161" s="1">
        <f>'Исходные данные'!B1411</f>
        <v>188.89</v>
      </c>
      <c r="D1161" s="5" t="str">
        <f>'Исходные данные'!A1163</f>
        <v>31.07.2012</v>
      </c>
      <c r="E1161" s="1">
        <f>'Исходные данные'!B1163</f>
        <v>157.77000000000001</v>
      </c>
      <c r="F1161" s="12">
        <f t="shared" si="162"/>
        <v>0.83524802795277686</v>
      </c>
      <c r="G1161" s="12">
        <f t="shared" si="163"/>
        <v>3.9189552334259477E-2</v>
      </c>
      <c r="H1161" s="12">
        <f t="shared" si="164"/>
        <v>1.1289806380704237E-4</v>
      </c>
      <c r="I1161" s="12">
        <f t="shared" si="168"/>
        <v>-0.18002655877436563</v>
      </c>
      <c r="J1161" s="18">
        <f t="shared" si="165"/>
        <v>-2.0324649919470594E-5</v>
      </c>
      <c r="K1161" s="12">
        <f t="shared" si="169"/>
        <v>0.71974150285237504</v>
      </c>
      <c r="L1161" s="12">
        <f t="shared" si="166"/>
        <v>-0.32886315525266208</v>
      </c>
      <c r="M1161" s="12">
        <f t="shared" si="170"/>
        <v>0.10815097488273641</v>
      </c>
      <c r="N1161" s="18">
        <f t="shared" si="167"/>
        <v>1.2210035663105012E-5</v>
      </c>
    </row>
    <row r="1162" spans="1:14" x14ac:dyDescent="0.2">
      <c r="A1162" s="4">
        <v>1160</v>
      </c>
      <c r="B1162" s="1" t="str">
        <f>'Исходные данные'!A1412</f>
        <v>01.08.2011</v>
      </c>
      <c r="C1162" s="1">
        <f>'Исходные данные'!B1412</f>
        <v>190.77</v>
      </c>
      <c r="D1162" s="5" t="str">
        <f>'Исходные данные'!A1164</f>
        <v>30.07.2012</v>
      </c>
      <c r="E1162" s="1">
        <f>'Исходные данные'!B1164</f>
        <v>158.30000000000001</v>
      </c>
      <c r="F1162" s="12">
        <f t="shared" si="162"/>
        <v>0.82979504114902769</v>
      </c>
      <c r="G1162" s="12">
        <f t="shared" si="163"/>
        <v>3.9080172487955832E-2</v>
      </c>
      <c r="H1162" s="12">
        <f t="shared" si="164"/>
        <v>1.1258296010894786E-4</v>
      </c>
      <c r="I1162" s="12">
        <f t="shared" si="168"/>
        <v>-0.18657654706045956</v>
      </c>
      <c r="J1162" s="18">
        <f t="shared" si="165"/>
        <v>-2.1005339954972951E-5</v>
      </c>
      <c r="K1162" s="12">
        <f t="shared" si="169"/>
        <v>0.71504261008541548</v>
      </c>
      <c r="L1162" s="12">
        <f t="shared" si="166"/>
        <v>-0.33541314353875595</v>
      </c>
      <c r="M1162" s="12">
        <f t="shared" si="170"/>
        <v>0.11250197685855</v>
      </c>
      <c r="N1162" s="18">
        <f t="shared" si="167"/>
        <v>1.266580557284391E-5</v>
      </c>
    </row>
    <row r="1163" spans="1:14" x14ac:dyDescent="0.2">
      <c r="A1163" s="4">
        <v>1161</v>
      </c>
      <c r="B1163" s="1" t="str">
        <f>'Исходные данные'!A1413</f>
        <v>29.07.2011</v>
      </c>
      <c r="C1163" s="1">
        <f>'Исходные данные'!B1413</f>
        <v>188.04</v>
      </c>
      <c r="D1163" s="5" t="str">
        <f>'Исходные данные'!A1165</f>
        <v>27.07.2012</v>
      </c>
      <c r="E1163" s="1">
        <f>'Исходные данные'!B1165</f>
        <v>155.76</v>
      </c>
      <c r="F1163" s="12">
        <f t="shared" si="162"/>
        <v>0.82833439693682198</v>
      </c>
      <c r="G1163" s="12">
        <f t="shared" si="163"/>
        <v>3.8971097925843128E-2</v>
      </c>
      <c r="H1163" s="12">
        <f t="shared" si="164"/>
        <v>1.122687358797938E-4</v>
      </c>
      <c r="I1163" s="12">
        <f t="shared" si="168"/>
        <v>-0.18833834509198549</v>
      </c>
      <c r="J1163" s="18">
        <f t="shared" si="165"/>
        <v>-2.114450792116958E-5</v>
      </c>
      <c r="K1163" s="12">
        <f t="shared" si="169"/>
        <v>0.71378395849302279</v>
      </c>
      <c r="L1163" s="12">
        <f t="shared" si="166"/>
        <v>-0.33717494157028199</v>
      </c>
      <c r="M1163" s="12">
        <f t="shared" si="170"/>
        <v>0.11368694122292296</v>
      </c>
      <c r="N1163" s="18">
        <f t="shared" si="167"/>
        <v>1.276348917713798E-5</v>
      </c>
    </row>
    <row r="1164" spans="1:14" x14ac:dyDescent="0.2">
      <c r="A1164" s="4">
        <v>1162</v>
      </c>
      <c r="B1164" s="1" t="str">
        <f>'Исходные данные'!A1414</f>
        <v>28.07.2011</v>
      </c>
      <c r="C1164" s="1">
        <f>'Исходные данные'!B1414</f>
        <v>188.39</v>
      </c>
      <c r="D1164" s="5" t="str">
        <f>'Исходные данные'!A1166</f>
        <v>26.07.2012</v>
      </c>
      <c r="E1164" s="1">
        <f>'Исходные данные'!B1166</f>
        <v>152.84</v>
      </c>
      <c r="F1164" s="12">
        <f t="shared" si="162"/>
        <v>0.81129571633313879</v>
      </c>
      <c r="G1164" s="12">
        <f t="shared" si="163"/>
        <v>3.8862327795859124E-2</v>
      </c>
      <c r="H1164" s="12">
        <f t="shared" si="164"/>
        <v>1.1195538866494187E-4</v>
      </c>
      <c r="I1164" s="12">
        <f t="shared" si="168"/>
        <v>-0.20912265959858367</v>
      </c>
      <c r="J1164" s="18">
        <f t="shared" si="165"/>
        <v>-2.3412408634005772E-5</v>
      </c>
      <c r="K1164" s="12">
        <f t="shared" si="169"/>
        <v>0.69910155856641099</v>
      </c>
      <c r="L1164" s="12">
        <f t="shared" si="166"/>
        <v>-0.35795925607688006</v>
      </c>
      <c r="M1164" s="12">
        <f t="shared" si="170"/>
        <v>0.12813482901111328</v>
      </c>
      <c r="N1164" s="18">
        <f t="shared" si="167"/>
        <v>1.4345384583455057E-5</v>
      </c>
    </row>
    <row r="1165" spans="1:14" x14ac:dyDescent="0.2">
      <c r="A1165" s="4">
        <v>1163</v>
      </c>
      <c r="B1165" s="1" t="str">
        <f>'Исходные данные'!A1415</f>
        <v>27.07.2011</v>
      </c>
      <c r="C1165" s="1">
        <f>'Исходные данные'!B1415</f>
        <v>188.84</v>
      </c>
      <c r="D1165" s="5" t="str">
        <f>'Исходные данные'!A1167</f>
        <v>25.07.2012</v>
      </c>
      <c r="E1165" s="1">
        <f>'Исходные данные'!B1167</f>
        <v>152.01</v>
      </c>
      <c r="F1165" s="12">
        <f t="shared" si="162"/>
        <v>0.80496716797288703</v>
      </c>
      <c r="G1165" s="12">
        <f t="shared" si="163"/>
        <v>3.8753861248319699E-2</v>
      </c>
      <c r="H1165" s="12">
        <f t="shared" si="164"/>
        <v>1.1164291601660466E-4</v>
      </c>
      <c r="I1165" s="12">
        <f t="shared" si="168"/>
        <v>-0.21695378752215799</v>
      </c>
      <c r="J1165" s="18">
        <f t="shared" si="165"/>
        <v>-2.4221353479820576E-5</v>
      </c>
      <c r="K1165" s="12">
        <f t="shared" si="169"/>
        <v>0.69364818572954745</v>
      </c>
      <c r="L1165" s="12">
        <f t="shared" si="166"/>
        <v>-0.36579038400045433</v>
      </c>
      <c r="M1165" s="12">
        <f t="shared" si="170"/>
        <v>0.13380260502719971</v>
      </c>
      <c r="N1165" s="18">
        <f t="shared" si="167"/>
        <v>1.4938112995854581E-5</v>
      </c>
    </row>
    <row r="1166" spans="1:14" x14ac:dyDescent="0.2">
      <c r="A1166" s="4">
        <v>1164</v>
      </c>
      <c r="B1166" s="1" t="str">
        <f>'Исходные данные'!A1416</f>
        <v>26.07.2011</v>
      </c>
      <c r="C1166" s="1">
        <f>'Исходные данные'!B1416</f>
        <v>189.34</v>
      </c>
      <c r="D1166" s="5" t="str">
        <f>'Исходные данные'!A1168</f>
        <v>24.07.2012</v>
      </c>
      <c r="E1166" s="1">
        <f>'Исходные данные'!B1168</f>
        <v>151.09</v>
      </c>
      <c r="F1166" s="12">
        <f t="shared" si="162"/>
        <v>0.7979824654061477</v>
      </c>
      <c r="G1166" s="12">
        <f t="shared" si="163"/>
        <v>3.8645697435912278E-2</v>
      </c>
      <c r="H1166" s="12">
        <f t="shared" si="164"/>
        <v>1.1133131549382679E-4</v>
      </c>
      <c r="I1166" s="12">
        <f t="shared" si="168"/>
        <v>-0.22566865494899555</v>
      </c>
      <c r="J1166" s="18">
        <f t="shared" si="165"/>
        <v>-2.5123988221194159E-5</v>
      </c>
      <c r="K1166" s="12">
        <f t="shared" si="169"/>
        <v>0.68762939831057723</v>
      </c>
      <c r="L1166" s="12">
        <f t="shared" si="166"/>
        <v>-0.37450525142729196</v>
      </c>
      <c r="M1166" s="12">
        <f t="shared" si="170"/>
        <v>0.14025418334661904</v>
      </c>
      <c r="N1166" s="18">
        <f t="shared" si="167"/>
        <v>1.5614682735491473E-5</v>
      </c>
    </row>
    <row r="1167" spans="1:14" x14ac:dyDescent="0.2">
      <c r="A1167" s="4">
        <v>1165</v>
      </c>
      <c r="B1167" s="1" t="str">
        <f>'Исходные данные'!A1417</f>
        <v>25.07.2011</v>
      </c>
      <c r="C1167" s="1">
        <f>'Исходные данные'!B1417</f>
        <v>188.83</v>
      </c>
      <c r="D1167" s="5" t="str">
        <f>'Исходные данные'!A1169</f>
        <v>23.07.2012</v>
      </c>
      <c r="E1167" s="1">
        <f>'Исходные данные'!B1169</f>
        <v>151.87</v>
      </c>
      <c r="F1167" s="12">
        <f t="shared" si="162"/>
        <v>0.80426838955674418</v>
      </c>
      <c r="G1167" s="12">
        <f t="shared" si="163"/>
        <v>3.8537835513689167E-2</v>
      </c>
      <c r="H1167" s="12">
        <f t="shared" si="164"/>
        <v>1.1102058466246566E-4</v>
      </c>
      <c r="I1167" s="12">
        <f t="shared" si="168"/>
        <v>-0.21782224765130792</v>
      </c>
      <c r="J1167" s="18">
        <f t="shared" si="165"/>
        <v>-2.4182753286740595E-5</v>
      </c>
      <c r="K1167" s="12">
        <f t="shared" si="169"/>
        <v>0.69304604144358217</v>
      </c>
      <c r="L1167" s="12">
        <f t="shared" si="166"/>
        <v>-0.36665884412960437</v>
      </c>
      <c r="M1167" s="12">
        <f t="shared" si="170"/>
        <v>0.13443870797845739</v>
      </c>
      <c r="N1167" s="18">
        <f t="shared" si="167"/>
        <v>1.4925463961034827E-5</v>
      </c>
    </row>
    <row r="1168" spans="1:14" x14ac:dyDescent="0.2">
      <c r="A1168" s="4">
        <v>1166</v>
      </c>
      <c r="B1168" s="1" t="str">
        <f>'Исходные данные'!A1418</f>
        <v>22.07.2011</v>
      </c>
      <c r="C1168" s="1">
        <f>'Исходные данные'!B1418</f>
        <v>188.79</v>
      </c>
      <c r="D1168" s="5" t="str">
        <f>'Исходные данные'!A1170</f>
        <v>20.07.2012</v>
      </c>
      <c r="E1168" s="1">
        <f>'Исходные данные'!B1170</f>
        <v>156.1</v>
      </c>
      <c r="F1168" s="12">
        <f t="shared" si="162"/>
        <v>0.82684464219503151</v>
      </c>
      <c r="G1168" s="12">
        <f t="shared" si="163"/>
        <v>3.8430274639060923E-2</v>
      </c>
      <c r="H1168" s="12">
        <f t="shared" si="164"/>
        <v>1.1071072109517237E-4</v>
      </c>
      <c r="I1168" s="12">
        <f t="shared" si="168"/>
        <v>-0.19013845868556553</v>
      </c>
      <c r="J1168" s="18">
        <f t="shared" si="165"/>
        <v>-2.1050365869003601E-5</v>
      </c>
      <c r="K1168" s="12">
        <f t="shared" si="169"/>
        <v>0.71250022206880659</v>
      </c>
      <c r="L1168" s="12">
        <f t="shared" si="166"/>
        <v>-0.338975055163862</v>
      </c>
      <c r="M1168" s="12">
        <f t="shared" si="170"/>
        <v>0.11490408802334318</v>
      </c>
      <c r="N1168" s="18">
        <f t="shared" si="167"/>
        <v>1.2721114441847482E-5</v>
      </c>
    </row>
    <row r="1169" spans="1:14" x14ac:dyDescent="0.2">
      <c r="A1169" s="4">
        <v>1167</v>
      </c>
      <c r="B1169" s="1" t="str">
        <f>'Исходные данные'!A1419</f>
        <v>21.07.2011</v>
      </c>
      <c r="C1169" s="1">
        <f>'Исходные данные'!B1419</f>
        <v>185.71</v>
      </c>
      <c r="D1169" s="5" t="str">
        <f>'Исходные данные'!A1171</f>
        <v>19.07.2012</v>
      </c>
      <c r="E1169" s="1">
        <f>'Исходные данные'!B1171</f>
        <v>157.97999999999999</v>
      </c>
      <c r="F1169" s="12">
        <f t="shared" si="162"/>
        <v>0.85068116956545137</v>
      </c>
      <c r="G1169" s="12">
        <f t="shared" si="163"/>
        <v>3.8323013971789832E-2</v>
      </c>
      <c r="H1169" s="12">
        <f t="shared" si="164"/>
        <v>1.1040172237137293E-4</v>
      </c>
      <c r="I1169" s="12">
        <f t="shared" si="168"/>
        <v>-0.16171787446868871</v>
      </c>
      <c r="J1169" s="18">
        <f t="shared" si="165"/>
        <v>-1.785393187958071E-5</v>
      </c>
      <c r="K1169" s="12">
        <f t="shared" si="169"/>
        <v>0.73304039391981723</v>
      </c>
      <c r="L1169" s="12">
        <f t="shared" si="166"/>
        <v>-0.31055447094698518</v>
      </c>
      <c r="M1169" s="12">
        <f t="shared" si="170"/>
        <v>9.6444079425161755E-2</v>
      </c>
      <c r="N1169" s="18">
        <f t="shared" si="167"/>
        <v>1.0647592481059348E-5</v>
      </c>
    </row>
    <row r="1170" spans="1:14" x14ac:dyDescent="0.2">
      <c r="A1170" s="4">
        <v>1168</v>
      </c>
      <c r="B1170" s="1" t="str">
        <f>'Исходные данные'!A1420</f>
        <v>20.07.2011</v>
      </c>
      <c r="C1170" s="1">
        <f>'Исходные данные'!B1420</f>
        <v>186.12</v>
      </c>
      <c r="D1170" s="5" t="str">
        <f>'Исходные данные'!A1172</f>
        <v>18.07.2012</v>
      </c>
      <c r="E1170" s="1">
        <f>'Исходные данные'!B1172</f>
        <v>156.56</v>
      </c>
      <c r="F1170" s="12">
        <f t="shared" si="162"/>
        <v>0.8411777347947561</v>
      </c>
      <c r="G1170" s="12">
        <f t="shared" si="163"/>
        <v>3.8216052673983376E-2</v>
      </c>
      <c r="H1170" s="12">
        <f t="shared" si="164"/>
        <v>1.1009358607724944E-4</v>
      </c>
      <c r="I1170" s="12">
        <f t="shared" si="168"/>
        <v>-0.17295230388862692</v>
      </c>
      <c r="J1170" s="18">
        <f t="shared" si="165"/>
        <v>-1.904093935542115E-5</v>
      </c>
      <c r="K1170" s="12">
        <f t="shared" si="169"/>
        <v>0.72485119000049181</v>
      </c>
      <c r="L1170" s="12">
        <f t="shared" si="166"/>
        <v>-0.32178890036692337</v>
      </c>
      <c r="M1170" s="12">
        <f t="shared" si="170"/>
        <v>0.10354809639935363</v>
      </c>
      <c r="N1170" s="18">
        <f t="shared" si="167"/>
        <v>1.1399981264077562E-5</v>
      </c>
    </row>
    <row r="1171" spans="1:14" x14ac:dyDescent="0.2">
      <c r="A1171" s="4">
        <v>1169</v>
      </c>
      <c r="B1171" s="1" t="str">
        <f>'Исходные данные'!A1421</f>
        <v>19.07.2011</v>
      </c>
      <c r="C1171" s="1">
        <f>'Исходные данные'!B1421</f>
        <v>185.19</v>
      </c>
      <c r="D1171" s="5" t="str">
        <f>'Исходные данные'!A1173</f>
        <v>17.07.2012</v>
      </c>
      <c r="E1171" s="1">
        <f>'Исходные данные'!B1173</f>
        <v>156.99</v>
      </c>
      <c r="F1171" s="12">
        <f t="shared" si="162"/>
        <v>0.84772395917706145</v>
      </c>
      <c r="G1171" s="12">
        <f t="shared" si="163"/>
        <v>3.8109389910087568E-2</v>
      </c>
      <c r="H1171" s="12">
        <f t="shared" si="164"/>
        <v>1.0978630980572088E-4</v>
      </c>
      <c r="I1171" s="12">
        <f t="shared" si="168"/>
        <v>-0.16520021602168802</v>
      </c>
      <c r="J1171" s="18">
        <f t="shared" si="165"/>
        <v>-1.8136722096129057E-5</v>
      </c>
      <c r="K1171" s="12">
        <f t="shared" si="169"/>
        <v>0.73049213642269117</v>
      </c>
      <c r="L1171" s="12">
        <f t="shared" si="166"/>
        <v>-0.31403681249998444</v>
      </c>
      <c r="M1171" s="12">
        <f t="shared" si="170"/>
        <v>9.8619119605150282E-2</v>
      </c>
      <c r="N1171" s="18">
        <f t="shared" si="167"/>
        <v>1.0827029217738472E-5</v>
      </c>
    </row>
    <row r="1172" spans="1:14" x14ac:dyDescent="0.2">
      <c r="A1172" s="4">
        <v>1170</v>
      </c>
      <c r="B1172" s="1" t="str">
        <f>'Исходные данные'!A1422</f>
        <v>18.07.2011</v>
      </c>
      <c r="C1172" s="1">
        <f>'Исходные данные'!B1422</f>
        <v>185.63</v>
      </c>
      <c r="D1172" s="5" t="str">
        <f>'Исходные данные'!A1174</f>
        <v>16.07.2012</v>
      </c>
      <c r="E1172" s="1">
        <f>'Исходные данные'!B1174</f>
        <v>155.52000000000001</v>
      </c>
      <c r="F1172" s="12">
        <f t="shared" si="162"/>
        <v>0.8377956149329312</v>
      </c>
      <c r="G1172" s="12">
        <f t="shared" si="163"/>
        <v>3.8003024846880486E-2</v>
      </c>
      <c r="H1172" s="12">
        <f t="shared" si="164"/>
        <v>1.0947989115642452E-4</v>
      </c>
      <c r="I1172" s="12">
        <f t="shared" si="168"/>
        <v>-0.17698110450900276</v>
      </c>
      <c r="J1172" s="18">
        <f t="shared" si="165"/>
        <v>-1.9375872058389415E-5</v>
      </c>
      <c r="K1172" s="12">
        <f t="shared" si="169"/>
        <v>0.72193678379932646</v>
      </c>
      <c r="L1172" s="12">
        <f t="shared" si="166"/>
        <v>-0.32581770098729917</v>
      </c>
      <c r="M1172" s="12">
        <f t="shared" si="170"/>
        <v>0.10615717427664899</v>
      </c>
      <c r="N1172" s="18">
        <f t="shared" si="167"/>
        <v>1.162207588528112E-5</v>
      </c>
    </row>
    <row r="1173" spans="1:14" x14ac:dyDescent="0.2">
      <c r="A1173" s="4">
        <v>1171</v>
      </c>
      <c r="B1173" s="1" t="str">
        <f>'Исходные данные'!A1423</f>
        <v>15.07.2011</v>
      </c>
      <c r="C1173" s="1">
        <f>'Исходные данные'!B1423</f>
        <v>185.87</v>
      </c>
      <c r="D1173" s="5" t="str">
        <f>'Исходные данные'!A1175</f>
        <v>13.07.2012</v>
      </c>
      <c r="E1173" s="1">
        <f>'Исходные данные'!B1175</f>
        <v>153.84</v>
      </c>
      <c r="F1173" s="12">
        <f t="shared" si="162"/>
        <v>0.82767525689998389</v>
      </c>
      <c r="G1173" s="12">
        <f t="shared" si="163"/>
        <v>3.7896956653465798E-2</v>
      </c>
      <c r="H1173" s="12">
        <f t="shared" si="164"/>
        <v>1.0917432773569718E-4</v>
      </c>
      <c r="I1173" s="12">
        <f t="shared" si="168"/>
        <v>-0.18913440333973724</v>
      </c>
      <c r="J1173" s="18">
        <f t="shared" si="165"/>
        <v>-2.0648621336308013E-5</v>
      </c>
      <c r="K1173" s="12">
        <f t="shared" si="169"/>
        <v>0.71321597099131417</v>
      </c>
      <c r="L1173" s="12">
        <f t="shared" si="166"/>
        <v>-0.33797099981803358</v>
      </c>
      <c r="M1173" s="12">
        <f t="shared" si="170"/>
        <v>0.11422439671800114</v>
      </c>
      <c r="N1173" s="18">
        <f t="shared" si="167"/>
        <v>1.247037172270335E-5</v>
      </c>
    </row>
    <row r="1174" spans="1:14" x14ac:dyDescent="0.2">
      <c r="A1174" s="4">
        <v>1172</v>
      </c>
      <c r="B1174" s="1" t="str">
        <f>'Исходные данные'!A1424</f>
        <v>14.07.2011</v>
      </c>
      <c r="C1174" s="1">
        <f>'Исходные данные'!B1424</f>
        <v>185.55</v>
      </c>
      <c r="D1174" s="5" t="str">
        <f>'Исходные данные'!A1176</f>
        <v>12.07.2012</v>
      </c>
      <c r="E1174" s="1">
        <f>'Исходные данные'!B1176</f>
        <v>151.79</v>
      </c>
      <c r="F1174" s="12">
        <f t="shared" si="162"/>
        <v>0.81805443276744805</v>
      </c>
      <c r="G1174" s="12">
        <f t="shared" si="163"/>
        <v>3.7791184501266256E-2</v>
      </c>
      <c r="H1174" s="12">
        <f t="shared" si="164"/>
        <v>1.088696171565566E-4</v>
      </c>
      <c r="I1174" s="12">
        <f t="shared" si="168"/>
        <v>-0.20082640086783887</v>
      </c>
      <c r="J1174" s="18">
        <f t="shared" si="165"/>
        <v>-2.1863893377410786E-5</v>
      </c>
      <c r="K1174" s="12">
        <f t="shared" si="169"/>
        <v>0.70492561149558208</v>
      </c>
      <c r="L1174" s="12">
        <f t="shared" si="166"/>
        <v>-0.34966299734613532</v>
      </c>
      <c r="M1174" s="12">
        <f t="shared" si="170"/>
        <v>0.12226421171308331</v>
      </c>
      <c r="N1174" s="18">
        <f t="shared" si="167"/>
        <v>1.3310857921151563E-5</v>
      </c>
    </row>
    <row r="1175" spans="1:14" x14ac:dyDescent="0.2">
      <c r="A1175" s="4">
        <v>1173</v>
      </c>
      <c r="B1175" s="1" t="str">
        <f>'Исходные данные'!A1425</f>
        <v>13.07.2011</v>
      </c>
      <c r="C1175" s="1">
        <f>'Исходные данные'!B1425</f>
        <v>184.69</v>
      </c>
      <c r="D1175" s="5" t="str">
        <f>'Исходные данные'!A1177</f>
        <v>11.07.2012</v>
      </c>
      <c r="E1175" s="1">
        <f>'Исходные данные'!B1177</f>
        <v>152.56</v>
      </c>
      <c r="F1175" s="12">
        <f t="shared" si="162"/>
        <v>0.826032811738589</v>
      </c>
      <c r="G1175" s="12">
        <f t="shared" si="163"/>
        <v>3.7685707564017151E-2</v>
      </c>
      <c r="H1175" s="12">
        <f t="shared" si="164"/>
        <v>1.0856575703868252E-4</v>
      </c>
      <c r="I1175" s="12">
        <f t="shared" si="168"/>
        <v>-0.19112078259565635</v>
      </c>
      <c r="J1175" s="18">
        <f t="shared" si="165"/>
        <v>-2.0749172448322888E-5</v>
      </c>
      <c r="K1175" s="12">
        <f t="shared" si="169"/>
        <v>0.71180065971938877</v>
      </c>
      <c r="L1175" s="12">
        <f t="shared" si="166"/>
        <v>-0.33995737907395279</v>
      </c>
      <c r="M1175" s="12">
        <f t="shared" si="170"/>
        <v>0.11557101958683112</v>
      </c>
      <c r="N1175" s="18">
        <f t="shared" si="167"/>
        <v>1.2547055233176726E-5</v>
      </c>
    </row>
    <row r="1176" spans="1:14" x14ac:dyDescent="0.2">
      <c r="A1176" s="4">
        <v>1174</v>
      </c>
      <c r="B1176" s="1" t="str">
        <f>'Исходные данные'!A1426</f>
        <v>12.07.2011</v>
      </c>
      <c r="C1176" s="1">
        <f>'Исходные данные'!B1426</f>
        <v>183.34</v>
      </c>
      <c r="D1176" s="5" t="str">
        <f>'Исходные данные'!A1178</f>
        <v>10.07.2012</v>
      </c>
      <c r="E1176" s="1">
        <f>'Исходные данные'!B1178</f>
        <v>153.49</v>
      </c>
      <c r="F1176" s="12">
        <f t="shared" si="162"/>
        <v>0.83718773862768625</v>
      </c>
      <c r="G1176" s="12">
        <f t="shared" si="163"/>
        <v>3.7580525017759984E-2</v>
      </c>
      <c r="H1176" s="12">
        <f t="shared" si="164"/>
        <v>1.0826274500839843E-4</v>
      </c>
      <c r="I1176" s="12">
        <f t="shared" si="168"/>
        <v>-0.17770693420831288</v>
      </c>
      <c r="J1176" s="18">
        <f t="shared" si="165"/>
        <v>-1.9239040504418812E-5</v>
      </c>
      <c r="K1176" s="12">
        <f t="shared" si="169"/>
        <v>0.72141297076314637</v>
      </c>
      <c r="L1176" s="12">
        <f t="shared" si="166"/>
        <v>-0.32654353068660935</v>
      </c>
      <c r="M1176" s="12">
        <f t="shared" si="170"/>
        <v>0.10663067743327648</v>
      </c>
      <c r="N1176" s="18">
        <f t="shared" si="167"/>
        <v>1.1544129841031596E-5</v>
      </c>
    </row>
    <row r="1177" spans="1:14" x14ac:dyDescent="0.2">
      <c r="A1177" s="4">
        <v>1175</v>
      </c>
      <c r="B1177" s="1" t="str">
        <f>'Исходные данные'!A1427</f>
        <v>11.07.2011</v>
      </c>
      <c r="C1177" s="1">
        <f>'Исходные данные'!B1427</f>
        <v>184.73</v>
      </c>
      <c r="D1177" s="5" t="str">
        <f>'Исходные данные'!A1179</f>
        <v>09.07.2012</v>
      </c>
      <c r="E1177" s="1">
        <f>'Исходные данные'!B1179</f>
        <v>152.34</v>
      </c>
      <c r="F1177" s="12">
        <f t="shared" si="162"/>
        <v>0.82466302170735672</v>
      </c>
      <c r="G1177" s="12">
        <f t="shared" si="163"/>
        <v>3.7475636040835897E-2</v>
      </c>
      <c r="H1177" s="12">
        <f t="shared" si="164"/>
        <v>1.0796057869865267E-4</v>
      </c>
      <c r="I1177" s="12">
        <f t="shared" si="168"/>
        <v>-0.19278043462590388</v>
      </c>
      <c r="J1177" s="18">
        <f t="shared" si="165"/>
        <v>-2.0812687283990363E-5</v>
      </c>
      <c r="K1177" s="12">
        <f t="shared" si="169"/>
        <v>0.71062029807509042</v>
      </c>
      <c r="L1177" s="12">
        <f t="shared" si="166"/>
        <v>-0.34161703110420027</v>
      </c>
      <c r="M1177" s="12">
        <f t="shared" si="170"/>
        <v>0.11670219594044802</v>
      </c>
      <c r="N1177" s="18">
        <f t="shared" si="167"/>
        <v>1.2599236609134323E-5</v>
      </c>
    </row>
    <row r="1178" spans="1:14" x14ac:dyDescent="0.2">
      <c r="A1178" s="4">
        <v>1176</v>
      </c>
      <c r="B1178" s="1" t="str">
        <f>'Исходные данные'!A1428</f>
        <v>08.07.2011</v>
      </c>
      <c r="C1178" s="1">
        <f>'Исходные данные'!B1428</f>
        <v>187.64</v>
      </c>
      <c r="D1178" s="5" t="str">
        <f>'Исходные данные'!A1180</f>
        <v>06.07.2012</v>
      </c>
      <c r="E1178" s="1">
        <f>'Исходные данные'!B1180</f>
        <v>152.47</v>
      </c>
      <c r="F1178" s="12">
        <f t="shared" si="162"/>
        <v>0.81256661692602861</v>
      </c>
      <c r="G1178" s="12">
        <f t="shared" si="163"/>
        <v>3.7371039813879417E-2</v>
      </c>
      <c r="H1178" s="12">
        <f t="shared" si="164"/>
        <v>1.0765925574900046E-4</v>
      </c>
      <c r="I1178" s="12">
        <f t="shared" si="168"/>
        <v>-0.20755737807644156</v>
      </c>
      <c r="J1178" s="18">
        <f t="shared" si="165"/>
        <v>-2.2345472848923604E-5</v>
      </c>
      <c r="K1178" s="12">
        <f t="shared" si="169"/>
        <v>0.70019670620171215</v>
      </c>
      <c r="L1178" s="12">
        <f t="shared" si="166"/>
        <v>-0.35639397455473804</v>
      </c>
      <c r="M1178" s="12">
        <f t="shared" si="170"/>
        <v>0.12701666509892315</v>
      </c>
      <c r="N1178" s="18">
        <f t="shared" si="167"/>
        <v>1.3674519632270108E-5</v>
      </c>
    </row>
    <row r="1179" spans="1:14" x14ac:dyDescent="0.2">
      <c r="A1179" s="4">
        <v>1177</v>
      </c>
      <c r="B1179" s="1" t="str">
        <f>'Исходные данные'!A1429</f>
        <v>07.07.2011</v>
      </c>
      <c r="C1179" s="1">
        <f>'Исходные данные'!B1429</f>
        <v>187.68</v>
      </c>
      <c r="D1179" s="5" t="str">
        <f>'Исходные данные'!A1181</f>
        <v>05.07.2012</v>
      </c>
      <c r="E1179" s="1">
        <f>'Исходные данные'!B1181</f>
        <v>154.91</v>
      </c>
      <c r="F1179" s="12">
        <f t="shared" si="162"/>
        <v>0.82539428815004257</v>
      </c>
      <c r="G1179" s="12">
        <f t="shared" si="163"/>
        <v>3.7266735519811835E-2</v>
      </c>
      <c r="H1179" s="12">
        <f t="shared" si="164"/>
        <v>1.0735877380558475E-4</v>
      </c>
      <c r="I1179" s="12">
        <f t="shared" si="168"/>
        <v>-0.19189408178689382</v>
      </c>
      <c r="J1179" s="18">
        <f t="shared" si="165"/>
        <v>-2.0601513321189515E-5</v>
      </c>
      <c r="K1179" s="12">
        <f t="shared" si="169"/>
        <v>0.71125043761547846</v>
      </c>
      <c r="L1179" s="12">
        <f t="shared" si="166"/>
        <v>-0.34073067826519027</v>
      </c>
      <c r="M1179" s="12">
        <f t="shared" si="170"/>
        <v>0.11609739511105649</v>
      </c>
      <c r="N1179" s="18">
        <f t="shared" si="167"/>
        <v>1.2464073981145515E-5</v>
      </c>
    </row>
    <row r="1180" spans="1:14" x14ac:dyDescent="0.2">
      <c r="A1180" s="4">
        <v>1178</v>
      </c>
      <c r="B1180" s="1" t="str">
        <f>'Исходные данные'!A1430</f>
        <v>06.07.2011</v>
      </c>
      <c r="C1180" s="1">
        <f>'Исходные данные'!B1430</f>
        <v>184.57</v>
      </c>
      <c r="D1180" s="5" t="str">
        <f>'Исходные данные'!A1182</f>
        <v>04.07.2012</v>
      </c>
      <c r="E1180" s="1">
        <f>'Исходные данные'!B1182</f>
        <v>155.01</v>
      </c>
      <c r="F1180" s="12">
        <f t="shared" si="162"/>
        <v>0.83984396164056996</v>
      </c>
      <c r="G1180" s="12">
        <f t="shared" si="163"/>
        <v>3.7162722343835032E-2</v>
      </c>
      <c r="H1180" s="12">
        <f t="shared" si="164"/>
        <v>1.0705913052111843E-4</v>
      </c>
      <c r="I1180" s="12">
        <f t="shared" si="168"/>
        <v>-0.17453916435199696</v>
      </c>
      <c r="J1180" s="18">
        <f t="shared" si="165"/>
        <v>-1.8686011177407382E-5</v>
      </c>
      <c r="K1180" s="12">
        <f t="shared" si="169"/>
        <v>0.72370186445606521</v>
      </c>
      <c r="L1180" s="12">
        <f t="shared" si="166"/>
        <v>-0.32337576083029335</v>
      </c>
      <c r="M1180" s="12">
        <f t="shared" si="170"/>
        <v>0.10457188269257098</v>
      </c>
      <c r="N1180" s="18">
        <f t="shared" si="167"/>
        <v>1.1195374838023041E-5</v>
      </c>
    </row>
    <row r="1181" spans="1:14" x14ac:dyDescent="0.2">
      <c r="A1181" s="4">
        <v>1179</v>
      </c>
      <c r="B1181" s="1" t="str">
        <f>'Исходные данные'!A1431</f>
        <v>05.07.2011</v>
      </c>
      <c r="C1181" s="1">
        <f>'Исходные данные'!B1431</f>
        <v>184.19</v>
      </c>
      <c r="D1181" s="5" t="str">
        <f>'Исходные данные'!A1183</f>
        <v>03.07.2012</v>
      </c>
      <c r="E1181" s="1">
        <f>'Исходные данные'!B1183</f>
        <v>154.81</v>
      </c>
      <c r="F1181" s="12">
        <f t="shared" si="162"/>
        <v>0.8404907975460123</v>
      </c>
      <c r="G1181" s="12">
        <f t="shared" si="163"/>
        <v>3.7058999473425024E-2</v>
      </c>
      <c r="H1181" s="12">
        <f t="shared" si="164"/>
        <v>1.067603235548658E-4</v>
      </c>
      <c r="I1181" s="12">
        <f t="shared" si="168"/>
        <v>-0.17376927497863737</v>
      </c>
      <c r="J1181" s="18">
        <f t="shared" si="165"/>
        <v>-1.8551664020613772E-5</v>
      </c>
      <c r="K1181" s="12">
        <f t="shared" si="169"/>
        <v>0.72425924936581831</v>
      </c>
      <c r="L1181" s="12">
        <f t="shared" si="166"/>
        <v>-0.32260587145693381</v>
      </c>
      <c r="M1181" s="12">
        <f t="shared" si="170"/>
        <v>0.1040745482984876</v>
      </c>
      <c r="N1181" s="18">
        <f t="shared" si="167"/>
        <v>1.1111032450173044E-5</v>
      </c>
    </row>
    <row r="1182" spans="1:14" x14ac:dyDescent="0.2">
      <c r="A1182" s="4">
        <v>1180</v>
      </c>
      <c r="B1182" s="1" t="str">
        <f>'Исходные данные'!A1432</f>
        <v>04.07.2011</v>
      </c>
      <c r="C1182" s="1">
        <f>'Исходные данные'!B1432</f>
        <v>183</v>
      </c>
      <c r="D1182" s="5" t="str">
        <f>'Исходные данные'!A1184</f>
        <v>02.07.2012</v>
      </c>
      <c r="E1182" s="1">
        <f>'Исходные данные'!B1184</f>
        <v>151.74</v>
      </c>
      <c r="F1182" s="12">
        <f t="shared" si="162"/>
        <v>0.82918032786885254</v>
      </c>
      <c r="G1182" s="12">
        <f t="shared" si="163"/>
        <v>3.6955566098325544E-2</v>
      </c>
      <c r="H1182" s="12">
        <f t="shared" si="164"/>
        <v>1.0646235057262404E-4</v>
      </c>
      <c r="I1182" s="12">
        <f t="shared" si="168"/>
        <v>-0.18731762293149207</v>
      </c>
      <c r="J1182" s="18">
        <f t="shared" si="165"/>
        <v>-1.9942274440963109E-5</v>
      </c>
      <c r="K1182" s="12">
        <f t="shared" si="169"/>
        <v>0.71451290556018476</v>
      </c>
      <c r="L1182" s="12">
        <f t="shared" si="166"/>
        <v>-0.33615421940978851</v>
      </c>
      <c r="M1182" s="12">
        <f t="shared" si="170"/>
        <v>0.11299965922700413</v>
      </c>
      <c r="N1182" s="18">
        <f t="shared" si="167"/>
        <v>1.2030209335212364E-5</v>
      </c>
    </row>
    <row r="1183" spans="1:14" x14ac:dyDescent="0.2">
      <c r="A1183" s="4">
        <v>1181</v>
      </c>
      <c r="B1183" s="1" t="str">
        <f>'Исходные данные'!A1433</f>
        <v>01.07.2011</v>
      </c>
      <c r="C1183" s="1">
        <f>'Исходные данные'!B1433</f>
        <v>181.17</v>
      </c>
      <c r="D1183" s="5" t="str">
        <f>'Исходные данные'!A1185</f>
        <v>29.06.2012</v>
      </c>
      <c r="E1183" s="1">
        <f>'Исходные данные'!B1185</f>
        <v>148.91</v>
      </c>
      <c r="F1183" s="12">
        <f t="shared" si="162"/>
        <v>0.82193519898437939</v>
      </c>
      <c r="G1183" s="12">
        <f t="shared" si="163"/>
        <v>3.6852421410541882E-2</v>
      </c>
      <c r="H1183" s="12">
        <f t="shared" si="164"/>
        <v>1.0616520924670546E-4</v>
      </c>
      <c r="I1183" s="12">
        <f t="shared" si="168"/>
        <v>-0.19609372038580569</v>
      </c>
      <c r="J1183" s="18">
        <f t="shared" si="165"/>
        <v>-2.0818330856724013E-5</v>
      </c>
      <c r="K1183" s="12">
        <f t="shared" si="169"/>
        <v>0.70826970620244301</v>
      </c>
      <c r="L1183" s="12">
        <f t="shared" si="166"/>
        <v>-0.34493031686410214</v>
      </c>
      <c r="M1183" s="12">
        <f t="shared" si="170"/>
        <v>0.11897692349196978</v>
      </c>
      <c r="N1183" s="18">
        <f t="shared" si="167"/>
        <v>1.263120997805424E-5</v>
      </c>
    </row>
    <row r="1184" spans="1:14" x14ac:dyDescent="0.2">
      <c r="A1184" s="4">
        <v>1182</v>
      </c>
      <c r="B1184" s="1" t="str">
        <f>'Исходные данные'!A1434</f>
        <v>30.06.2011</v>
      </c>
      <c r="C1184" s="1">
        <f>'Исходные данные'!B1434</f>
        <v>178.72</v>
      </c>
      <c r="D1184" s="5" t="str">
        <f>'Исходные данные'!A1186</f>
        <v>28.06.2012</v>
      </c>
      <c r="E1184" s="1">
        <f>'Исходные данные'!B1186</f>
        <v>146.22</v>
      </c>
      <c r="F1184" s="12">
        <f t="shared" si="162"/>
        <v>0.81815129811996423</v>
      </c>
      <c r="G1184" s="12">
        <f t="shared" si="163"/>
        <v>3.67495646043344E-2</v>
      </c>
      <c r="H1184" s="12">
        <f t="shared" si="164"/>
        <v>1.0586889725591884E-4</v>
      </c>
      <c r="I1184" s="12">
        <f t="shared" si="168"/>
        <v>-0.20070799845572068</v>
      </c>
      <c r="J1184" s="18">
        <f t="shared" si="165"/>
        <v>-2.1248734466949811E-5</v>
      </c>
      <c r="K1184" s="12">
        <f t="shared" si="169"/>
        <v>0.70500908132976448</v>
      </c>
      <c r="L1184" s="12">
        <f t="shared" si="166"/>
        <v>-0.34954459493401702</v>
      </c>
      <c r="M1184" s="12">
        <f t="shared" si="170"/>
        <v>0.12218142384758592</v>
      </c>
      <c r="N1184" s="18">
        <f t="shared" si="167"/>
        <v>1.2935212607901945E-5</v>
      </c>
    </row>
    <row r="1185" spans="1:14" x14ac:dyDescent="0.2">
      <c r="A1185" s="4">
        <v>1183</v>
      </c>
      <c r="B1185" s="1" t="str">
        <f>'Исходные данные'!A1435</f>
        <v>29.06.2011</v>
      </c>
      <c r="C1185" s="1">
        <f>'Исходные данные'!B1435</f>
        <v>178.08</v>
      </c>
      <c r="D1185" s="5" t="str">
        <f>'Исходные данные'!A1187</f>
        <v>27.06.2012</v>
      </c>
      <c r="E1185" s="1">
        <f>'Исходные данные'!B1187</f>
        <v>146.69</v>
      </c>
      <c r="F1185" s="12">
        <f t="shared" si="162"/>
        <v>0.82373090745732247</v>
      </c>
      <c r="G1185" s="12">
        <f t="shared" si="163"/>
        <v>3.6646994876212403E-2</v>
      </c>
      <c r="H1185" s="12">
        <f t="shared" si="164"/>
        <v>1.0557341228555175E-4</v>
      </c>
      <c r="I1185" s="12">
        <f t="shared" si="168"/>
        <v>-0.19391137102756337</v>
      </c>
      <c r="J1185" s="18">
        <f t="shared" si="165"/>
        <v>-2.0471885120349543E-5</v>
      </c>
      <c r="K1185" s="12">
        <f t="shared" si="169"/>
        <v>0.70981708598874271</v>
      </c>
      <c r="L1185" s="12">
        <f t="shared" si="166"/>
        <v>-0.34274796750585979</v>
      </c>
      <c r="M1185" s="12">
        <f t="shared" si="170"/>
        <v>0.1174761692293978</v>
      </c>
      <c r="N1185" s="18">
        <f t="shared" si="167"/>
        <v>1.2402360047782462E-5</v>
      </c>
    </row>
    <row r="1186" spans="1:14" x14ac:dyDescent="0.2">
      <c r="A1186" s="4">
        <v>1184</v>
      </c>
      <c r="B1186" s="1" t="str">
        <f>'Исходные данные'!A1436</f>
        <v>28.06.2011</v>
      </c>
      <c r="C1186" s="1">
        <f>'Исходные данные'!B1436</f>
        <v>176.47</v>
      </c>
      <c r="D1186" s="5" t="str">
        <f>'Исходные данные'!A1188</f>
        <v>26.06.2012</v>
      </c>
      <c r="E1186" s="1">
        <f>'Исходные данные'!B1188</f>
        <v>146.08000000000001</v>
      </c>
      <c r="F1186" s="12">
        <f t="shared" si="162"/>
        <v>0.82778942596475324</v>
      </c>
      <c r="G1186" s="12">
        <f t="shared" si="163"/>
        <v>3.6544711424927719E-2</v>
      </c>
      <c r="H1186" s="12">
        <f t="shared" si="164"/>
        <v>1.0527875202735207E-4</v>
      </c>
      <c r="I1186" s="12">
        <f t="shared" si="168"/>
        <v>-0.18899647340848338</v>
      </c>
      <c r="J1186" s="18">
        <f t="shared" si="165"/>
        <v>-1.9897312858015762E-5</v>
      </c>
      <c r="K1186" s="12">
        <f t="shared" si="169"/>
        <v>0.71331435160582179</v>
      </c>
      <c r="L1186" s="12">
        <f t="shared" si="166"/>
        <v>-0.33783306988677986</v>
      </c>
      <c r="M1186" s="12">
        <f t="shared" si="170"/>
        <v>0.11413118310912578</v>
      </c>
      <c r="N1186" s="18">
        <f t="shared" si="167"/>
        <v>1.2015588525133965E-5</v>
      </c>
    </row>
    <row r="1187" spans="1:14" x14ac:dyDescent="0.2">
      <c r="A1187" s="4">
        <v>1185</v>
      </c>
      <c r="B1187" s="1" t="str">
        <f>'Исходные данные'!A1437</f>
        <v>27.06.2011</v>
      </c>
      <c r="C1187" s="1">
        <f>'Исходные данные'!B1437</f>
        <v>175.36</v>
      </c>
      <c r="D1187" s="5" t="str">
        <f>'Исходные данные'!A1189</f>
        <v>25.06.2012</v>
      </c>
      <c r="E1187" s="1">
        <f>'Исходные данные'!B1189</f>
        <v>145</v>
      </c>
      <c r="F1187" s="12">
        <f t="shared" si="162"/>
        <v>0.8268704379562043</v>
      </c>
      <c r="G1187" s="12">
        <f t="shared" si="163"/>
        <v>3.6442713451468475E-2</v>
      </c>
      <c r="H1187" s="12">
        <f t="shared" si="164"/>
        <v>1.0498491417951006E-4</v>
      </c>
      <c r="I1187" s="12">
        <f t="shared" si="168"/>
        <v>-0.19010726133907641</v>
      </c>
      <c r="J1187" s="18">
        <f t="shared" si="165"/>
        <v>-1.9958394516584627E-5</v>
      </c>
      <c r="K1187" s="12">
        <f t="shared" si="169"/>
        <v>0.71252245053184082</v>
      </c>
      <c r="L1187" s="12">
        <f t="shared" si="166"/>
        <v>-0.3389438578173728</v>
      </c>
      <c r="M1187" s="12">
        <f t="shared" si="170"/>
        <v>0.11488293875212331</v>
      </c>
      <c r="N1187" s="18">
        <f t="shared" si="167"/>
        <v>1.2060975465581577E-5</v>
      </c>
    </row>
    <row r="1188" spans="1:14" x14ac:dyDescent="0.2">
      <c r="A1188" s="4">
        <v>1186</v>
      </c>
      <c r="B1188" s="1" t="str">
        <f>'Исходные данные'!A1438</f>
        <v>24.06.2011</v>
      </c>
      <c r="C1188" s="1">
        <f>'Исходные данные'!B1438</f>
        <v>176.09</v>
      </c>
      <c r="D1188" s="5" t="str">
        <f>'Исходные данные'!A1190</f>
        <v>22.06.2012</v>
      </c>
      <c r="E1188" s="1">
        <f>'Исходные данные'!B1190</f>
        <v>145.44</v>
      </c>
      <c r="F1188" s="12">
        <f t="shared" si="162"/>
        <v>0.82594128002725875</v>
      </c>
      <c r="G1188" s="12">
        <f t="shared" si="163"/>
        <v>3.6341000159052922E-2</v>
      </c>
      <c r="H1188" s="12">
        <f t="shared" si="164"/>
        <v>1.0469189644664056E-4</v>
      </c>
      <c r="I1188" s="12">
        <f t="shared" si="168"/>
        <v>-0.19123159754351801</v>
      </c>
      <c r="J1188" s="18">
        <f t="shared" si="165"/>
        <v>-2.0020398607351629E-5</v>
      </c>
      <c r="K1188" s="12">
        <f t="shared" si="169"/>
        <v>0.7117217859366719</v>
      </c>
      <c r="L1188" s="12">
        <f t="shared" si="166"/>
        <v>-0.34006819402181437</v>
      </c>
      <c r="M1188" s="12">
        <f t="shared" si="170"/>
        <v>0.11564637658525827</v>
      </c>
      <c r="N1188" s="18">
        <f t="shared" si="167"/>
        <v>1.2107238481893057E-5</v>
      </c>
    </row>
    <row r="1189" spans="1:14" x14ac:dyDescent="0.2">
      <c r="A1189" s="4">
        <v>1187</v>
      </c>
      <c r="B1189" s="1" t="str">
        <f>'Исходные данные'!A1439</f>
        <v>23.06.2011</v>
      </c>
      <c r="C1189" s="1">
        <f>'Исходные данные'!B1439</f>
        <v>175.22</v>
      </c>
      <c r="D1189" s="5" t="str">
        <f>'Исходные данные'!A1191</f>
        <v>21.06.2012</v>
      </c>
      <c r="E1189" s="1">
        <f>'Исходные данные'!B1191</f>
        <v>147.6</v>
      </c>
      <c r="F1189" s="12">
        <f t="shared" si="162"/>
        <v>0.84236959251227028</v>
      </c>
      <c r="G1189" s="12">
        <f t="shared" si="163"/>
        <v>3.623957075312316E-2</v>
      </c>
      <c r="H1189" s="12">
        <f t="shared" si="164"/>
        <v>1.0439969653976491E-4</v>
      </c>
      <c r="I1189" s="12">
        <f t="shared" si="168"/>
        <v>-0.17153641507184564</v>
      </c>
      <c r="J1189" s="18">
        <f t="shared" si="165"/>
        <v>-1.7908349679019842E-5</v>
      </c>
      <c r="K1189" s="12">
        <f t="shared" si="169"/>
        <v>0.72587822560678039</v>
      </c>
      <c r="L1189" s="12">
        <f t="shared" si="166"/>
        <v>-0.32037301155014214</v>
      </c>
      <c r="M1189" s="12">
        <f t="shared" si="170"/>
        <v>0.1026388665297074</v>
      </c>
      <c r="N1189" s="18">
        <f t="shared" si="167"/>
        <v>1.0715466518886886E-5</v>
      </c>
    </row>
    <row r="1190" spans="1:14" x14ac:dyDescent="0.2">
      <c r="A1190" s="4">
        <v>1188</v>
      </c>
      <c r="B1190" s="1" t="str">
        <f>'Исходные данные'!A1440</f>
        <v>22.06.2011</v>
      </c>
      <c r="C1190" s="1">
        <f>'Исходные данные'!B1440</f>
        <v>177</v>
      </c>
      <c r="D1190" s="5" t="str">
        <f>'Исходные данные'!A1192</f>
        <v>20.06.2012</v>
      </c>
      <c r="E1190" s="1">
        <f>'Исходные данные'!B1192</f>
        <v>149.09</v>
      </c>
      <c r="F1190" s="12">
        <f t="shared" si="162"/>
        <v>0.84231638418079102</v>
      </c>
      <c r="G1190" s="12">
        <f t="shared" si="163"/>
        <v>3.6138424441338905E-2</v>
      </c>
      <c r="H1190" s="12">
        <f t="shared" si="164"/>
        <v>1.0410831217629305E-4</v>
      </c>
      <c r="I1190" s="12">
        <f t="shared" si="168"/>
        <v>-0.17159958213352131</v>
      </c>
      <c r="J1190" s="18">
        <f t="shared" si="165"/>
        <v>-1.7864942866078074E-5</v>
      </c>
      <c r="K1190" s="12">
        <f t="shared" si="169"/>
        <v>0.72583237546025925</v>
      </c>
      <c r="L1190" s="12">
        <f t="shared" si="166"/>
        <v>-0.32043617861181778</v>
      </c>
      <c r="M1190" s="12">
        <f t="shared" si="170"/>
        <v>0.10267934456334468</v>
      </c>
      <c r="N1190" s="18">
        <f t="shared" si="167"/>
        <v>1.0689773257857847E-5</v>
      </c>
    </row>
    <row r="1191" spans="1:14" x14ac:dyDescent="0.2">
      <c r="A1191" s="4">
        <v>1189</v>
      </c>
      <c r="B1191" s="1" t="str">
        <f>'Исходные данные'!A1441</f>
        <v>21.06.2011</v>
      </c>
      <c r="C1191" s="1">
        <f>'Исходные данные'!B1441</f>
        <v>177.51</v>
      </c>
      <c r="D1191" s="5" t="str">
        <f>'Исходные данные'!A1193</f>
        <v>19.06.2012</v>
      </c>
      <c r="E1191" s="1">
        <f>'Исходные данные'!B1193</f>
        <v>150.56</v>
      </c>
      <c r="F1191" s="12">
        <f t="shared" si="162"/>
        <v>0.84817756746098816</v>
      </c>
      <c r="G1191" s="12">
        <f t="shared" si="163"/>
        <v>3.6037560433571356E-2</v>
      </c>
      <c r="H1191" s="12">
        <f t="shared" si="164"/>
        <v>1.0381774108000572E-4</v>
      </c>
      <c r="I1191" s="12">
        <f t="shared" si="168"/>
        <v>-0.16466526951964283</v>
      </c>
      <c r="J1191" s="18">
        <f t="shared" si="165"/>
        <v>-1.7095176315859639E-5</v>
      </c>
      <c r="K1191" s="12">
        <f t="shared" si="169"/>
        <v>0.73088301517613152</v>
      </c>
      <c r="L1191" s="12">
        <f t="shared" si="166"/>
        <v>-0.31350186599793928</v>
      </c>
      <c r="M1191" s="12">
        <f t="shared" si="170"/>
        <v>9.8283419984189768E-2</v>
      </c>
      <c r="N1191" s="18">
        <f t="shared" si="167"/>
        <v>1.0203562648376073E-5</v>
      </c>
    </row>
    <row r="1192" spans="1:14" x14ac:dyDescent="0.2">
      <c r="A1192" s="4">
        <v>1190</v>
      </c>
      <c r="B1192" s="1" t="str">
        <f>'Исходные данные'!A1442</f>
        <v>20.06.2011</v>
      </c>
      <c r="C1192" s="1">
        <f>'Исходные данные'!B1442</f>
        <v>176.53</v>
      </c>
      <c r="D1192" s="5" t="str">
        <f>'Исходные данные'!A1194</f>
        <v>18.06.2012</v>
      </c>
      <c r="E1192" s="1">
        <f>'Исходные данные'!B1194</f>
        <v>150.55000000000001</v>
      </c>
      <c r="F1192" s="12">
        <f t="shared" si="162"/>
        <v>0.85282954738571348</v>
      </c>
      <c r="G1192" s="12">
        <f t="shared" si="163"/>
        <v>3.5936977941896993E-2</v>
      </c>
      <c r="H1192" s="12">
        <f t="shared" si="164"/>
        <v>1.0352798098103679E-4</v>
      </c>
      <c r="I1192" s="12">
        <f t="shared" si="168"/>
        <v>-0.15919557867344883</v>
      </c>
      <c r="J1192" s="18">
        <f t="shared" si="165"/>
        <v>-1.6481196841169954E-5</v>
      </c>
      <c r="K1192" s="12">
        <f t="shared" si="169"/>
        <v>0.73489167237759478</v>
      </c>
      <c r="L1192" s="12">
        <f t="shared" si="166"/>
        <v>-0.3080321751517453</v>
      </c>
      <c r="M1192" s="12">
        <f t="shared" si="170"/>
        <v>9.488382092871539E-2</v>
      </c>
      <c r="N1192" s="18">
        <f t="shared" si="167"/>
        <v>9.8231304085161465E-6</v>
      </c>
    </row>
    <row r="1193" spans="1:14" x14ac:dyDescent="0.2">
      <c r="A1193" s="4">
        <v>1191</v>
      </c>
      <c r="B1193" s="1" t="str">
        <f>'Исходные данные'!A1443</f>
        <v>17.06.2011</v>
      </c>
      <c r="C1193" s="1">
        <f>'Исходные данные'!B1443</f>
        <v>179.13</v>
      </c>
      <c r="D1193" s="5" t="str">
        <f>'Исходные данные'!A1195</f>
        <v>15.06.2012</v>
      </c>
      <c r="E1193" s="1">
        <f>'Исходные данные'!B1195</f>
        <v>148.86000000000001</v>
      </c>
      <c r="F1193" s="12">
        <f t="shared" si="162"/>
        <v>0.83101658013733049</v>
      </c>
      <c r="G1193" s="12">
        <f t="shared" si="163"/>
        <v>3.5836676180591463E-2</v>
      </c>
      <c r="H1193" s="12">
        <f t="shared" si="164"/>
        <v>1.0323902961585543E-4</v>
      </c>
      <c r="I1193" s="12">
        <f t="shared" si="168"/>
        <v>-0.18510553229524604</v>
      </c>
      <c r="J1193" s="18">
        <f t="shared" si="165"/>
        <v>-1.9110115530687588E-5</v>
      </c>
      <c r="K1193" s="12">
        <f t="shared" si="169"/>
        <v>0.71609522233687894</v>
      </c>
      <c r="L1193" s="12">
        <f t="shared" si="166"/>
        <v>-0.33394212877354246</v>
      </c>
      <c r="M1193" s="12">
        <f t="shared" si="170"/>
        <v>0.11151734536980511</v>
      </c>
      <c r="N1193" s="18">
        <f t="shared" si="167"/>
        <v>1.1512942521314887E-5</v>
      </c>
    </row>
    <row r="1194" spans="1:14" x14ac:dyDescent="0.2">
      <c r="A1194" s="4">
        <v>1192</v>
      </c>
      <c r="B1194" s="1" t="str">
        <f>'Исходные данные'!A1444</f>
        <v>16.06.2011</v>
      </c>
      <c r="C1194" s="1">
        <f>'Исходные данные'!B1444</f>
        <v>179.72</v>
      </c>
      <c r="D1194" s="5" t="str">
        <f>'Исходные данные'!A1196</f>
        <v>14.06.2012</v>
      </c>
      <c r="E1194" s="1">
        <f>'Исходные данные'!B1196</f>
        <v>145.99</v>
      </c>
      <c r="F1194" s="12">
        <f t="shared" si="162"/>
        <v>0.81231916314266639</v>
      </c>
      <c r="G1194" s="12">
        <f t="shared" si="163"/>
        <v>3.5736654366123333E-2</v>
      </c>
      <c r="H1194" s="12">
        <f t="shared" si="164"/>
        <v>1.0295088472724829E-4</v>
      </c>
      <c r="I1194" s="12">
        <f t="shared" si="168"/>
        <v>-0.20786195799007062</v>
      </c>
      <c r="J1194" s="18">
        <f t="shared" si="165"/>
        <v>-2.1399572476215886E-5</v>
      </c>
      <c r="K1194" s="12">
        <f t="shared" si="169"/>
        <v>0.69998347282436424</v>
      </c>
      <c r="L1194" s="12">
        <f t="shared" si="166"/>
        <v>-0.35669855446836696</v>
      </c>
      <c r="M1194" s="12">
        <f t="shared" si="170"/>
        <v>0.12723385875982243</v>
      </c>
      <c r="N1194" s="18">
        <f t="shared" si="167"/>
        <v>1.3098838326585468E-5</v>
      </c>
    </row>
    <row r="1195" spans="1:14" x14ac:dyDescent="0.2">
      <c r="A1195" s="4">
        <v>1193</v>
      </c>
      <c r="B1195" s="1" t="str">
        <f>'Исходные данные'!A1445</f>
        <v>15.06.2011</v>
      </c>
      <c r="C1195" s="1">
        <f>'Исходные данные'!B1445</f>
        <v>182.08</v>
      </c>
      <c r="D1195" s="5" t="str">
        <f>'Исходные данные'!A1197</f>
        <v>13.06.2012</v>
      </c>
      <c r="E1195" s="1">
        <f>'Исходные данные'!B1197</f>
        <v>146.83000000000001</v>
      </c>
      <c r="F1195" s="12">
        <f t="shared" si="162"/>
        <v>0.80640377855887524</v>
      </c>
      <c r="G1195" s="12">
        <f t="shared" si="163"/>
        <v>3.5636911717148091E-2</v>
      </c>
      <c r="H1195" s="12">
        <f t="shared" si="164"/>
        <v>1.026635440643021E-4</v>
      </c>
      <c r="I1195" s="12">
        <f t="shared" si="168"/>
        <v>-0.21517069596311988</v>
      </c>
      <c r="J1195" s="18">
        <f t="shared" si="165"/>
        <v>-2.209018622635631E-5</v>
      </c>
      <c r="K1195" s="12">
        <f t="shared" si="169"/>
        <v>0.69488612730805932</v>
      </c>
      <c r="L1195" s="12">
        <f t="shared" si="166"/>
        <v>-0.36400729244141622</v>
      </c>
      <c r="M1195" s="12">
        <f t="shared" si="170"/>
        <v>0.13250130895053058</v>
      </c>
      <c r="N1195" s="18">
        <f t="shared" si="167"/>
        <v>1.3603053970020503E-5</v>
      </c>
    </row>
    <row r="1196" spans="1:14" x14ac:dyDescent="0.2">
      <c r="A1196" s="4">
        <v>1194</v>
      </c>
      <c r="B1196" s="1" t="str">
        <f>'Исходные данные'!A1446</f>
        <v>14.06.2011</v>
      </c>
      <c r="C1196" s="1">
        <f>'Исходные данные'!B1446</f>
        <v>181.55</v>
      </c>
      <c r="D1196" s="5" t="str">
        <f>'Исходные данные'!A1198</f>
        <v>09.06.2012</v>
      </c>
      <c r="E1196" s="1">
        <f>'Исходные данные'!B1198</f>
        <v>146.5</v>
      </c>
      <c r="F1196" s="12">
        <f t="shared" si="162"/>
        <v>0.80694023684935279</v>
      </c>
      <c r="G1196" s="12">
        <f t="shared" si="163"/>
        <v>3.5537447454501998E-2</v>
      </c>
      <c r="H1196" s="12">
        <f t="shared" si="164"/>
        <v>1.0237700538238605E-4</v>
      </c>
      <c r="I1196" s="12">
        <f t="shared" si="168"/>
        <v>-0.2145056694032228</v>
      </c>
      <c r="J1196" s="18">
        <f t="shared" si="165"/>
        <v>-2.1960448071046063E-5</v>
      </c>
      <c r="K1196" s="12">
        <f t="shared" si="169"/>
        <v>0.69534839873317389</v>
      </c>
      <c r="L1196" s="12">
        <f t="shared" si="166"/>
        <v>-0.36334226588151924</v>
      </c>
      <c r="M1196" s="12">
        <f t="shared" si="170"/>
        <v>0.13201760217591652</v>
      </c>
      <c r="N1196" s="18">
        <f t="shared" si="167"/>
        <v>1.3515566768533505E-5</v>
      </c>
    </row>
    <row r="1197" spans="1:14" x14ac:dyDescent="0.2">
      <c r="A1197" s="4">
        <v>1195</v>
      </c>
      <c r="B1197" s="1" t="str">
        <f>'Исходные данные'!A1447</f>
        <v>10.06.2011</v>
      </c>
      <c r="C1197" s="1">
        <f>'Исходные данные'!B1447</f>
        <v>180.84</v>
      </c>
      <c r="D1197" s="5" t="str">
        <f>'Исходные данные'!A1199</f>
        <v>08.06.2012</v>
      </c>
      <c r="E1197" s="1">
        <f>'Исходные данные'!B1199</f>
        <v>144.52000000000001</v>
      </c>
      <c r="F1197" s="12">
        <f t="shared" si="162"/>
        <v>0.79915947799159481</v>
      </c>
      <c r="G1197" s="12">
        <f t="shared" si="163"/>
        <v>3.5438260801195963E-2</v>
      </c>
      <c r="H1197" s="12">
        <f t="shared" si="164"/>
        <v>1.0209126644313406E-4</v>
      </c>
      <c r="I1197" s="12">
        <f t="shared" si="168"/>
        <v>-0.22419475614696488</v>
      </c>
      <c r="J1197" s="18">
        <f t="shared" si="165"/>
        <v>-2.2888326584953259E-5</v>
      </c>
      <c r="K1197" s="12">
        <f t="shared" si="169"/>
        <v>0.68864364171945092</v>
      </c>
      <c r="L1197" s="12">
        <f t="shared" si="166"/>
        <v>-0.37303135262526133</v>
      </c>
      <c r="M1197" s="12">
        <f t="shared" si="170"/>
        <v>0.13915239004143193</v>
      </c>
      <c r="N1197" s="18">
        <f t="shared" si="167"/>
        <v>1.4206243727918741E-5</v>
      </c>
    </row>
    <row r="1198" spans="1:14" x14ac:dyDescent="0.2">
      <c r="A1198" s="4">
        <v>1196</v>
      </c>
      <c r="B1198" s="1" t="str">
        <f>'Исходные данные'!A1448</f>
        <v>09.06.2011</v>
      </c>
      <c r="C1198" s="1">
        <f>'Исходные данные'!B1448</f>
        <v>180.01</v>
      </c>
      <c r="D1198" s="5" t="str">
        <f>'Исходные данные'!A1200</f>
        <v>07.06.2012</v>
      </c>
      <c r="E1198" s="1">
        <f>'Исходные данные'!B1200</f>
        <v>143.19999999999999</v>
      </c>
      <c r="F1198" s="12">
        <f t="shared" si="162"/>
        <v>0.79551136047997328</v>
      </c>
      <c r="G1198" s="12">
        <f t="shared" si="163"/>
        <v>3.5339350982409527E-2</v>
      </c>
      <c r="H1198" s="12">
        <f t="shared" si="164"/>
        <v>1.018063250144275E-4</v>
      </c>
      <c r="I1198" s="12">
        <f t="shared" si="168"/>
        <v>-0.22877015037606804</v>
      </c>
      <c r="J1198" s="18">
        <f t="shared" si="165"/>
        <v>-2.3290248282785437E-5</v>
      </c>
      <c r="K1198" s="12">
        <f t="shared" si="169"/>
        <v>0.68550002270746446</v>
      </c>
      <c r="L1198" s="12">
        <f t="shared" si="166"/>
        <v>-0.37760674685436452</v>
      </c>
      <c r="M1198" s="12">
        <f t="shared" si="170"/>
        <v>0.142586855269936</v>
      </c>
      <c r="N1198" s="18">
        <f t="shared" si="167"/>
        <v>1.4516243730396239E-5</v>
      </c>
    </row>
    <row r="1199" spans="1:14" x14ac:dyDescent="0.2">
      <c r="A1199" s="4">
        <v>1197</v>
      </c>
      <c r="B1199" s="1" t="str">
        <f>'Исходные данные'!A1449</f>
        <v>08.06.2011</v>
      </c>
      <c r="C1199" s="1">
        <f>'Исходные данные'!B1449</f>
        <v>178.16</v>
      </c>
      <c r="D1199" s="5" t="str">
        <f>'Исходные данные'!A1201</f>
        <v>06.06.2012</v>
      </c>
      <c r="E1199" s="1">
        <f>'Исходные данные'!B1201</f>
        <v>140.77000000000001</v>
      </c>
      <c r="F1199" s="12">
        <f t="shared" si="162"/>
        <v>0.7901324651998205</v>
      </c>
      <c r="G1199" s="12">
        <f t="shared" si="163"/>
        <v>3.5240717225484809E-2</v>
      </c>
      <c r="H1199" s="12">
        <f t="shared" si="164"/>
        <v>1.0152217887037777E-4</v>
      </c>
      <c r="I1199" s="12">
        <f t="shared" si="168"/>
        <v>-0.23555467010923806</v>
      </c>
      <c r="J1199" s="18">
        <f t="shared" si="165"/>
        <v>-2.3914023352582893E-5</v>
      </c>
      <c r="K1199" s="12">
        <f t="shared" si="169"/>
        <v>0.68086497534062218</v>
      </c>
      <c r="L1199" s="12">
        <f t="shared" si="166"/>
        <v>-0.38439126658753453</v>
      </c>
      <c r="M1199" s="12">
        <f t="shared" si="170"/>
        <v>0.14775664582876891</v>
      </c>
      <c r="N1199" s="18">
        <f t="shared" si="167"/>
        <v>1.5000576627115335E-5</v>
      </c>
    </row>
    <row r="1200" spans="1:14" x14ac:dyDescent="0.2">
      <c r="A1200" s="4">
        <v>1198</v>
      </c>
      <c r="B1200" s="1" t="str">
        <f>'Исходные данные'!A1450</f>
        <v>07.06.2011</v>
      </c>
      <c r="C1200" s="1">
        <f>'Исходные данные'!B1450</f>
        <v>177.88</v>
      </c>
      <c r="D1200" s="5" t="str">
        <f>'Исходные данные'!A1202</f>
        <v>05.06.2012</v>
      </c>
      <c r="E1200" s="1">
        <f>'Исходные данные'!B1202</f>
        <v>140.19999999999999</v>
      </c>
      <c r="F1200" s="12">
        <f t="shared" si="162"/>
        <v>0.78817180121430175</v>
      </c>
      <c r="G1200" s="12">
        <f t="shared" si="163"/>
        <v>3.5142358759920396E-2</v>
      </c>
      <c r="H1200" s="12">
        <f t="shared" si="164"/>
        <v>1.0123882579130862E-4</v>
      </c>
      <c r="I1200" s="12">
        <f t="shared" si="168"/>
        <v>-0.23803919104200602</v>
      </c>
      <c r="J1200" s="18">
        <f t="shared" si="165"/>
        <v>-2.4098808193405678E-5</v>
      </c>
      <c r="K1200" s="12">
        <f t="shared" si="169"/>
        <v>0.67917545175445515</v>
      </c>
      <c r="L1200" s="12">
        <f t="shared" si="166"/>
        <v>-0.38687578752030238</v>
      </c>
      <c r="M1200" s="12">
        <f t="shared" si="170"/>
        <v>0.14967287496945403</v>
      </c>
      <c r="N1200" s="18">
        <f t="shared" si="167"/>
        <v>1.5152706114716873E-5</v>
      </c>
    </row>
    <row r="1201" spans="1:14" x14ac:dyDescent="0.2">
      <c r="A1201" s="4">
        <v>1199</v>
      </c>
      <c r="B1201" s="1" t="str">
        <f>'Исходные данные'!A1451</f>
        <v>06.06.2011</v>
      </c>
      <c r="C1201" s="1">
        <f>'Исходные данные'!B1451</f>
        <v>176.08</v>
      </c>
      <c r="D1201" s="5" t="str">
        <f>'Исходные данные'!A1203</f>
        <v>04.06.2012</v>
      </c>
      <c r="E1201" s="1">
        <f>'Исходные данные'!B1203</f>
        <v>139.36000000000001</v>
      </c>
      <c r="F1201" s="12">
        <f t="shared" si="162"/>
        <v>0.7914584279872785</v>
      </c>
      <c r="G1201" s="12">
        <f t="shared" si="163"/>
        <v>3.5044274817365446E-2</v>
      </c>
      <c r="H1201" s="12">
        <f t="shared" si="164"/>
        <v>1.0095626356373925E-4</v>
      </c>
      <c r="I1201" s="12">
        <f t="shared" si="168"/>
        <v>-0.23387792411401356</v>
      </c>
      <c r="J1201" s="18">
        <f t="shared" si="165"/>
        <v>-2.3611441348594561E-5</v>
      </c>
      <c r="K1201" s="12">
        <f t="shared" si="169"/>
        <v>0.68200757061463979</v>
      </c>
      <c r="L1201" s="12">
        <f t="shared" si="166"/>
        <v>-0.38271452059231004</v>
      </c>
      <c r="M1201" s="12">
        <f t="shared" si="170"/>
        <v>0.14647040427220157</v>
      </c>
      <c r="N1201" s="18">
        <f t="shared" si="167"/>
        <v>1.478710473799182E-5</v>
      </c>
    </row>
    <row r="1202" spans="1:14" x14ac:dyDescent="0.2">
      <c r="A1202" s="4">
        <v>1200</v>
      </c>
      <c r="B1202" s="1" t="str">
        <f>'Исходные данные'!A1452</f>
        <v>03.06.2011</v>
      </c>
      <c r="C1202" s="1">
        <f>'Исходные данные'!B1452</f>
        <v>176.76</v>
      </c>
      <c r="D1202" s="5" t="str">
        <f>'Исходные данные'!A1204</f>
        <v>01.06.2012</v>
      </c>
      <c r="E1202" s="1">
        <f>'Исходные данные'!B1204</f>
        <v>140.02000000000001</v>
      </c>
      <c r="F1202" s="12">
        <f t="shared" si="162"/>
        <v>0.79214754469336968</v>
      </c>
      <c r="G1202" s="12">
        <f t="shared" si="163"/>
        <v>3.4946464631613598E-2</v>
      </c>
      <c r="H1202" s="12">
        <f t="shared" si="164"/>
        <v>1.0067448998036668E-4</v>
      </c>
      <c r="I1202" s="12">
        <f t="shared" si="168"/>
        <v>-0.23300761071348752</v>
      </c>
      <c r="J1202" s="18">
        <f t="shared" si="165"/>
        <v>-2.345792237012418E-5</v>
      </c>
      <c r="K1202" s="12">
        <f t="shared" si="169"/>
        <v>0.68260138930930758</v>
      </c>
      <c r="L1202" s="12">
        <f t="shared" si="166"/>
        <v>-0.38184420719178391</v>
      </c>
      <c r="M1202" s="12">
        <f t="shared" si="170"/>
        <v>0.14580499856592188</v>
      </c>
      <c r="N1202" s="18">
        <f t="shared" si="167"/>
        <v>1.4678843867212281E-5</v>
      </c>
    </row>
    <row r="1203" spans="1:14" x14ac:dyDescent="0.2">
      <c r="A1203" s="4">
        <v>1201</v>
      </c>
      <c r="B1203" s="1" t="str">
        <f>'Исходные данные'!A1453</f>
        <v>02.06.2011</v>
      </c>
      <c r="C1203" s="1">
        <f>'Исходные данные'!B1453</f>
        <v>175.39</v>
      </c>
      <c r="D1203" s="5" t="str">
        <f>'Исходные данные'!A1205</f>
        <v>31.05.2012</v>
      </c>
      <c r="E1203" s="1">
        <f>'Исходные данные'!B1205</f>
        <v>143.1</v>
      </c>
      <c r="F1203" s="12">
        <f t="shared" si="162"/>
        <v>0.81589600319288447</v>
      </c>
      <c r="G1203" s="12">
        <f t="shared" si="163"/>
        <v>3.4848927438596994E-2</v>
      </c>
      <c r="H1203" s="12">
        <f t="shared" si="164"/>
        <v>1.0039350284004862E-4</v>
      </c>
      <c r="I1203" s="12">
        <f t="shared" si="168"/>
        <v>-0.20346837920764119</v>
      </c>
      <c r="J1203" s="18">
        <f t="shared" si="165"/>
        <v>-2.0426903305842415E-5</v>
      </c>
      <c r="K1203" s="12">
        <f t="shared" si="169"/>
        <v>0.70306567134151177</v>
      </c>
      <c r="L1203" s="12">
        <f t="shared" si="166"/>
        <v>-0.35230497568593766</v>
      </c>
      <c r="M1203" s="12">
        <f t="shared" si="170"/>
        <v>0.12411879589306901</v>
      </c>
      <c r="N1203" s="18">
        <f t="shared" si="167"/>
        <v>1.246072068799424E-5</v>
      </c>
    </row>
    <row r="1204" spans="1:14" x14ac:dyDescent="0.2">
      <c r="A1204" s="4">
        <v>1202</v>
      </c>
      <c r="B1204" s="1" t="str">
        <f>'Исходные данные'!A1454</f>
        <v>01.06.2011</v>
      </c>
      <c r="C1204" s="1">
        <f>'Исходные данные'!B1454</f>
        <v>177.2</v>
      </c>
      <c r="D1204" s="5" t="str">
        <f>'Исходные данные'!A1206</f>
        <v>30.05.2012</v>
      </c>
      <c r="E1204" s="1">
        <f>'Исходные данные'!B1206</f>
        <v>143.22999999999999</v>
      </c>
      <c r="F1204" s="12">
        <f t="shared" si="162"/>
        <v>0.80829571106094811</v>
      </c>
      <c r="G1204" s="12">
        <f t="shared" si="163"/>
        <v>3.4751662476380313E-2</v>
      </c>
      <c r="H1204" s="12">
        <f t="shared" si="164"/>
        <v>1.0011329994778622E-4</v>
      </c>
      <c r="I1204" s="12">
        <f t="shared" si="168"/>
        <v>-0.2128273083792068</v>
      </c>
      <c r="J1204" s="18">
        <f t="shared" si="165"/>
        <v>-2.1306844160847526E-5</v>
      </c>
      <c r="K1204" s="12">
        <f t="shared" si="169"/>
        <v>0.69651642429382377</v>
      </c>
      <c r="L1204" s="12">
        <f t="shared" si="166"/>
        <v>-0.36166390485750327</v>
      </c>
      <c r="M1204" s="12">
        <f t="shared" si="170"/>
        <v>0.13080078007677706</v>
      </c>
      <c r="N1204" s="18">
        <f t="shared" si="167"/>
        <v>1.3094897729230802E-5</v>
      </c>
    </row>
    <row r="1205" spans="1:14" x14ac:dyDescent="0.2">
      <c r="A1205" s="4">
        <v>1203</v>
      </c>
      <c r="B1205" s="1" t="str">
        <f>'Исходные данные'!A1455</f>
        <v>31.05.2011</v>
      </c>
      <c r="C1205" s="1">
        <f>'Исходные данные'!B1455</f>
        <v>177.2</v>
      </c>
      <c r="D1205" s="5" t="str">
        <f>'Исходные данные'!A1207</f>
        <v>29.05.2012</v>
      </c>
      <c r="E1205" s="1">
        <f>'Исходные данные'!B1207</f>
        <v>143.72</v>
      </c>
      <c r="F1205" s="12">
        <f t="shared" si="162"/>
        <v>0.81106094808126417</v>
      </c>
      <c r="G1205" s="12">
        <f t="shared" si="163"/>
        <v>3.4654668985154853E-2</v>
      </c>
      <c r="H1205" s="12">
        <f t="shared" si="164"/>
        <v>9.983387911470702E-5</v>
      </c>
      <c r="I1205" s="12">
        <f t="shared" si="168"/>
        <v>-0.20941207592566252</v>
      </c>
      <c r="J1205" s="18">
        <f t="shared" si="165"/>
        <v>-2.0906419873122442E-5</v>
      </c>
      <c r="K1205" s="12">
        <f t="shared" si="169"/>
        <v>0.69889925643725725</v>
      </c>
      <c r="L1205" s="12">
        <f t="shared" si="166"/>
        <v>-0.35824867240395897</v>
      </c>
      <c r="M1205" s="12">
        <f t="shared" si="170"/>
        <v>0.12834211127919901</v>
      </c>
      <c r="N1205" s="18">
        <f t="shared" si="167"/>
        <v>1.281289082277383E-5</v>
      </c>
    </row>
    <row r="1206" spans="1:14" x14ac:dyDescent="0.2">
      <c r="A1206" s="4">
        <v>1204</v>
      </c>
      <c r="B1206" s="1" t="str">
        <f>'Исходные данные'!A1456</f>
        <v>30.05.2011</v>
      </c>
      <c r="C1206" s="1">
        <f>'Исходные данные'!B1456</f>
        <v>174.87</v>
      </c>
      <c r="D1206" s="5" t="str">
        <f>'Исходные данные'!A1208</f>
        <v>28.05.2012</v>
      </c>
      <c r="E1206" s="1">
        <f>'Исходные данные'!B1208</f>
        <v>142.21</v>
      </c>
      <c r="F1206" s="12">
        <f t="shared" si="162"/>
        <v>0.81323268713901753</v>
      </c>
      <c r="G1206" s="12">
        <f t="shared" si="163"/>
        <v>3.4557946207232584E-2</v>
      </c>
      <c r="H1206" s="12">
        <f t="shared" si="164"/>
        <v>9.9555238158047853E-5</v>
      </c>
      <c r="I1206" s="12">
        <f t="shared" si="168"/>
        <v>-0.20673800234096318</v>
      </c>
      <c r="J1206" s="18">
        <f t="shared" si="165"/>
        <v>-2.0581851059373645E-5</v>
      </c>
      <c r="K1206" s="12">
        <f t="shared" si="169"/>
        <v>0.70077066550488687</v>
      </c>
      <c r="L1206" s="12">
        <f t="shared" si="166"/>
        <v>-0.35557459881925968</v>
      </c>
      <c r="M1206" s="12">
        <f t="shared" si="170"/>
        <v>0.12643329532547734</v>
      </c>
      <c r="N1206" s="18">
        <f t="shared" si="167"/>
        <v>1.2587096827234695E-5</v>
      </c>
    </row>
    <row r="1207" spans="1:14" x14ac:dyDescent="0.2">
      <c r="A1207" s="4">
        <v>1205</v>
      </c>
      <c r="B1207" s="1" t="str">
        <f>'Исходные данные'!A1457</f>
        <v>27.05.2011</v>
      </c>
      <c r="C1207" s="1">
        <f>'Исходные данные'!B1457</f>
        <v>174.01</v>
      </c>
      <c r="D1207" s="5" t="str">
        <f>'Исходные данные'!A1209</f>
        <v>25.05.2012</v>
      </c>
      <c r="E1207" s="1">
        <f>'Исходные данные'!B1209</f>
        <v>140.58000000000001</v>
      </c>
      <c r="F1207" s="12">
        <f t="shared" si="162"/>
        <v>0.8078846043330844</v>
      </c>
      <c r="G1207" s="12">
        <f t="shared" si="163"/>
        <v>3.4461493387040215E-2</v>
      </c>
      <c r="H1207" s="12">
        <f t="shared" si="164"/>
        <v>9.9277374901137727E-5</v>
      </c>
      <c r="I1207" s="12">
        <f t="shared" si="168"/>
        <v>-0.21333604707972759</v>
      </c>
      <c r="J1207" s="18">
        <f t="shared" si="165"/>
        <v>-2.1179442725860884E-5</v>
      </c>
      <c r="K1207" s="12">
        <f t="shared" si="169"/>
        <v>0.69616216955242605</v>
      </c>
      <c r="L1207" s="12">
        <f t="shared" si="166"/>
        <v>-0.36217264355802409</v>
      </c>
      <c r="M1207" s="12">
        <f t="shared" si="170"/>
        <v>0.13116902374180744</v>
      </c>
      <c r="N1207" s="18">
        <f t="shared" si="167"/>
        <v>1.3022116345431653E-5</v>
      </c>
    </row>
    <row r="1208" spans="1:14" x14ac:dyDescent="0.2">
      <c r="A1208" s="4">
        <v>1206</v>
      </c>
      <c r="B1208" s="1" t="str">
        <f>'Исходные данные'!A1458</f>
        <v>26.05.2011</v>
      </c>
      <c r="C1208" s="1">
        <f>'Исходные данные'!B1458</f>
        <v>172.87</v>
      </c>
      <c r="D1208" s="5" t="str">
        <f>'Исходные данные'!A1210</f>
        <v>24.05.2012</v>
      </c>
      <c r="E1208" s="1">
        <f>'Исходные данные'!B1210</f>
        <v>137.93</v>
      </c>
      <c r="F1208" s="12">
        <f t="shared" si="162"/>
        <v>0.79788280210562856</v>
      </c>
      <c r="G1208" s="12">
        <f t="shared" si="163"/>
        <v>3.4365309771113225E-2</v>
      </c>
      <c r="H1208" s="12">
        <f t="shared" si="164"/>
        <v>9.9000287173380637E-5</v>
      </c>
      <c r="I1208" s="12">
        <f t="shared" si="168"/>
        <v>-0.22579355684726682</v>
      </c>
      <c r="J1208" s="18">
        <f t="shared" si="165"/>
        <v>-2.235362696977846E-5</v>
      </c>
      <c r="K1208" s="12">
        <f t="shared" si="169"/>
        <v>0.68754351745687359</v>
      </c>
      <c r="L1208" s="12">
        <f t="shared" si="166"/>
        <v>-0.37463015332556326</v>
      </c>
      <c r="M1208" s="12">
        <f t="shared" si="170"/>
        <v>0.14034775178073491</v>
      </c>
      <c r="N1208" s="18">
        <f t="shared" si="167"/>
        <v>1.38944677304311E-5</v>
      </c>
    </row>
    <row r="1209" spans="1:14" x14ac:dyDescent="0.2">
      <c r="A1209" s="4">
        <v>1207</v>
      </c>
      <c r="B1209" s="1" t="str">
        <f>'Исходные данные'!A1459</f>
        <v>25.05.2011</v>
      </c>
      <c r="C1209" s="1">
        <f>'Исходные данные'!B1459</f>
        <v>171.47</v>
      </c>
      <c r="D1209" s="5" t="str">
        <f>'Исходные данные'!A1211</f>
        <v>23.05.2012</v>
      </c>
      <c r="E1209" s="1">
        <f>'Исходные данные'!B1211</f>
        <v>139.30000000000001</v>
      </c>
      <c r="F1209" s="12">
        <f t="shared" si="162"/>
        <v>0.81238700647343565</v>
      </c>
      <c r="G1209" s="12">
        <f t="shared" si="163"/>
        <v>3.4269394608090156E-2</v>
      </c>
      <c r="H1209" s="12">
        <f t="shared" si="164"/>
        <v>9.8723972810239139E-5</v>
      </c>
      <c r="I1209" s="12">
        <f t="shared" si="168"/>
        <v>-0.20777844340499987</v>
      </c>
      <c r="J1209" s="18">
        <f t="shared" si="165"/>
        <v>-2.051271339726902E-5</v>
      </c>
      <c r="K1209" s="12">
        <f t="shared" si="169"/>
        <v>0.70004193409480386</v>
      </c>
      <c r="L1209" s="12">
        <f t="shared" si="166"/>
        <v>-0.35661503988329635</v>
      </c>
      <c r="M1209" s="12">
        <f t="shared" si="170"/>
        <v>0.12717428667096492</v>
      </c>
      <c r="N1209" s="18">
        <f t="shared" si="167"/>
        <v>1.2555150819465899E-5</v>
      </c>
    </row>
    <row r="1210" spans="1:14" x14ac:dyDescent="0.2">
      <c r="A1210" s="4">
        <v>1208</v>
      </c>
      <c r="B1210" s="1" t="str">
        <f>'Исходные данные'!A1460</f>
        <v>24.05.2011</v>
      </c>
      <c r="C1210" s="1">
        <f>'Исходные данные'!B1460</f>
        <v>171.17</v>
      </c>
      <c r="D1210" s="5" t="str">
        <f>'Исходные данные'!A1212</f>
        <v>22.05.2012</v>
      </c>
      <c r="E1210" s="1">
        <f>'Исходные данные'!B1212</f>
        <v>142.66</v>
      </c>
      <c r="F1210" s="12">
        <f t="shared" si="162"/>
        <v>0.83344043932932177</v>
      </c>
      <c r="G1210" s="12">
        <f t="shared" si="163"/>
        <v>3.4173747148706579E-2</v>
      </c>
      <c r="H1210" s="12">
        <f t="shared" si="164"/>
        <v>9.8448429653216939E-5</v>
      </c>
      <c r="I1210" s="12">
        <f t="shared" si="168"/>
        <v>-0.18219303785768079</v>
      </c>
      <c r="J1210" s="18">
        <f t="shared" si="165"/>
        <v>-1.7936618470837778E-5</v>
      </c>
      <c r="K1210" s="12">
        <f t="shared" si="169"/>
        <v>0.71818388582264892</v>
      </c>
      <c r="L1210" s="12">
        <f t="shared" si="166"/>
        <v>-0.33102963433597726</v>
      </c>
      <c r="M1210" s="12">
        <f t="shared" si="170"/>
        <v>0.10958061880861071</v>
      </c>
      <c r="N1210" s="18">
        <f t="shared" si="167"/>
        <v>1.0788039842135493E-5</v>
      </c>
    </row>
    <row r="1211" spans="1:14" x14ac:dyDescent="0.2">
      <c r="A1211" s="4">
        <v>1209</v>
      </c>
      <c r="B1211" s="1" t="str">
        <f>'Исходные данные'!A1461</f>
        <v>23.05.2011</v>
      </c>
      <c r="C1211" s="1">
        <f>'Исходные данные'!B1461</f>
        <v>170.59</v>
      </c>
      <c r="D1211" s="5" t="str">
        <f>'Исходные данные'!A1213</f>
        <v>21.05.2012</v>
      </c>
      <c r="E1211" s="1">
        <f>'Исходные данные'!B1213</f>
        <v>140.16</v>
      </c>
      <c r="F1211" s="12">
        <f t="shared" si="162"/>
        <v>0.82161908669910311</v>
      </c>
      <c r="G1211" s="12">
        <f t="shared" si="163"/>
        <v>3.407836664578931E-2</v>
      </c>
      <c r="H1211" s="12">
        <f t="shared" si="164"/>
        <v>9.8173655549842244E-5</v>
      </c>
      <c r="I1211" s="12">
        <f t="shared" si="168"/>
        <v>-0.19647838950434687</v>
      </c>
      <c r="J1211" s="18">
        <f t="shared" si="165"/>
        <v>-1.9289001734187488E-5</v>
      </c>
      <c r="K1211" s="12">
        <f t="shared" si="169"/>
        <v>0.70799730911360159</v>
      </c>
      <c r="L1211" s="12">
        <f t="shared" si="166"/>
        <v>-0.34531498598264332</v>
      </c>
      <c r="M1211" s="12">
        <f t="shared" si="170"/>
        <v>0.11924243954419304</v>
      </c>
      <c r="N1211" s="18">
        <f t="shared" si="167"/>
        <v>1.1706466186734496E-5</v>
      </c>
    </row>
    <row r="1212" spans="1:14" x14ac:dyDescent="0.2">
      <c r="A1212" s="4">
        <v>1210</v>
      </c>
      <c r="B1212" s="1" t="str">
        <f>'Исходные данные'!A1462</f>
        <v>20.05.2011</v>
      </c>
      <c r="C1212" s="1">
        <f>'Исходные данные'!B1462</f>
        <v>174.88</v>
      </c>
      <c r="D1212" s="5" t="str">
        <f>'Исходные данные'!A1214</f>
        <v>18.05.2012</v>
      </c>
      <c r="E1212" s="1">
        <f>'Исходные данные'!B1214</f>
        <v>138.65</v>
      </c>
      <c r="F1212" s="12">
        <f t="shared" si="162"/>
        <v>0.79282936870997256</v>
      </c>
      <c r="G1212" s="12">
        <f t="shared" si="163"/>
        <v>3.3983252354250516E-2</v>
      </c>
      <c r="H1212" s="12">
        <f t="shared" si="164"/>
        <v>9.7899648353650802E-5</v>
      </c>
      <c r="I1212" s="12">
        <f t="shared" si="168"/>
        <v>-0.23214725236644138</v>
      </c>
      <c r="J1212" s="18">
        <f t="shared" si="165"/>
        <v>-2.2727134372940839E-5</v>
      </c>
      <c r="K1212" s="12">
        <f t="shared" si="169"/>
        <v>0.68318892382117391</v>
      </c>
      <c r="L1212" s="12">
        <f t="shared" si="166"/>
        <v>-0.38098384884473785</v>
      </c>
      <c r="M1212" s="12">
        <f t="shared" si="170"/>
        <v>0.14514869308054992</v>
      </c>
      <c r="N1212" s="18">
        <f t="shared" si="167"/>
        <v>1.4210006011577825E-5</v>
      </c>
    </row>
    <row r="1213" spans="1:14" x14ac:dyDescent="0.2">
      <c r="A1213" s="4">
        <v>1211</v>
      </c>
      <c r="B1213" s="1" t="str">
        <f>'Исходные данные'!A1463</f>
        <v>19.05.2011</v>
      </c>
      <c r="C1213" s="1">
        <f>'Исходные данные'!B1463</f>
        <v>175.58</v>
      </c>
      <c r="D1213" s="5" t="str">
        <f>'Исходные данные'!A1215</f>
        <v>17.05.2012</v>
      </c>
      <c r="E1213" s="1">
        <f>'Исходные данные'!B1215</f>
        <v>141.97</v>
      </c>
      <c r="F1213" s="12">
        <f t="shared" si="162"/>
        <v>0.8085772867069142</v>
      </c>
      <c r="G1213" s="12">
        <f t="shared" si="163"/>
        <v>3.3888403531081995E-2</v>
      </c>
      <c r="H1213" s="12">
        <f t="shared" si="164"/>
        <v>9.7626405924169376E-5</v>
      </c>
      <c r="I1213" s="12">
        <f t="shared" si="168"/>
        <v>-0.21247901182258011</v>
      </c>
      <c r="J1213" s="18">
        <f t="shared" si="165"/>
        <v>-2.0743562258557588E-5</v>
      </c>
      <c r="K1213" s="12">
        <f t="shared" si="169"/>
        <v>0.6967590608183194</v>
      </c>
      <c r="L1213" s="12">
        <f t="shared" si="166"/>
        <v>-0.36131560830087656</v>
      </c>
      <c r="M1213" s="12">
        <f t="shared" si="170"/>
        <v>0.13054896880183234</v>
      </c>
      <c r="N1213" s="18">
        <f t="shared" si="167"/>
        <v>1.2745026621229407E-5</v>
      </c>
    </row>
    <row r="1214" spans="1:14" x14ac:dyDescent="0.2">
      <c r="A1214" s="4">
        <v>1212</v>
      </c>
      <c r="B1214" s="1" t="str">
        <f>'Исходные данные'!A1464</f>
        <v>18.05.2011</v>
      </c>
      <c r="C1214" s="1">
        <f>'Исходные данные'!B1464</f>
        <v>174.49</v>
      </c>
      <c r="D1214" s="5" t="str">
        <f>'Исходные данные'!A1216</f>
        <v>16.05.2012</v>
      </c>
      <c r="E1214" s="1">
        <f>'Исходные данные'!B1216</f>
        <v>144.91999999999999</v>
      </c>
      <c r="F1214" s="12">
        <f t="shared" si="162"/>
        <v>0.8305347011290044</v>
      </c>
      <c r="G1214" s="12">
        <f t="shared" si="163"/>
        <v>3.3793819435349301E-2</v>
      </c>
      <c r="H1214" s="12">
        <f t="shared" si="164"/>
        <v>9.7353926126898859E-5</v>
      </c>
      <c r="I1214" s="12">
        <f t="shared" si="168"/>
        <v>-0.18568556738326225</v>
      </c>
      <c r="J1214" s="18">
        <f t="shared" si="165"/>
        <v>-1.8077219009861414E-5</v>
      </c>
      <c r="K1214" s="12">
        <f t="shared" si="169"/>
        <v>0.71567998242006559</v>
      </c>
      <c r="L1214" s="12">
        <f t="shared" si="166"/>
        <v>-0.3345221638615587</v>
      </c>
      <c r="M1214" s="12">
        <f t="shared" si="170"/>
        <v>0.11190507811461942</v>
      </c>
      <c r="N1214" s="18">
        <f t="shared" si="167"/>
        <v>1.0894398707995504E-5</v>
      </c>
    </row>
    <row r="1215" spans="1:14" x14ac:dyDescent="0.2">
      <c r="A1215" s="4">
        <v>1213</v>
      </c>
      <c r="B1215" s="1" t="str">
        <f>'Исходные данные'!A1465</f>
        <v>17.05.2011</v>
      </c>
      <c r="C1215" s="1">
        <f>'Исходные данные'!B1465</f>
        <v>173.78</v>
      </c>
      <c r="D1215" s="5" t="str">
        <f>'Исходные данные'!A1217</f>
        <v>15.05.2012</v>
      </c>
      <c r="E1215" s="1">
        <f>'Исходные данные'!B1217</f>
        <v>145.94999999999999</v>
      </c>
      <c r="F1215" s="12">
        <f t="shared" si="162"/>
        <v>0.83985498906663592</v>
      </c>
      <c r="G1215" s="12">
        <f t="shared" si="163"/>
        <v>3.3699499328185931E-2</v>
      </c>
      <c r="H1215" s="12">
        <f t="shared" si="164"/>
        <v>9.7082206833297536E-5</v>
      </c>
      <c r="I1215" s="12">
        <f t="shared" si="168"/>
        <v>-0.17452603411093626</v>
      </c>
      <c r="J1215" s="18">
        <f t="shared" si="165"/>
        <v>-1.6943372541353056E-5</v>
      </c>
      <c r="K1215" s="12">
        <f t="shared" si="169"/>
        <v>0.72371136689838611</v>
      </c>
      <c r="L1215" s="12">
        <f t="shared" si="166"/>
        <v>-0.3233626305892327</v>
      </c>
      <c r="M1215" s="12">
        <f t="shared" si="170"/>
        <v>0.10456339086158846</v>
      </c>
      <c r="N1215" s="18">
        <f t="shared" si="167"/>
        <v>1.0151244738815665E-5</v>
      </c>
    </row>
    <row r="1216" spans="1:14" x14ac:dyDescent="0.2">
      <c r="A1216" s="4">
        <v>1214</v>
      </c>
      <c r="B1216" s="1" t="str">
        <f>'Исходные данные'!A1466</f>
        <v>16.05.2011</v>
      </c>
      <c r="C1216" s="1">
        <f>'Исходные данные'!B1466</f>
        <v>174.8</v>
      </c>
      <c r="D1216" s="5" t="str">
        <f>'Исходные данные'!A1218</f>
        <v>14.05.2012</v>
      </c>
      <c r="E1216" s="1">
        <f>'Исходные данные'!B1218</f>
        <v>149.28</v>
      </c>
      <c r="F1216" s="12">
        <f t="shared" si="162"/>
        <v>0.85400457665903884</v>
      </c>
      <c r="G1216" s="12">
        <f t="shared" si="163"/>
        <v>3.3605442472787649E-2</v>
      </c>
      <c r="H1216" s="12">
        <f t="shared" si="164"/>
        <v>9.6811245920764674E-5</v>
      </c>
      <c r="I1216" s="12">
        <f t="shared" si="168"/>
        <v>-0.15781872612240147</v>
      </c>
      <c r="J1216" s="18">
        <f t="shared" si="165"/>
        <v>-1.5278627505537615E-5</v>
      </c>
      <c r="K1216" s="12">
        <f t="shared" si="169"/>
        <v>0.73590420674675894</v>
      </c>
      <c r="L1216" s="12">
        <f t="shared" si="166"/>
        <v>-0.30665532260069783</v>
      </c>
      <c r="M1216" s="12">
        <f t="shared" si="170"/>
        <v>9.4037486879337953E-2</v>
      </c>
      <c r="N1216" s="18">
        <f t="shared" si="167"/>
        <v>9.1038862680462674E-6</v>
      </c>
    </row>
    <row r="1217" spans="1:14" x14ac:dyDescent="0.2">
      <c r="A1217" s="4">
        <v>1215</v>
      </c>
      <c r="B1217" s="1" t="str">
        <f>'Исходные данные'!A1467</f>
        <v>13.05.2011</v>
      </c>
      <c r="C1217" s="1">
        <f>'Исходные данные'!B1467</f>
        <v>176.18</v>
      </c>
      <c r="D1217" s="5" t="str">
        <f>'Исходные данные'!A1219</f>
        <v>12.05.2012</v>
      </c>
      <c r="E1217" s="1">
        <f>'Исходные данные'!B1219</f>
        <v>152.55000000000001</v>
      </c>
      <c r="F1217" s="12">
        <f t="shared" si="162"/>
        <v>0.86587580883187654</v>
      </c>
      <c r="G1217" s="12">
        <f t="shared" si="163"/>
        <v>3.3511648134406657E-2</v>
      </c>
      <c r="H1217" s="12">
        <f t="shared" si="164"/>
        <v>9.6541041272623824E-5</v>
      </c>
      <c r="I1217" s="12">
        <f t="shared" si="168"/>
        <v>-0.14401378851897093</v>
      </c>
      <c r="J1217" s="18">
        <f t="shared" si="165"/>
        <v>-1.3903241101236891E-5</v>
      </c>
      <c r="K1217" s="12">
        <f t="shared" si="169"/>
        <v>0.74613376515197882</v>
      </c>
      <c r="L1217" s="12">
        <f t="shared" si="166"/>
        <v>-0.29285038499726734</v>
      </c>
      <c r="M1217" s="12">
        <f t="shared" si="170"/>
        <v>8.5761347993047604E-2</v>
      </c>
      <c r="N1217" s="18">
        <f t="shared" si="167"/>
        <v>8.2794898361926628E-6</v>
      </c>
    </row>
    <row r="1218" spans="1:14" x14ac:dyDescent="0.2">
      <c r="A1218" s="4">
        <v>1216</v>
      </c>
      <c r="B1218" s="1" t="str">
        <f>'Исходные данные'!A1468</f>
        <v>12.05.2011</v>
      </c>
      <c r="C1218" s="1">
        <f>'Исходные данные'!B1468</f>
        <v>175.38</v>
      </c>
      <c r="D1218" s="5" t="str">
        <f>'Исходные данные'!A1220</f>
        <v>11.05.2012</v>
      </c>
      <c r="E1218" s="1">
        <f>'Исходные данные'!B1220</f>
        <v>153.22999999999999</v>
      </c>
      <c r="F1218" s="12">
        <f t="shared" ref="F1218:F1242" si="171">E1218/C1218</f>
        <v>0.87370281674079142</v>
      </c>
      <c r="G1218" s="12">
        <f t="shared" ref="G1218:G1242" si="172">1/POWER(2,A1218/248)</f>
        <v>3.341811558034586E-2</v>
      </c>
      <c r="H1218" s="12">
        <f t="shared" ref="H1218:H1242" si="173">G1218/SUM(G$2:G$1242)</f>
        <v>9.6271590778106164E-5</v>
      </c>
      <c r="I1218" s="12">
        <f t="shared" si="168"/>
        <v>-0.13501498776112469</v>
      </c>
      <c r="J1218" s="18">
        <f t="shared" ref="J1218:J1242" si="174">H1218*I1218</f>
        <v>-1.2998107650650009E-5</v>
      </c>
      <c r="K1218" s="12">
        <f t="shared" si="169"/>
        <v>0.7528783754314039</v>
      </c>
      <c r="L1218" s="12">
        <f t="shared" ref="L1218:L1242" si="175">LN(K1218)</f>
        <v>-0.28385158423942108</v>
      </c>
      <c r="M1218" s="12">
        <f t="shared" si="170"/>
        <v>8.0571721875229069E-2</v>
      </c>
      <c r="N1218" s="18">
        <f t="shared" ref="N1218:N1242" si="176">M1218*H1218</f>
        <v>7.7567678366594378E-6</v>
      </c>
    </row>
    <row r="1219" spans="1:14" x14ac:dyDescent="0.2">
      <c r="A1219" s="4">
        <v>1217</v>
      </c>
      <c r="B1219" s="1" t="str">
        <f>'Исходные данные'!A1469</f>
        <v>11.05.2011</v>
      </c>
      <c r="C1219" s="1">
        <f>'Исходные данные'!B1469</f>
        <v>180.58</v>
      </c>
      <c r="D1219" s="5" t="str">
        <f>'Исходные данные'!A1221</f>
        <v>10.05.2012</v>
      </c>
      <c r="E1219" s="1">
        <f>'Исходные данные'!B1221</f>
        <v>155.47</v>
      </c>
      <c r="F1219" s="12">
        <f t="shared" si="171"/>
        <v>0.86094805626315196</v>
      </c>
      <c r="G1219" s="12">
        <f t="shared" si="172"/>
        <v>3.3324844079953134E-2</v>
      </c>
      <c r="H1219" s="12">
        <f t="shared" si="173"/>
        <v>9.6002892332334156E-5</v>
      </c>
      <c r="I1219" s="12">
        <f t="shared" ref="I1219:I1242" si="177">LN(F1219)</f>
        <v>-0.14972110591768387</v>
      </c>
      <c r="J1219" s="18">
        <f t="shared" si="174"/>
        <v>-1.4373659211293403E-5</v>
      </c>
      <c r="K1219" s="12">
        <f t="shared" ref="K1219:K1242" si="178">F1219/GEOMEAN(F$2:F$1242)</f>
        <v>0.74188747193032156</v>
      </c>
      <c r="L1219" s="12">
        <f t="shared" si="175"/>
        <v>-0.29855770239598028</v>
      </c>
      <c r="M1219" s="12">
        <f t="shared" ref="M1219:M1242" si="179">POWER(L1219-AVERAGE(L$2:L$1242),2)</f>
        <v>8.9136701659966636E-2</v>
      </c>
      <c r="N1219" s="18">
        <f t="shared" si="176"/>
        <v>8.557381172321169E-6</v>
      </c>
    </row>
    <row r="1220" spans="1:14" x14ac:dyDescent="0.2">
      <c r="A1220" s="4">
        <v>1218</v>
      </c>
      <c r="B1220" s="1" t="str">
        <f>'Исходные данные'!A1470</f>
        <v>10.05.2011</v>
      </c>
      <c r="C1220" s="1">
        <f>'Исходные данные'!B1470</f>
        <v>180.49</v>
      </c>
      <c r="D1220" s="5" t="str">
        <f>'Исходные данные'!A1222</f>
        <v>05.05.2012</v>
      </c>
      <c r="E1220" s="1">
        <f>'Исходные данные'!B1222</f>
        <v>154.46</v>
      </c>
      <c r="F1220" s="12">
        <f t="shared" si="171"/>
        <v>0.85578148373871132</v>
      </c>
      <c r="G1220" s="12">
        <f t="shared" si="172"/>
        <v>3.3231832904615684E-2</v>
      </c>
      <c r="H1220" s="12">
        <f t="shared" si="173"/>
        <v>9.5734943836305134E-5</v>
      </c>
      <c r="I1220" s="12">
        <f t="shared" si="177"/>
        <v>-0.15574021143503913</v>
      </c>
      <c r="J1220" s="18">
        <f t="shared" si="174"/>
        <v>-1.4909780394787758E-5</v>
      </c>
      <c r="K1220" s="12">
        <f t="shared" si="178"/>
        <v>0.7374353851861587</v>
      </c>
      <c r="L1220" s="12">
        <f t="shared" si="175"/>
        <v>-0.30457680791333558</v>
      </c>
      <c r="M1220" s="12">
        <f t="shared" si="179"/>
        <v>9.2767031918676815E-2</v>
      </c>
      <c r="N1220" s="18">
        <f t="shared" si="176"/>
        <v>8.8810465905952499E-6</v>
      </c>
    </row>
    <row r="1221" spans="1:14" x14ac:dyDescent="0.2">
      <c r="A1221" s="4">
        <v>1219</v>
      </c>
      <c r="B1221" s="1" t="str">
        <f>'Исходные данные'!A1471</f>
        <v>06.05.2011</v>
      </c>
      <c r="C1221" s="1">
        <f>'Исходные данные'!B1471</f>
        <v>178.41</v>
      </c>
      <c r="D1221" s="5" t="str">
        <f>'Исходные данные'!A1223</f>
        <v>04.05.2012</v>
      </c>
      <c r="E1221" s="1">
        <f>'Исходные данные'!B1223</f>
        <v>156.69999999999999</v>
      </c>
      <c r="F1221" s="12">
        <f t="shared" si="171"/>
        <v>0.87831399585225034</v>
      </c>
      <c r="G1221" s="12">
        <f t="shared" si="172"/>
        <v>3.313908132775429E-2</v>
      </c>
      <c r="H1221" s="12">
        <f t="shared" si="173"/>
        <v>9.5467743196874823E-5</v>
      </c>
      <c r="I1221" s="12">
        <f t="shared" si="177"/>
        <v>-0.12975112302463696</v>
      </c>
      <c r="J1221" s="18">
        <f t="shared" si="174"/>
        <v>-1.2387046892422152E-5</v>
      </c>
      <c r="K1221" s="12">
        <f t="shared" si="178"/>
        <v>0.75685187416774635</v>
      </c>
      <c r="L1221" s="12">
        <f t="shared" si="175"/>
        <v>-0.27858771950293343</v>
      </c>
      <c r="M1221" s="12">
        <f t="shared" si="179"/>
        <v>7.7611117457845019E-2</v>
      </c>
      <c r="N1221" s="18">
        <f t="shared" si="176"/>
        <v>7.4093582306880364E-6</v>
      </c>
    </row>
    <row r="1222" spans="1:14" x14ac:dyDescent="0.2">
      <c r="A1222" s="4">
        <v>1220</v>
      </c>
      <c r="B1222" s="1" t="str">
        <f>'Исходные данные'!A1472</f>
        <v>05.05.2011</v>
      </c>
      <c r="C1222" s="1">
        <f>'Исходные данные'!B1472</f>
        <v>176.99</v>
      </c>
      <c r="D1222" s="5" t="str">
        <f>'Исходные данные'!A1224</f>
        <v>03.05.2012</v>
      </c>
      <c r="E1222" s="1">
        <f>'Исходные данные'!B1224</f>
        <v>160.27000000000001</v>
      </c>
      <c r="F1222" s="12">
        <f t="shared" si="171"/>
        <v>0.90553138595400873</v>
      </c>
      <c r="G1222" s="12">
        <f t="shared" si="172"/>
        <v>3.304658862481763E-2</v>
      </c>
      <c r="H1222" s="12">
        <f t="shared" si="173"/>
        <v>9.5201288326740981E-5</v>
      </c>
      <c r="I1222" s="12">
        <f t="shared" si="177"/>
        <v>-9.9233340797178354E-2</v>
      </c>
      <c r="J1222" s="18">
        <f t="shared" si="174"/>
        <v>-9.447141888857925E-6</v>
      </c>
      <c r="K1222" s="12">
        <f t="shared" si="178"/>
        <v>0.7803053689381243</v>
      </c>
      <c r="L1222" s="12">
        <f t="shared" si="175"/>
        <v>-0.2480699372754748</v>
      </c>
      <c r="M1222" s="12">
        <f t="shared" si="179"/>
        <v>6.153869377985792E-2</v>
      </c>
      <c r="N1222" s="18">
        <f t="shared" si="176"/>
        <v>5.8585629297872754E-6</v>
      </c>
    </row>
    <row r="1223" spans="1:14" x14ac:dyDescent="0.2">
      <c r="A1223" s="4">
        <v>1221</v>
      </c>
      <c r="B1223" s="1" t="str">
        <f>'Исходные данные'!A1473</f>
        <v>04.05.2011</v>
      </c>
      <c r="C1223" s="1">
        <f>'Исходные данные'!B1473</f>
        <v>179.77</v>
      </c>
      <c r="D1223" s="5" t="str">
        <f>'Исходные данные'!A1225</f>
        <v>02.05.2012</v>
      </c>
      <c r="E1223" s="1">
        <f>'Исходные данные'!B1225</f>
        <v>163.19</v>
      </c>
      <c r="F1223" s="12">
        <f t="shared" si="171"/>
        <v>0.90777104077432269</v>
      </c>
      <c r="G1223" s="12">
        <f t="shared" si="172"/>
        <v>3.2954354073276633E-2</v>
      </c>
      <c r="H1223" s="12">
        <f t="shared" si="173"/>
        <v>9.4935577144427056E-5</v>
      </c>
      <c r="I1223" s="12">
        <f t="shared" si="177"/>
        <v>-9.6763089915481507E-2</v>
      </c>
      <c r="J1223" s="18">
        <f t="shared" si="174"/>
        <v>-9.1862597874043265E-6</v>
      </c>
      <c r="K1223" s="12">
        <f t="shared" si="178"/>
        <v>0.78223530169138611</v>
      </c>
      <c r="L1223" s="12">
        <f t="shared" si="175"/>
        <v>-0.24559968639377786</v>
      </c>
      <c r="M1223" s="12">
        <f t="shared" si="179"/>
        <v>6.0319205956721952E-2</v>
      </c>
      <c r="N1223" s="18">
        <f t="shared" si="176"/>
        <v>5.726438630394961E-6</v>
      </c>
    </row>
    <row r="1224" spans="1:14" x14ac:dyDescent="0.2">
      <c r="A1224" s="4">
        <v>1222</v>
      </c>
      <c r="B1224" s="1" t="str">
        <f>'Исходные данные'!A1474</f>
        <v>03.05.2011</v>
      </c>
      <c r="C1224" s="1">
        <f>'Исходные данные'!B1474</f>
        <v>183.08</v>
      </c>
      <c r="D1224" s="5" t="str">
        <f>'Исходные данные'!A1226</f>
        <v>28.04.2012</v>
      </c>
      <c r="E1224" s="1">
        <f>'Исходные данные'!B1226</f>
        <v>163.56</v>
      </c>
      <c r="F1224" s="12">
        <f t="shared" si="171"/>
        <v>0.89337994319423197</v>
      </c>
      <c r="G1224" s="12">
        <f t="shared" si="172"/>
        <v>3.2862376952618899E-2</v>
      </c>
      <c r="H1224" s="12">
        <f t="shared" si="173"/>
        <v>9.4670607574266207E-5</v>
      </c>
      <c r="I1224" s="12">
        <f t="shared" si="177"/>
        <v>-0.11274332028899985</v>
      </c>
      <c r="J1224" s="18">
        <f t="shared" si="174"/>
        <v>-1.067347863169971E-5</v>
      </c>
      <c r="K1224" s="12">
        <f t="shared" si="178"/>
        <v>0.76983435029329994</v>
      </c>
      <c r="L1224" s="12">
        <f t="shared" si="175"/>
        <v>-0.26157991676729625</v>
      </c>
      <c r="M1224" s="12">
        <f t="shared" si="179"/>
        <v>6.8424052855985545E-2</v>
      </c>
      <c r="N1224" s="18">
        <f t="shared" si="176"/>
        <v>6.4777466565698563E-6</v>
      </c>
    </row>
    <row r="1225" spans="1:14" x14ac:dyDescent="0.2">
      <c r="A1225" s="4">
        <v>1223</v>
      </c>
      <c r="B1225" s="1" t="str">
        <f>'Исходные данные'!A1475</f>
        <v>29.04.2011</v>
      </c>
      <c r="C1225" s="1">
        <f>'Исходные данные'!B1475</f>
        <v>185.73</v>
      </c>
      <c r="D1225" s="5" t="str">
        <f>'Исходные данные'!A1227</f>
        <v>27.04.2012</v>
      </c>
      <c r="E1225" s="1">
        <f>'Исходные данные'!B1227</f>
        <v>162.69999999999999</v>
      </c>
      <c r="F1225" s="12">
        <f t="shared" si="171"/>
        <v>0.87600279976309692</v>
      </c>
      <c r="G1225" s="12">
        <f t="shared" si="172"/>
        <v>3.2770656544342955E-2</v>
      </c>
      <c r="H1225" s="12">
        <f t="shared" si="173"/>
        <v>9.4406377546384689E-5</v>
      </c>
      <c r="I1225" s="12">
        <f t="shared" si="177"/>
        <v>-0.1323859919742584</v>
      </c>
      <c r="J1225" s="18">
        <f t="shared" si="174"/>
        <v>-1.2498081940174492E-5</v>
      </c>
      <c r="K1225" s="12">
        <f t="shared" si="178"/>
        <v>0.75486029359416396</v>
      </c>
      <c r="L1225" s="12">
        <f t="shared" si="175"/>
        <v>-0.28122258845255477</v>
      </c>
      <c r="M1225" s="12">
        <f t="shared" si="179"/>
        <v>7.9086144255954893E-2</v>
      </c>
      <c r="N1225" s="18">
        <f t="shared" si="176"/>
        <v>7.4662363933155206E-6</v>
      </c>
    </row>
    <row r="1226" spans="1:14" x14ac:dyDescent="0.2">
      <c r="A1226" s="4">
        <v>1224</v>
      </c>
      <c r="B1226" s="1" t="str">
        <f>'Исходные данные'!A1476</f>
        <v>28.04.2011</v>
      </c>
      <c r="C1226" s="1">
        <f>'Исходные данные'!B1476</f>
        <v>187.11</v>
      </c>
      <c r="D1226" s="5" t="str">
        <f>'Исходные данные'!A1228</f>
        <v>26.04.2012</v>
      </c>
      <c r="E1226" s="1">
        <f>'Исходные данные'!B1228</f>
        <v>162.58000000000001</v>
      </c>
      <c r="F1226" s="12">
        <f t="shared" si="171"/>
        <v>0.86890064667842448</v>
      </c>
      <c r="G1226" s="12">
        <f t="shared" si="172"/>
        <v>3.2679192131952729E-2</v>
      </c>
      <c r="H1226" s="12">
        <f t="shared" si="173"/>
        <v>9.4142884996685968E-5</v>
      </c>
      <c r="I1226" s="12">
        <f t="shared" si="177"/>
        <v>-0.14052649088771466</v>
      </c>
      <c r="J1226" s="18">
        <f t="shared" si="174"/>
        <v>-1.3229569270629959E-5</v>
      </c>
      <c r="K1226" s="12">
        <f t="shared" si="178"/>
        <v>0.7487402978999762</v>
      </c>
      <c r="L1226" s="12">
        <f t="shared" si="175"/>
        <v>-0.28936308736601107</v>
      </c>
      <c r="M1226" s="12">
        <f t="shared" si="179"/>
        <v>8.3730996329989663E-2</v>
      </c>
      <c r="N1226" s="18">
        <f t="shared" si="176"/>
        <v>7.8826775581521509E-6</v>
      </c>
    </row>
    <row r="1227" spans="1:14" x14ac:dyDescent="0.2">
      <c r="A1227" s="4">
        <v>1225</v>
      </c>
      <c r="B1227" s="1" t="str">
        <f>'Исходные данные'!A1477</f>
        <v>27.04.2011</v>
      </c>
      <c r="C1227" s="1">
        <f>'Исходные данные'!B1477</f>
        <v>187.98</v>
      </c>
      <c r="D1227" s="5" t="str">
        <f>'Исходные данные'!A1229</f>
        <v>25.04.2012</v>
      </c>
      <c r="E1227" s="1">
        <f>'Исходные данные'!B1229</f>
        <v>164.3</v>
      </c>
      <c r="F1227" s="12">
        <f t="shared" si="171"/>
        <v>0.87402915203745091</v>
      </c>
      <c r="G1227" s="12">
        <f t="shared" si="172"/>
        <v>3.2587983000951878E-2</v>
      </c>
      <c r="H1227" s="12">
        <f t="shared" si="173"/>
        <v>9.3880127866834378E-5</v>
      </c>
      <c r="I1227" s="12">
        <f t="shared" si="177"/>
        <v>-0.13464154914893284</v>
      </c>
      <c r="J1227" s="18">
        <f t="shared" si="174"/>
        <v>-1.2640165850290481E-5</v>
      </c>
      <c r="K1227" s="12">
        <f t="shared" si="178"/>
        <v>0.7531595817904625</v>
      </c>
      <c r="L1227" s="12">
        <f t="shared" si="175"/>
        <v>-0.28347814562722923</v>
      </c>
      <c r="M1227" s="12">
        <f t="shared" si="179"/>
        <v>8.0359859048252491E-2</v>
      </c>
      <c r="N1227" s="18">
        <f t="shared" si="176"/>
        <v>7.5441938428107317E-6</v>
      </c>
    </row>
    <row r="1228" spans="1:14" x14ac:dyDescent="0.2">
      <c r="A1228" s="4">
        <v>1226</v>
      </c>
      <c r="B1228" s="1" t="str">
        <f>'Исходные данные'!A1478</f>
        <v>26.04.2011</v>
      </c>
      <c r="C1228" s="1">
        <f>'Исходные данные'!B1478</f>
        <v>189.34</v>
      </c>
      <c r="D1228" s="5" t="str">
        <f>'Исходные данные'!A1230</f>
        <v>24.04.2012</v>
      </c>
      <c r="E1228" s="1">
        <f>'Исходные данные'!B1230</f>
        <v>164.42</v>
      </c>
      <c r="F1228" s="12">
        <f t="shared" si="171"/>
        <v>0.86838491602408363</v>
      </c>
      <c r="G1228" s="12">
        <f t="shared" si="172"/>
        <v>3.2497028438838296E-2</v>
      </c>
      <c r="H1228" s="12">
        <f t="shared" si="173"/>
        <v>9.3618104104239264E-5</v>
      </c>
      <c r="I1228" s="12">
        <f t="shared" si="177"/>
        <v>-0.14112021097675784</v>
      </c>
      <c r="J1228" s="18">
        <f t="shared" si="174"/>
        <v>-1.3211406602434323E-5</v>
      </c>
      <c r="K1228" s="12">
        <f t="shared" si="178"/>
        <v>0.74829588768432787</v>
      </c>
      <c r="L1228" s="12">
        <f t="shared" si="175"/>
        <v>-0.28995680745505431</v>
      </c>
      <c r="M1228" s="12">
        <f t="shared" si="179"/>
        <v>8.4074950189527348E-2</v>
      </c>
      <c r="N1228" s="18">
        <f t="shared" si="176"/>
        <v>7.8709374394019013E-6</v>
      </c>
    </row>
    <row r="1229" spans="1:14" x14ac:dyDescent="0.2">
      <c r="A1229" s="4">
        <v>1227</v>
      </c>
      <c r="B1229" s="1" t="str">
        <f>'Исходные данные'!A1479</f>
        <v>25.04.2011</v>
      </c>
      <c r="C1229" s="1">
        <f>'Исходные данные'!B1479</f>
        <v>192.77</v>
      </c>
      <c r="D1229" s="5" t="str">
        <f>'Исходные данные'!A1231</f>
        <v>23.04.2012</v>
      </c>
      <c r="E1229" s="1">
        <f>'Исходные данные'!B1231</f>
        <v>167.02</v>
      </c>
      <c r="F1229" s="12">
        <f t="shared" si="171"/>
        <v>0.8664211236188204</v>
      </c>
      <c r="G1229" s="12">
        <f t="shared" si="172"/>
        <v>3.2406327735098515E-2</v>
      </c>
      <c r="H1229" s="12">
        <f t="shared" si="173"/>
        <v>9.3356811662038909E-5</v>
      </c>
      <c r="I1229" s="12">
        <f t="shared" si="177"/>
        <v>-0.1433842026844166</v>
      </c>
      <c r="J1229" s="18">
        <f t="shared" si="174"/>
        <v>-1.3385892005320693E-5</v>
      </c>
      <c r="K1229" s="12">
        <f t="shared" si="178"/>
        <v>0.74660366830786484</v>
      </c>
      <c r="L1229" s="12">
        <f t="shared" si="175"/>
        <v>-0.29222079916271304</v>
      </c>
      <c r="M1229" s="12">
        <f t="shared" si="179"/>
        <v>8.5392995463294569E-2</v>
      </c>
      <c r="N1229" s="18">
        <f t="shared" si="176"/>
        <v>7.9720177947241336E-6</v>
      </c>
    </row>
    <row r="1230" spans="1:14" x14ac:dyDescent="0.2">
      <c r="A1230" s="4">
        <v>1228</v>
      </c>
      <c r="B1230" s="1" t="str">
        <f>'Исходные данные'!A1480</f>
        <v>22.04.2011</v>
      </c>
      <c r="C1230" s="1">
        <f>'Исходные данные'!B1480</f>
        <v>192.3</v>
      </c>
      <c r="D1230" s="5" t="str">
        <f>'Исходные данные'!A1232</f>
        <v>20.04.2012</v>
      </c>
      <c r="E1230" s="1">
        <f>'Исходные данные'!B1232</f>
        <v>168.44</v>
      </c>
      <c r="F1230" s="12">
        <f t="shared" si="171"/>
        <v>0.87592303692147677</v>
      </c>
      <c r="G1230" s="12">
        <f t="shared" si="172"/>
        <v>3.2315880181202065E-2</v>
      </c>
      <c r="H1230" s="12">
        <f t="shared" si="173"/>
        <v>9.3096248499084229E-5</v>
      </c>
      <c r="I1230" s="12">
        <f t="shared" si="177"/>
        <v>-0.13247704930100712</v>
      </c>
      <c r="J1230" s="18">
        <f t="shared" si="174"/>
        <v>-1.2333116302151991E-5</v>
      </c>
      <c r="K1230" s="12">
        <f t="shared" si="178"/>
        <v>0.75479156116310364</v>
      </c>
      <c r="L1230" s="12">
        <f t="shared" si="175"/>
        <v>-0.28131364577930362</v>
      </c>
      <c r="M1230" s="12">
        <f t="shared" si="179"/>
        <v>7.9137367301643419E-2</v>
      </c>
      <c r="N1230" s="18">
        <f t="shared" si="176"/>
        <v>7.3673920118770983E-6</v>
      </c>
    </row>
    <row r="1231" spans="1:14" x14ac:dyDescent="0.2">
      <c r="A1231" s="4">
        <v>1229</v>
      </c>
      <c r="B1231" s="1" t="str">
        <f>'Исходные данные'!A1481</f>
        <v>21.04.2011</v>
      </c>
      <c r="C1231" s="1">
        <f>'Исходные данные'!B1481</f>
        <v>191.7</v>
      </c>
      <c r="D1231" s="5" t="str">
        <f>'Исходные данные'!A1233</f>
        <v>19.04.2012</v>
      </c>
      <c r="E1231" s="1">
        <f>'Исходные данные'!B1233</f>
        <v>168.09</v>
      </c>
      <c r="F1231" s="12">
        <f t="shared" si="171"/>
        <v>0.87683881064162761</v>
      </c>
      <c r="G1231" s="12">
        <f t="shared" si="172"/>
        <v>3.2225685070596088E-2</v>
      </c>
      <c r="H1231" s="12">
        <f t="shared" si="173"/>
        <v>9.2836412579923327E-5</v>
      </c>
      <c r="I1231" s="12">
        <f t="shared" si="177"/>
        <v>-0.13143209980629589</v>
      </c>
      <c r="J1231" s="18">
        <f t="shared" si="174"/>
        <v>-1.2201684643862945E-5</v>
      </c>
      <c r="K1231" s="12">
        <f t="shared" si="178"/>
        <v>0.75558069245291903</v>
      </c>
      <c r="L1231" s="12">
        <f t="shared" si="175"/>
        <v>-0.28026869628459228</v>
      </c>
      <c r="M1231" s="12">
        <f t="shared" si="179"/>
        <v>7.8550542117064942E-2</v>
      </c>
      <c r="N1231" s="18">
        <f t="shared" si="176"/>
        <v>7.2923505363564848E-6</v>
      </c>
    </row>
    <row r="1232" spans="1:14" x14ac:dyDescent="0.2">
      <c r="A1232" s="4">
        <v>1230</v>
      </c>
      <c r="B1232" s="1" t="str">
        <f>'Исходные данные'!A1482</f>
        <v>20.04.2011</v>
      </c>
      <c r="C1232" s="1">
        <f>'Исходные данные'!B1482</f>
        <v>191.24</v>
      </c>
      <c r="D1232" s="5" t="str">
        <f>'Исходные данные'!A1234</f>
        <v>18.04.2012</v>
      </c>
      <c r="E1232" s="1">
        <f>'Исходные данные'!B1234</f>
        <v>167.46</v>
      </c>
      <c r="F1232" s="12">
        <f t="shared" si="171"/>
        <v>0.87565362894791887</v>
      </c>
      <c r="G1232" s="12">
        <f t="shared" si="172"/>
        <v>3.2135741698699753E-2</v>
      </c>
      <c r="H1232" s="12">
        <f t="shared" si="173"/>
        <v>9.2577301874785306E-5</v>
      </c>
      <c r="I1232" s="12">
        <f t="shared" si="177"/>
        <v>-0.13278466698161678</v>
      </c>
      <c r="J1232" s="18">
        <f t="shared" si="174"/>
        <v>-1.2292846199499974E-5</v>
      </c>
      <c r="K1232" s="12">
        <f t="shared" si="178"/>
        <v>0.75455940964250179</v>
      </c>
      <c r="L1232" s="12">
        <f t="shared" si="175"/>
        <v>-0.28162126345991323</v>
      </c>
      <c r="M1232" s="12">
        <f t="shared" si="179"/>
        <v>7.931053603275777E-2</v>
      </c>
      <c r="N1232" s="18">
        <f t="shared" si="176"/>
        <v>7.3423554361556532E-6</v>
      </c>
    </row>
    <row r="1233" spans="1:14" x14ac:dyDescent="0.2">
      <c r="A1233" s="4">
        <v>1231</v>
      </c>
      <c r="B1233" s="1" t="str">
        <f>'Исходные данные'!A1483</f>
        <v>19.04.2011</v>
      </c>
      <c r="C1233" s="1">
        <f>'Исходные данные'!B1483</f>
        <v>187.75</v>
      </c>
      <c r="D1233" s="5" t="str">
        <f>'Исходные данные'!A1235</f>
        <v>17.04.2012</v>
      </c>
      <c r="E1233" s="1">
        <f>'Исходные данные'!B1235</f>
        <v>167.12</v>
      </c>
      <c r="F1233" s="12">
        <f t="shared" si="171"/>
        <v>0.89011984021304924</v>
      </c>
      <c r="G1233" s="12">
        <f t="shared" si="172"/>
        <v>3.2046049362898718E-2</v>
      </c>
      <c r="H1233" s="12">
        <f t="shared" si="173"/>
        <v>9.2318914359564429E-5</v>
      </c>
      <c r="I1233" s="12">
        <f t="shared" si="177"/>
        <v>-0.11639917339593381</v>
      </c>
      <c r="J1233" s="18">
        <f t="shared" si="174"/>
        <v>-1.0745845320263304E-5</v>
      </c>
      <c r="K1233" s="12">
        <f t="shared" si="178"/>
        <v>0.76702508724735041</v>
      </c>
      <c r="L1233" s="12">
        <f t="shared" si="175"/>
        <v>-0.2652357698742302</v>
      </c>
      <c r="M1233" s="12">
        <f t="shared" si="179"/>
        <v>7.0350013620775517E-2</v>
      </c>
      <c r="N1233" s="18">
        <f t="shared" si="176"/>
        <v>6.4946368826505664E-6</v>
      </c>
    </row>
    <row r="1234" spans="1:14" x14ac:dyDescent="0.2">
      <c r="A1234" s="4">
        <v>1232</v>
      </c>
      <c r="B1234" s="1" t="str">
        <f>'Исходные данные'!A1484</f>
        <v>18.04.2011</v>
      </c>
      <c r="C1234" s="1">
        <f>'Исходные данные'!B1484</f>
        <v>188.41</v>
      </c>
      <c r="D1234" s="5" t="str">
        <f>'Исходные данные'!A1236</f>
        <v>16.04.2012</v>
      </c>
      <c r="E1234" s="1">
        <f>'Исходные данные'!B1236</f>
        <v>168.17</v>
      </c>
      <c r="F1234" s="12">
        <f t="shared" si="171"/>
        <v>0.89257470410275463</v>
      </c>
      <c r="G1234" s="12">
        <f t="shared" si="172"/>
        <v>3.1956607362539642E-2</v>
      </c>
      <c r="H1234" s="12">
        <f t="shared" si="173"/>
        <v>9.2061248015804208E-5</v>
      </c>
      <c r="I1234" s="12">
        <f t="shared" si="177"/>
        <v>-0.11364506675525064</v>
      </c>
      <c r="J1234" s="18">
        <f t="shared" si="174"/>
        <v>-1.0462306676327756E-5</v>
      </c>
      <c r="K1234" s="12">
        <f t="shared" si="178"/>
        <v>0.76914046778839185</v>
      </c>
      <c r="L1234" s="12">
        <f t="shared" si="175"/>
        <v>-0.2624816632335471</v>
      </c>
      <c r="M1234" s="12">
        <f t="shared" si="179"/>
        <v>6.889662353384915E-2</v>
      </c>
      <c r="N1234" s="18">
        <f t="shared" si="176"/>
        <v>6.3427091466011793E-6</v>
      </c>
    </row>
    <row r="1235" spans="1:14" x14ac:dyDescent="0.2">
      <c r="A1235" s="4">
        <v>1233</v>
      </c>
      <c r="B1235" s="1" t="str">
        <f>'Исходные данные'!A1485</f>
        <v>15.04.2011</v>
      </c>
      <c r="C1235" s="1">
        <f>'Исходные данные'!B1485</f>
        <v>192.54</v>
      </c>
      <c r="D1235" s="5" t="str">
        <f>'Исходные данные'!A1237</f>
        <v>13.04.2012</v>
      </c>
      <c r="E1235" s="1">
        <f>'Исходные данные'!B1237</f>
        <v>169.4</v>
      </c>
      <c r="F1235" s="12">
        <f t="shared" si="171"/>
        <v>0.87981718084553862</v>
      </c>
      <c r="G1235" s="12">
        <f t="shared" si="172"/>
        <v>3.1867414998924794E-2</v>
      </c>
      <c r="H1235" s="12">
        <f t="shared" si="173"/>
        <v>9.180430083068193E-5</v>
      </c>
      <c r="I1235" s="12">
        <f t="shared" si="177"/>
        <v>-0.12804114213186646</v>
      </c>
      <c r="J1235" s="18">
        <f t="shared" si="174"/>
        <v>-1.1754727530977972E-5</v>
      </c>
      <c r="K1235" s="12">
        <f t="shared" si="178"/>
        <v>0.75814718357276978</v>
      </c>
      <c r="L1235" s="12">
        <f t="shared" si="175"/>
        <v>-0.27687773861016285</v>
      </c>
      <c r="M1235" s="12">
        <f t="shared" si="179"/>
        <v>7.6661282137877568E-2</v>
      </c>
      <c r="N1235" s="18">
        <f t="shared" si="176"/>
        <v>7.0378354074514957E-6</v>
      </c>
    </row>
    <row r="1236" spans="1:14" x14ac:dyDescent="0.2">
      <c r="A1236" s="4">
        <v>1234</v>
      </c>
      <c r="B1236" s="1" t="str">
        <f>'Исходные данные'!A1486</f>
        <v>14.04.2011</v>
      </c>
      <c r="C1236" s="1">
        <f>'Исходные данные'!B1486</f>
        <v>192.84</v>
      </c>
      <c r="D1236" s="5" t="str">
        <f>'Исходные данные'!A1238</f>
        <v>12.04.2012</v>
      </c>
      <c r="E1236" s="1">
        <f>'Исходные данные'!B1238</f>
        <v>168.38</v>
      </c>
      <c r="F1236" s="12">
        <f t="shared" si="171"/>
        <v>0.87315909562331462</v>
      </c>
      <c r="G1236" s="12">
        <f t="shared" si="172"/>
        <v>3.1778471575306527E-2</v>
      </c>
      <c r="H1236" s="12">
        <f t="shared" si="173"/>
        <v>9.1548070796992738E-5</v>
      </c>
      <c r="I1236" s="12">
        <f t="shared" si="177"/>
        <v>-0.13563749962790364</v>
      </c>
      <c r="J1236" s="18">
        <f t="shared" si="174"/>
        <v>-1.2417351418662399E-5</v>
      </c>
      <c r="K1236" s="12">
        <f t="shared" si="178"/>
        <v>0.75240984555629065</v>
      </c>
      <c r="L1236" s="12">
        <f t="shared" si="175"/>
        <v>-0.2844740961062</v>
      </c>
      <c r="M1236" s="12">
        <f t="shared" si="179"/>
        <v>8.092551135543942E-2</v>
      </c>
      <c r="N1236" s="18">
        <f t="shared" si="176"/>
        <v>7.4085744428506074E-6</v>
      </c>
    </row>
    <row r="1237" spans="1:14" x14ac:dyDescent="0.2">
      <c r="A1237" s="4">
        <v>1235</v>
      </c>
      <c r="B1237" s="1" t="str">
        <f>'Исходные данные'!A1487</f>
        <v>13.04.2011</v>
      </c>
      <c r="C1237" s="1">
        <f>'Исходные данные'!B1487</f>
        <v>193</v>
      </c>
      <c r="D1237" s="5" t="str">
        <f>'Исходные данные'!A1239</f>
        <v>11.04.2012</v>
      </c>
      <c r="E1237" s="1">
        <f>'Исходные данные'!B1239</f>
        <v>168.97</v>
      </c>
      <c r="F1237" s="12">
        <f t="shared" si="171"/>
        <v>0.87549222797927462</v>
      </c>
      <c r="G1237" s="12">
        <f t="shared" si="172"/>
        <v>3.1689776396881822E-2</v>
      </c>
      <c r="H1237" s="12">
        <f t="shared" si="173"/>
        <v>9.1292555913133865E-5</v>
      </c>
      <c r="I1237" s="12">
        <f t="shared" si="177"/>
        <v>-0.13296900453232716</v>
      </c>
      <c r="J1237" s="18">
        <f t="shared" si="174"/>
        <v>-1.2139080280981228E-5</v>
      </c>
      <c r="K1237" s="12">
        <f t="shared" si="178"/>
        <v>0.75442032882836496</v>
      </c>
      <c r="L1237" s="12">
        <f t="shared" si="175"/>
        <v>-0.28180560101062357</v>
      </c>
      <c r="M1237" s="12">
        <f t="shared" si="179"/>
        <v>7.9414396760958669E-2</v>
      </c>
      <c r="N1237" s="18">
        <f t="shared" si="176"/>
        <v>7.2499432566076166E-6</v>
      </c>
    </row>
    <row r="1238" spans="1:14" x14ac:dyDescent="0.2">
      <c r="A1238" s="4">
        <v>1236</v>
      </c>
      <c r="B1238" s="1" t="str">
        <f>'Исходные данные'!A1488</f>
        <v>12.04.2011</v>
      </c>
      <c r="C1238" s="1">
        <f>'Исходные данные'!B1488</f>
        <v>193.73</v>
      </c>
      <c r="D1238" s="5" t="str">
        <f>'Исходные данные'!A1240</f>
        <v>10.04.2012</v>
      </c>
      <c r="E1238" s="1">
        <f>'Исходные данные'!B1240</f>
        <v>169.76</v>
      </c>
      <c r="F1238" s="12">
        <f t="shared" si="171"/>
        <v>0.87627109895214994</v>
      </c>
      <c r="G1238" s="12">
        <f t="shared" si="172"/>
        <v>3.1601328770786904E-2</v>
      </c>
      <c r="H1238" s="12">
        <f t="shared" si="173"/>
        <v>9.1037754183089206E-5</v>
      </c>
      <c r="I1238" s="12">
        <f t="shared" si="177"/>
        <v>-0.13207976223318149</v>
      </c>
      <c r="J1238" s="18">
        <f t="shared" si="174"/>
        <v>-1.2024244926745246E-5</v>
      </c>
      <c r="K1238" s="12">
        <f t="shared" si="178"/>
        <v>0.75509148966417006</v>
      </c>
      <c r="L1238" s="12">
        <f t="shared" si="175"/>
        <v>-0.28091635871147796</v>
      </c>
      <c r="M1238" s="12">
        <f t="shared" si="179"/>
        <v>7.8914000591715674E-2</v>
      </c>
      <c r="N1238" s="18">
        <f t="shared" si="176"/>
        <v>7.1841533874727674E-6</v>
      </c>
    </row>
    <row r="1239" spans="1:14" x14ac:dyDescent="0.2">
      <c r="A1239" s="4">
        <v>1237</v>
      </c>
      <c r="B1239" s="1" t="str">
        <f>'Исходные данные'!A1489</f>
        <v>11.04.2011</v>
      </c>
      <c r="C1239" s="1">
        <f>'Исходные данные'!B1489</f>
        <v>197.52</v>
      </c>
      <c r="D1239" s="5" t="str">
        <f>'Исходные данные'!A1241</f>
        <v>09.04.2012</v>
      </c>
      <c r="E1239" s="1">
        <f>'Исходные данные'!B1241</f>
        <v>167.98</v>
      </c>
      <c r="F1239" s="12">
        <f t="shared" si="171"/>
        <v>0.85044552450384758</v>
      </c>
      <c r="G1239" s="12">
        <f t="shared" si="172"/>
        <v>3.1513128006091809E-2</v>
      </c>
      <c r="H1239" s="12">
        <f t="shared" si="173"/>
        <v>9.0783663616413558E-5</v>
      </c>
      <c r="I1239" s="12">
        <f t="shared" si="177"/>
        <v>-0.16199492033944315</v>
      </c>
      <c r="J1239" s="18">
        <f t="shared" si="174"/>
        <v>-1.4706492355663719E-5</v>
      </c>
      <c r="K1239" s="12">
        <f t="shared" si="178"/>
        <v>0.73283733623503089</v>
      </c>
      <c r="L1239" s="12">
        <f t="shared" si="175"/>
        <v>-0.31083151681773963</v>
      </c>
      <c r="M1239" s="12">
        <f t="shared" si="179"/>
        <v>9.6616231847216655E-2</v>
      </c>
      <c r="N1239" s="18">
        <f t="shared" si="176"/>
        <v>8.7711754919031388E-6</v>
      </c>
    </row>
    <row r="1240" spans="1:14" x14ac:dyDescent="0.2">
      <c r="A1240" s="4">
        <v>1238</v>
      </c>
      <c r="B1240" s="1" t="str">
        <f>'Исходные данные'!A1490</f>
        <v>08.04.2011</v>
      </c>
      <c r="C1240" s="1">
        <f>'Исходные данные'!B1490</f>
        <v>198.63</v>
      </c>
      <c r="D1240" s="5" t="str">
        <f>'Исходные данные'!A1242</f>
        <v>06.04.2012</v>
      </c>
      <c r="E1240" s="1">
        <f>'Исходные данные'!B1242</f>
        <v>170.28</v>
      </c>
      <c r="F1240" s="12">
        <f t="shared" si="171"/>
        <v>0.85727231536021753</v>
      </c>
      <c r="G1240" s="12">
        <f t="shared" si="172"/>
        <v>3.1425173413795048E-2</v>
      </c>
      <c r="H1240" s="12">
        <f t="shared" si="173"/>
        <v>9.0530282228217361E-5</v>
      </c>
      <c r="I1240" s="12">
        <f t="shared" si="177"/>
        <v>-0.15399965664491277</v>
      </c>
      <c r="J1240" s="18">
        <f t="shared" si="174"/>
        <v>-1.3941632379112523E-5</v>
      </c>
      <c r="K1240" s="12">
        <f t="shared" si="178"/>
        <v>0.73872004956829762</v>
      </c>
      <c r="L1240" s="12">
        <f t="shared" si="175"/>
        <v>-0.30283625312320922</v>
      </c>
      <c r="M1240" s="12">
        <f t="shared" si="179"/>
        <v>9.1709796205704339E-2</v>
      </c>
      <c r="N1240" s="18">
        <f t="shared" si="176"/>
        <v>8.3025137335947114E-6</v>
      </c>
    </row>
    <row r="1241" spans="1:14" x14ac:dyDescent="0.2">
      <c r="A1241" s="4">
        <v>1239</v>
      </c>
      <c r="B1241" s="1" t="str">
        <f>'Исходные данные'!A1491</f>
        <v>07.04.2011</v>
      </c>
      <c r="C1241" s="1">
        <f>'Исходные данные'!B1491</f>
        <v>198.57</v>
      </c>
      <c r="D1241" s="5" t="str">
        <f>'Исходные данные'!A1243</f>
        <v>05.04.2012</v>
      </c>
      <c r="E1241" s="1">
        <f>'Исходные данные'!B1243</f>
        <v>170.25</v>
      </c>
      <c r="F1241" s="12">
        <f t="shared" si="171"/>
        <v>0.85738026892279806</v>
      </c>
      <c r="G1241" s="12">
        <f t="shared" si="172"/>
        <v>3.1337464306818046E-2</v>
      </c>
      <c r="H1241" s="12">
        <f t="shared" si="173"/>
        <v>9.0277608039150608E-5</v>
      </c>
      <c r="I1241" s="12">
        <f t="shared" si="177"/>
        <v>-0.15387373776931931</v>
      </c>
      <c r="J1241" s="18">
        <f t="shared" si="174"/>
        <v>-1.3891352985857654E-5</v>
      </c>
      <c r="K1241" s="12">
        <f t="shared" si="178"/>
        <v>0.73881307422297471</v>
      </c>
      <c r="L1241" s="12">
        <f t="shared" si="175"/>
        <v>-0.30271033424761573</v>
      </c>
      <c r="M1241" s="12">
        <f t="shared" si="179"/>
        <v>9.1633546460303139E-2</v>
      </c>
      <c r="N1241" s="18">
        <f t="shared" si="176"/>
        <v>8.2724573905805426E-6</v>
      </c>
    </row>
    <row r="1242" spans="1:14" x14ac:dyDescent="0.2">
      <c r="A1242" s="4">
        <v>1240</v>
      </c>
      <c r="B1242" s="1" t="str">
        <f>'Исходные данные'!A1492</f>
        <v>06.04.2011</v>
      </c>
      <c r="C1242" s="1">
        <f>'Исходные данные'!B1492</f>
        <v>198.85</v>
      </c>
      <c r="D1242" s="5" t="str">
        <f>'Исходные данные'!A1244</f>
        <v>04.04.2012</v>
      </c>
      <c r="E1242" s="1">
        <f>'Исходные данные'!B1244</f>
        <v>170.93</v>
      </c>
      <c r="F1242" s="12">
        <f t="shared" si="171"/>
        <v>0.85959265778224803</v>
      </c>
      <c r="G1242" s="12">
        <f t="shared" si="172"/>
        <v>3.125E-2</v>
      </c>
      <c r="H1242" s="12">
        <f t="shared" si="173"/>
        <v>9.0025639075388034E-5</v>
      </c>
      <c r="I1242" s="12">
        <f t="shared" si="177"/>
        <v>-0.15129665568552281</v>
      </c>
      <c r="J1242" s="18">
        <f t="shared" si="174"/>
        <v>-1.3620578118058132E-5</v>
      </c>
      <c r="K1242" s="12">
        <f t="shared" si="178"/>
        <v>0.74071951162755889</v>
      </c>
      <c r="L1242" s="12">
        <f t="shared" si="175"/>
        <v>-0.30013325216381925</v>
      </c>
      <c r="M1242" s="12">
        <f t="shared" si="179"/>
        <v>9.0079969054430609E-2</v>
      </c>
      <c r="N1242" s="18">
        <f t="shared" si="176"/>
        <v>8.109506782016293E-6</v>
      </c>
    </row>
  </sheetData>
  <autoFilter ref="A1:N1242"/>
  <printOptions gridLines="1" gridLinesSet="0"/>
  <pageMargins left="0.75" right="0.75" top="1" bottom="1" header="0.5" footer="0.5"/>
  <pageSetup paperSize="9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B9" sqref="B9"/>
    </sheetView>
  </sheetViews>
  <sheetFormatPr defaultRowHeight="12.75" x14ac:dyDescent="0.2"/>
  <cols>
    <col min="1" max="1" width="20.7109375" style="1" customWidth="1"/>
    <col min="2" max="2" width="10.7109375" style="1" customWidth="1"/>
    <col min="3" max="16384" width="9.140625" style="1"/>
  </cols>
  <sheetData>
    <row r="1" spans="1:10" ht="15" x14ac:dyDescent="0.25">
      <c r="A1" s="2" t="s">
        <v>1507</v>
      </c>
      <c r="B1" s="2" t="s">
        <v>1508</v>
      </c>
      <c r="C1" s="29" t="s">
        <v>1511</v>
      </c>
      <c r="D1" s="29"/>
      <c r="E1" s="29" t="s">
        <v>1510</v>
      </c>
      <c r="F1" s="29"/>
    </row>
    <row r="2" spans="1:10" ht="15" x14ac:dyDescent="0.25">
      <c r="A2" s="6" t="s">
        <v>1518</v>
      </c>
      <c r="B2" s="7" t="s">
        <v>1519</v>
      </c>
      <c r="C2" s="13">
        <f>C3/C6</f>
        <v>1.0753250300628108</v>
      </c>
      <c r="D2" s="14">
        <f>C2-1</f>
        <v>7.5325030062810772E-2</v>
      </c>
      <c r="E2" s="11">
        <f>E3/E6</f>
        <v>0.97587242566443511</v>
      </c>
      <c r="F2" s="14">
        <f>E2-1</f>
        <v>-2.4127574335564894E-2</v>
      </c>
    </row>
    <row r="3" spans="1:10" ht="15" x14ac:dyDescent="0.25">
      <c r="A3" s="6" t="s">
        <v>1515</v>
      </c>
      <c r="B3" s="7" t="s">
        <v>1512</v>
      </c>
      <c r="C3" s="19">
        <f>EXP(SUM('Обработанные данные'!J2:J1242))</f>
        <v>1.3269853832358132</v>
      </c>
      <c r="D3" s="14">
        <f>C3-1</f>
        <v>0.32698538323581317</v>
      </c>
      <c r="E3" s="11">
        <f>GEOMEAN('Обработанные данные'!F2:F1242)</f>
        <v>1.1604833466496556</v>
      </c>
      <c r="F3" s="14">
        <f t="shared" ref="F3:F6" si="0">E3-1</f>
        <v>0.16048334664965558</v>
      </c>
    </row>
    <row r="4" spans="1:10" ht="15" x14ac:dyDescent="0.25">
      <c r="A4" s="6" t="s">
        <v>1520</v>
      </c>
      <c r="B4" s="7" t="s">
        <v>1521</v>
      </c>
      <c r="C4" s="13">
        <f>C3*C6</f>
        <v>1.6375422854414936</v>
      </c>
      <c r="D4" s="14">
        <f>C4-1</f>
        <v>0.63754228544149361</v>
      </c>
      <c r="E4" s="11">
        <f>E3*E6</f>
        <v>1.3800180868254908</v>
      </c>
      <c r="F4" s="14">
        <f t="shared" si="0"/>
        <v>0.38001808682549076</v>
      </c>
    </row>
    <row r="5" spans="1:10" x14ac:dyDescent="0.2">
      <c r="C5" s="15"/>
      <c r="D5" s="16"/>
      <c r="E5" s="12"/>
      <c r="F5" s="16"/>
    </row>
    <row r="6" spans="1:10" ht="15" x14ac:dyDescent="0.25">
      <c r="A6" s="6" t="s">
        <v>1514</v>
      </c>
      <c r="B6" s="7" t="s">
        <v>1513</v>
      </c>
      <c r="C6" s="20">
        <f>EXP(C7)</f>
        <v>1.2340318937412837</v>
      </c>
      <c r="D6" s="14">
        <f>C6-1</f>
        <v>0.23403189374128375</v>
      </c>
      <c r="E6" s="12">
        <f>EXP(E7)</f>
        <v>1.1891752611613406</v>
      </c>
      <c r="F6" s="14">
        <f t="shared" si="0"/>
        <v>0.18917526116134065</v>
      </c>
    </row>
    <row r="7" spans="1:10" x14ac:dyDescent="0.2">
      <c r="A7" s="6" t="s">
        <v>1516</v>
      </c>
      <c r="B7" s="7" t="s">
        <v>1517</v>
      </c>
      <c r="C7" s="11">
        <f>POWER(C8,0.5)</f>
        <v>0.21028677096871537</v>
      </c>
      <c r="D7" s="17"/>
      <c r="E7" s="11">
        <f>POWER(E8,0.5)</f>
        <v>0.17326000900021205</v>
      </c>
      <c r="F7" s="17"/>
    </row>
    <row r="8" spans="1:10" x14ac:dyDescent="0.2">
      <c r="A8" s="6" t="s">
        <v>1528</v>
      </c>
      <c r="B8" s="7" t="s">
        <v>1529</v>
      </c>
      <c r="C8" s="11">
        <f>SUM('Обработанные данные'!N2:N1242)</f>
        <v>4.4220526044448948E-2</v>
      </c>
      <c r="D8" s="17"/>
      <c r="E8" s="11">
        <f>_xlfn.VAR.P('Обработанные данные'!L2:L1242)</f>
        <v>3.0019030718753562E-2</v>
      </c>
      <c r="F8" s="17"/>
    </row>
    <row r="9" spans="1:10" ht="15" x14ac:dyDescent="0.25">
      <c r="H9" s="8"/>
      <c r="I9" s="9"/>
      <c r="J9" s="10"/>
    </row>
    <row r="10" spans="1:10" x14ac:dyDescent="0.2">
      <c r="A10" s="6" t="s">
        <v>1522</v>
      </c>
      <c r="E10" s="1">
        <v>248</v>
      </c>
    </row>
  </sheetData>
  <mergeCells count="2">
    <mergeCell ref="C1:D1"/>
    <mergeCell ref="E1:F1"/>
  </mergeCells>
  <pageMargins left="0.7" right="0.7" top="0.75" bottom="0.75" header="0.3" footer="0.3"/>
  <ignoredErrors>
    <ignoredError sqref="E2 C6:C9 F2:F8 E4:E8" unlockedFormula="1"/>
    <ignoredError sqref="D2:D5" formula="1"/>
    <ignoredError sqref="D6 E3" formula="1" unlocked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Исходные данные</vt:lpstr>
      <vt:lpstr>Обработанные данные</vt:lpstr>
      <vt:lpstr>ИТОГ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2017-04-07T19:06:33Z</dcterms:created>
  <dcterms:modified xsi:type="dcterms:W3CDTF">2017-04-08T15:10:53Z</dcterms:modified>
</cp:coreProperties>
</file>