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oogle_Drive\Инвестирование\ПИФ\"/>
    </mc:Choice>
  </mc:AlternateContent>
  <bookViews>
    <workbookView xWindow="0" yWindow="0" windowWidth="15300" windowHeight="7350" activeTab="1"/>
  </bookViews>
  <sheets>
    <sheet name="Исходные данные" sheetId="2" r:id="rId1"/>
    <sheet name="Обработанные данные" sheetId="1" r:id="rId2"/>
    <sheet name="ИТОГ" sheetId="3" r:id="rId3"/>
  </sheets>
  <definedNames>
    <definedName name="_xlnm._FilterDatabase" localSheetId="1" hidden="1">'Обработанные данные'!$A$1:$N$1242</definedName>
  </definedName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2" i="1"/>
  <c r="H1242" i="1" l="1"/>
  <c r="H1234" i="1"/>
  <c r="H1226" i="1"/>
  <c r="H1218" i="1"/>
  <c r="H1210" i="1"/>
  <c r="H498" i="1"/>
  <c r="H934" i="1"/>
  <c r="H1221" i="1"/>
  <c r="H1037" i="1"/>
  <c r="H660" i="1"/>
  <c r="H1202" i="1"/>
  <c r="H1194" i="1"/>
  <c r="H1186" i="1"/>
  <c r="H1178" i="1"/>
  <c r="H1170" i="1"/>
  <c r="H1162" i="1"/>
  <c r="H1154" i="1"/>
  <c r="H1146" i="1"/>
  <c r="H1138" i="1"/>
  <c r="H1130" i="1"/>
  <c r="H1122" i="1"/>
  <c r="H1114" i="1"/>
  <c r="H1106" i="1"/>
  <c r="H1098" i="1"/>
  <c r="H1090" i="1"/>
  <c r="H1082" i="1"/>
  <c r="H1074" i="1"/>
  <c r="H1066" i="1"/>
  <c r="H1058" i="1"/>
  <c r="H1050" i="1"/>
  <c r="H1042" i="1"/>
  <c r="H1034" i="1"/>
  <c r="H1026" i="1"/>
  <c r="H1018" i="1"/>
  <c r="H1010" i="1"/>
  <c r="H1002" i="1"/>
  <c r="H994" i="1"/>
  <c r="H986" i="1"/>
  <c r="H978" i="1"/>
  <c r="H970" i="1"/>
  <c r="H962" i="1"/>
  <c r="H954" i="1"/>
  <c r="H946" i="1"/>
  <c r="H938" i="1"/>
  <c r="H930" i="1"/>
  <c r="H922" i="1"/>
  <c r="H914" i="1"/>
  <c r="H906" i="1"/>
  <c r="H898" i="1"/>
  <c r="H890" i="1"/>
  <c r="H882" i="1"/>
  <c r="H874" i="1"/>
  <c r="H866" i="1"/>
  <c r="H858" i="1"/>
  <c r="H850" i="1"/>
  <c r="H842" i="1"/>
  <c r="H834" i="1"/>
  <c r="H826" i="1"/>
  <c r="H818" i="1"/>
  <c r="H810" i="1"/>
  <c r="H802" i="1"/>
  <c r="H794" i="1"/>
  <c r="H786" i="1"/>
  <c r="H778" i="1"/>
  <c r="H770" i="1"/>
  <c r="H762" i="1"/>
  <c r="H754" i="1"/>
  <c r="H746" i="1"/>
  <c r="H738" i="1"/>
  <c r="H730" i="1"/>
  <c r="H722" i="1"/>
  <c r="H714" i="1"/>
  <c r="H706" i="1"/>
  <c r="H698" i="1"/>
  <c r="H690" i="1"/>
  <c r="H682" i="1"/>
  <c r="H674" i="1"/>
  <c r="H666" i="1"/>
  <c r="H658" i="1"/>
  <c r="H650" i="1"/>
  <c r="H642" i="1"/>
  <c r="H634" i="1"/>
  <c r="H626" i="1"/>
  <c r="H618" i="1"/>
  <c r="H610" i="1"/>
  <c r="H602" i="1"/>
  <c r="H594" i="1"/>
  <c r="H586" i="1"/>
  <c r="H578" i="1"/>
  <c r="H570" i="1"/>
  <c r="H562" i="1"/>
  <c r="H554" i="1"/>
  <c r="H546" i="1"/>
  <c r="H538" i="1"/>
  <c r="H530" i="1"/>
  <c r="H522" i="1"/>
  <c r="H514" i="1"/>
  <c r="H506" i="1"/>
  <c r="H490" i="1"/>
  <c r="H482" i="1"/>
  <c r="H474" i="1"/>
  <c r="H466" i="1"/>
  <c r="H458" i="1"/>
  <c r="H450" i="1"/>
  <c r="H442" i="1"/>
  <c r="H434" i="1"/>
  <c r="H426" i="1"/>
  <c r="H418" i="1"/>
  <c r="H410" i="1"/>
  <c r="H402" i="1"/>
  <c r="H394" i="1"/>
  <c r="H386" i="1"/>
  <c r="H378" i="1"/>
  <c r="H370" i="1"/>
  <c r="H362" i="1"/>
  <c r="H322" i="1"/>
  <c r="H162" i="1"/>
  <c r="H1113" i="1"/>
  <c r="H985" i="1"/>
  <c r="H801" i="1"/>
  <c r="H1232" i="1"/>
  <c r="H1224" i="1"/>
  <c r="H1216" i="1"/>
  <c r="H1208" i="1"/>
  <c r="H1200" i="1"/>
  <c r="H1192" i="1"/>
  <c r="H1184" i="1"/>
  <c r="H1176" i="1"/>
  <c r="H1168" i="1"/>
  <c r="H1160" i="1"/>
  <c r="H1152" i="1"/>
  <c r="H1144" i="1"/>
  <c r="H1136" i="1"/>
  <c r="H1128" i="1"/>
  <c r="H1120" i="1"/>
  <c r="H1112" i="1"/>
  <c r="H1104" i="1"/>
  <c r="H1096" i="1"/>
  <c r="H1088" i="1"/>
  <c r="H1080" i="1"/>
  <c r="H1072" i="1"/>
  <c r="H1064" i="1"/>
  <c r="H1056" i="1"/>
  <c r="H1048" i="1"/>
  <c r="H1040" i="1"/>
  <c r="H1032" i="1"/>
  <c r="H1024" i="1"/>
  <c r="H1016" i="1"/>
  <c r="H1008" i="1"/>
  <c r="H1000" i="1"/>
  <c r="H992" i="1"/>
  <c r="H984" i="1"/>
  <c r="H976" i="1"/>
  <c r="H968" i="1"/>
  <c r="H960" i="1"/>
  <c r="H952" i="1"/>
  <c r="H944" i="1"/>
  <c r="H936" i="1"/>
  <c r="H928" i="1"/>
  <c r="H920" i="1"/>
  <c r="H912" i="1"/>
  <c r="H904" i="1"/>
  <c r="H896" i="1"/>
  <c r="H888" i="1"/>
  <c r="H880" i="1"/>
  <c r="H872" i="1"/>
  <c r="H864" i="1"/>
  <c r="H856" i="1"/>
  <c r="H848" i="1"/>
  <c r="H840" i="1"/>
  <c r="H832" i="1"/>
  <c r="H824" i="1"/>
  <c r="H816" i="1"/>
  <c r="H808" i="1"/>
  <c r="H800" i="1"/>
  <c r="H792" i="1"/>
  <c r="H784" i="1"/>
  <c r="H776" i="1"/>
  <c r="H768" i="1"/>
  <c r="H760" i="1"/>
  <c r="H752" i="1"/>
  <c r="H744" i="1"/>
  <c r="H736" i="1"/>
  <c r="H728" i="1"/>
  <c r="H720" i="1"/>
  <c r="H712" i="1"/>
  <c r="H704" i="1"/>
  <c r="H696" i="1"/>
  <c r="H688" i="1"/>
  <c r="H680" i="1"/>
  <c r="H672" i="1"/>
  <c r="H664" i="1"/>
  <c r="H656" i="1"/>
  <c r="H648" i="1"/>
  <c r="H640" i="1"/>
  <c r="H616" i="1"/>
  <c r="H608" i="1"/>
  <c r="H592" i="1"/>
  <c r="H584" i="1"/>
  <c r="H576" i="1"/>
  <c r="H552" i="1"/>
  <c r="H544" i="1"/>
  <c r="H528" i="1"/>
  <c r="H520" i="1"/>
  <c r="H512" i="1"/>
  <c r="H488" i="1"/>
  <c r="H480" i="1"/>
  <c r="H432" i="1"/>
  <c r="H408" i="1"/>
  <c r="H400" i="1"/>
  <c r="H384" i="1"/>
  <c r="H376" i="1"/>
  <c r="H360" i="1"/>
  <c r="H344" i="1"/>
  <c r="H1049" i="1"/>
  <c r="H921" i="1"/>
  <c r="H1135" i="1"/>
  <c r="H1240" i="1"/>
  <c r="H1239" i="1"/>
  <c r="H1231" i="1"/>
  <c r="H1223" i="1"/>
  <c r="H1215" i="1"/>
  <c r="H1207" i="1"/>
  <c r="H1199" i="1"/>
  <c r="H1191" i="1"/>
  <c r="H1183" i="1"/>
  <c r="H1175" i="1"/>
  <c r="H1167" i="1"/>
  <c r="H1159" i="1"/>
  <c r="H1151" i="1"/>
  <c r="H1143" i="1"/>
  <c r="H1127" i="1"/>
  <c r="H1119" i="1"/>
  <c r="H1111" i="1"/>
  <c r="H1103" i="1"/>
  <c r="H1095" i="1"/>
  <c r="H1087" i="1"/>
  <c r="H1079" i="1"/>
  <c r="H431" i="1"/>
  <c r="H1209" i="1"/>
  <c r="H1222" i="1"/>
  <c r="H1190" i="1"/>
  <c r="H1158" i="1"/>
  <c r="H1150" i="1"/>
  <c r="H1118" i="1"/>
  <c r="H1110" i="1"/>
  <c r="H1102" i="1"/>
  <c r="H1094" i="1"/>
  <c r="H1086" i="1"/>
  <c r="H1078" i="1"/>
  <c r="H1070" i="1"/>
  <c r="H1062" i="1"/>
  <c r="H1054" i="1"/>
  <c r="H1046" i="1"/>
  <c r="H1038" i="1"/>
  <c r="H1030" i="1"/>
  <c r="H1022" i="1"/>
  <c r="H1014" i="1"/>
  <c r="H1006" i="1"/>
  <c r="H998" i="1"/>
  <c r="H990" i="1"/>
  <c r="H982" i="1"/>
  <c r="H974" i="1"/>
  <c r="H966" i="1"/>
  <c r="H958" i="1"/>
  <c r="H950" i="1"/>
  <c r="H942" i="1"/>
  <c r="H926" i="1"/>
  <c r="H918" i="1"/>
  <c r="H910" i="1"/>
  <c r="H902" i="1"/>
  <c r="H894" i="1"/>
  <c r="H886" i="1"/>
  <c r="H878" i="1"/>
  <c r="H870" i="1"/>
  <c r="H862" i="1"/>
  <c r="H854" i="1"/>
  <c r="H846" i="1"/>
  <c r="H838" i="1"/>
  <c r="H830" i="1"/>
  <c r="H822" i="1"/>
  <c r="H814" i="1"/>
  <c r="H806" i="1"/>
  <c r="H798" i="1"/>
  <c r="H790" i="1"/>
  <c r="H782" i="1"/>
  <c r="H774" i="1"/>
  <c r="H766" i="1"/>
  <c r="H758" i="1"/>
  <c r="H750" i="1"/>
  <c r="H742" i="1"/>
  <c r="H734" i="1"/>
  <c r="H726" i="1"/>
  <c r="H718" i="1"/>
  <c r="H710" i="1"/>
  <c r="H702" i="1"/>
  <c r="H694" i="1"/>
  <c r="H686" i="1"/>
  <c r="H678" i="1"/>
  <c r="H670" i="1"/>
  <c r="H662" i="1"/>
  <c r="H654" i="1"/>
  <c r="H646" i="1"/>
  <c r="H638" i="1"/>
  <c r="H630" i="1"/>
  <c r="H622" i="1"/>
  <c r="H614" i="1"/>
  <c r="H606" i="1"/>
  <c r="H598" i="1"/>
  <c r="H590" i="1"/>
  <c r="H582" i="1"/>
  <c r="H574" i="1"/>
  <c r="H566" i="1"/>
  <c r="H558" i="1"/>
  <c r="H550" i="1"/>
  <c r="H542" i="1"/>
  <c r="H534" i="1"/>
  <c r="H526" i="1"/>
  <c r="H454" i="1"/>
  <c r="H406" i="1"/>
  <c r="H817" i="1"/>
  <c r="H1145" i="1"/>
  <c r="H1214" i="1"/>
  <c r="H1182" i="1"/>
  <c r="H1126" i="1"/>
  <c r="H1237" i="1"/>
  <c r="H1229" i="1"/>
  <c r="H1213" i="1"/>
  <c r="H1205" i="1"/>
  <c r="H1197" i="1"/>
  <c r="H1189" i="1"/>
  <c r="H1181" i="1"/>
  <c r="H1173" i="1"/>
  <c r="H1165" i="1"/>
  <c r="H1157" i="1"/>
  <c r="H1149" i="1"/>
  <c r="H1141" i="1"/>
  <c r="H1133" i="1"/>
  <c r="H1125" i="1"/>
  <c r="H1117" i="1"/>
  <c r="H1109" i="1"/>
  <c r="H1101" i="1"/>
  <c r="H1093" i="1"/>
  <c r="H1085" i="1"/>
  <c r="H1077" i="1"/>
  <c r="H1069" i="1"/>
  <c r="H1061" i="1"/>
  <c r="H1053" i="1"/>
  <c r="H1045" i="1"/>
  <c r="H1029" i="1"/>
  <c r="H973" i="1"/>
  <c r="H909" i="1"/>
  <c r="H781" i="1"/>
  <c r="H557" i="1"/>
  <c r="H517" i="1"/>
  <c r="H1241" i="1"/>
  <c r="H1230" i="1"/>
  <c r="H1198" i="1"/>
  <c r="H1166" i="1"/>
  <c r="H1134" i="1"/>
  <c r="H1236" i="1"/>
  <c r="H1228" i="1"/>
  <c r="H1220" i="1"/>
  <c r="H1212" i="1"/>
  <c r="H1204" i="1"/>
  <c r="H1196" i="1"/>
  <c r="H1188" i="1"/>
  <c r="H1180" i="1"/>
  <c r="H1172" i="1"/>
  <c r="H1164" i="1"/>
  <c r="H1156" i="1"/>
  <c r="H1148" i="1"/>
  <c r="H1140" i="1"/>
  <c r="H1132" i="1"/>
  <c r="H1124" i="1"/>
  <c r="H1116" i="1"/>
  <c r="H1108" i="1"/>
  <c r="H1100" i="1"/>
  <c r="H1092" i="1"/>
  <c r="H1084" i="1"/>
  <c r="H1076" i="1"/>
  <c r="H1068" i="1"/>
  <c r="H1060" i="1"/>
  <c r="H1052" i="1"/>
  <c r="H1044" i="1"/>
  <c r="H1036" i="1"/>
  <c r="H1028" i="1"/>
  <c r="H1020" i="1"/>
  <c r="H1012" i="1"/>
  <c r="H1004" i="1"/>
  <c r="H996" i="1"/>
  <c r="H988" i="1"/>
  <c r="H980" i="1"/>
  <c r="H972" i="1"/>
  <c r="H964" i="1"/>
  <c r="H956" i="1"/>
  <c r="H948" i="1"/>
  <c r="H940" i="1"/>
  <c r="H932" i="1"/>
  <c r="H924" i="1"/>
  <c r="H916" i="1"/>
  <c r="H908" i="1"/>
  <c r="H900" i="1"/>
  <c r="H892" i="1"/>
  <c r="H884" i="1"/>
  <c r="H876" i="1"/>
  <c r="H868" i="1"/>
  <c r="H860" i="1"/>
  <c r="H852" i="1"/>
  <c r="H844" i="1"/>
  <c r="H836" i="1"/>
  <c r="H620" i="1"/>
  <c r="H476" i="1"/>
  <c r="H268" i="1"/>
  <c r="H1177" i="1"/>
  <c r="H1238" i="1"/>
  <c r="H1206" i="1"/>
  <c r="H1174" i="1"/>
  <c r="H1142" i="1"/>
  <c r="H2" i="1"/>
  <c r="H10" i="1"/>
  <c r="H368" i="1"/>
  <c r="H52" i="1"/>
  <c r="H601" i="1"/>
  <c r="H108" i="1"/>
  <c r="H641" i="1"/>
  <c r="H681" i="1"/>
  <c r="H1235" i="1"/>
  <c r="H1227" i="1"/>
  <c r="H1219" i="1"/>
  <c r="H1211" i="1"/>
  <c r="H1203" i="1"/>
  <c r="H1195" i="1"/>
  <c r="H1187" i="1"/>
  <c r="H1179" i="1"/>
  <c r="H1171" i="1"/>
  <c r="H1163" i="1"/>
  <c r="H1155" i="1"/>
  <c r="H1147" i="1"/>
  <c r="H1139" i="1"/>
  <c r="H1131" i="1"/>
  <c r="H1123" i="1"/>
  <c r="H1115" i="1"/>
  <c r="H1107" i="1"/>
  <c r="H1099" i="1"/>
  <c r="H1091" i="1"/>
  <c r="H1083" i="1"/>
  <c r="H1075" i="1"/>
  <c r="H1067" i="1"/>
  <c r="H1059" i="1"/>
  <c r="H1051" i="1"/>
  <c r="H867" i="1"/>
  <c r="H214" i="1"/>
  <c r="H1233" i="1"/>
  <c r="H1225" i="1"/>
  <c r="H1217" i="1"/>
  <c r="H1201" i="1"/>
  <c r="H1193" i="1"/>
  <c r="H1185" i="1"/>
  <c r="H1169" i="1"/>
  <c r="H1161" i="1"/>
  <c r="H1153" i="1"/>
  <c r="H1137" i="1"/>
  <c r="H1129" i="1"/>
  <c r="H1121" i="1"/>
  <c r="H1105" i="1"/>
  <c r="H1097" i="1"/>
  <c r="H1089" i="1"/>
  <c r="H1081" i="1"/>
  <c r="H1073" i="1"/>
  <c r="H1065" i="1"/>
  <c r="H1057" i="1"/>
  <c r="H1041" i="1"/>
  <c r="H1033" i="1"/>
  <c r="H1025" i="1"/>
  <c r="H1017" i="1"/>
  <c r="H1009" i="1"/>
  <c r="H1001" i="1"/>
  <c r="H993" i="1"/>
  <c r="H977" i="1"/>
  <c r="H969" i="1"/>
  <c r="H961" i="1"/>
  <c r="H953" i="1"/>
  <c r="H945" i="1"/>
  <c r="H937" i="1"/>
  <c r="H929" i="1"/>
  <c r="H913" i="1"/>
  <c r="H905" i="1"/>
  <c r="H897" i="1"/>
  <c r="H889" i="1"/>
  <c r="H881" i="1"/>
  <c r="H873" i="1"/>
  <c r="H865" i="1"/>
  <c r="H857" i="1"/>
  <c r="H849" i="1"/>
  <c r="H841" i="1"/>
  <c r="H833" i="1"/>
  <c r="H825" i="1"/>
  <c r="H809" i="1"/>
  <c r="H793" i="1"/>
  <c r="H785" i="1"/>
  <c r="H777" i="1"/>
  <c r="H769" i="1"/>
  <c r="H761" i="1"/>
  <c r="H753" i="1"/>
  <c r="H745" i="1"/>
  <c r="H737" i="1"/>
  <c r="H729" i="1"/>
  <c r="H705" i="1"/>
  <c r="H697" i="1"/>
  <c r="H673" i="1"/>
  <c r="H665" i="1"/>
  <c r="H633" i="1"/>
  <c r="H617" i="1"/>
  <c r="H609" i="1"/>
  <c r="H577" i="1"/>
  <c r="H569" i="1"/>
  <c r="H553" i="1"/>
  <c r="H545" i="1"/>
  <c r="H537" i="1"/>
  <c r="H513" i="1"/>
  <c r="H505" i="1"/>
  <c r="H489" i="1"/>
  <c r="H481" i="1"/>
  <c r="H473" i="1"/>
  <c r="H465" i="1"/>
  <c r="H417" i="1"/>
  <c r="H1071" i="1"/>
  <c r="H1063" i="1"/>
  <c r="H1055" i="1"/>
  <c r="H1047" i="1"/>
  <c r="H1039" i="1"/>
  <c r="H1031" i="1"/>
  <c r="H1023" i="1"/>
  <c r="H1015" i="1"/>
  <c r="H1007" i="1"/>
  <c r="H999" i="1"/>
  <c r="H991" i="1"/>
  <c r="H983" i="1"/>
  <c r="H975" i="1"/>
  <c r="H967" i="1"/>
  <c r="H959" i="1"/>
  <c r="H951" i="1"/>
  <c r="H943" i="1"/>
  <c r="H935" i="1"/>
  <c r="H927" i="1"/>
  <c r="H919" i="1"/>
  <c r="H911" i="1"/>
  <c r="H903" i="1"/>
  <c r="H895" i="1"/>
  <c r="H887" i="1"/>
  <c r="H879" i="1"/>
  <c r="H871" i="1"/>
  <c r="H863" i="1"/>
  <c r="H855" i="1"/>
  <c r="H847" i="1"/>
  <c r="H839" i="1"/>
  <c r="H831" i="1"/>
  <c r="H823" i="1"/>
  <c r="H815" i="1"/>
  <c r="H807" i="1"/>
  <c r="H799" i="1"/>
  <c r="H791" i="1"/>
  <c r="H783" i="1"/>
  <c r="H775" i="1"/>
  <c r="H767" i="1"/>
  <c r="H759" i="1"/>
  <c r="H751" i="1"/>
  <c r="H743" i="1"/>
  <c r="H735" i="1"/>
  <c r="H727" i="1"/>
  <c r="H719" i="1"/>
  <c r="H711" i="1"/>
  <c r="H703" i="1"/>
  <c r="H695" i="1"/>
  <c r="H687" i="1"/>
  <c r="H679" i="1"/>
  <c r="H671" i="1"/>
  <c r="H663" i="1"/>
  <c r="H655" i="1"/>
  <c r="H647" i="1"/>
  <c r="H639" i="1"/>
  <c r="H631" i="1"/>
  <c r="H623" i="1"/>
  <c r="H615" i="1"/>
  <c r="H607" i="1"/>
  <c r="H599" i="1"/>
  <c r="H591" i="1"/>
  <c r="H583" i="1"/>
  <c r="H575" i="1"/>
  <c r="H567" i="1"/>
  <c r="H559" i="1"/>
  <c r="H551" i="1"/>
  <c r="H543" i="1"/>
  <c r="H535" i="1"/>
  <c r="H527" i="1"/>
  <c r="H519" i="1"/>
  <c r="H511" i="1"/>
  <c r="H503" i="1"/>
  <c r="H495" i="1"/>
  <c r="H487" i="1"/>
  <c r="H479" i="1"/>
  <c r="H471" i="1"/>
  <c r="H463" i="1"/>
  <c r="H455" i="1"/>
  <c r="H447" i="1"/>
  <c r="H439" i="1"/>
  <c r="H423" i="1"/>
  <c r="H518" i="1"/>
  <c r="H510" i="1"/>
  <c r="H502" i="1"/>
  <c r="H494" i="1"/>
  <c r="H486" i="1"/>
  <c r="H478" i="1"/>
  <c r="H470" i="1"/>
  <c r="H462" i="1"/>
  <c r="H446" i="1"/>
  <c r="H438" i="1"/>
  <c r="H430" i="1"/>
  <c r="H422" i="1"/>
  <c r="H414" i="1"/>
  <c r="H398" i="1"/>
  <c r="H390" i="1"/>
  <c r="H382" i="1"/>
  <c r="H374" i="1"/>
  <c r="H366" i="1"/>
  <c r="H358" i="1"/>
  <c r="H350" i="1"/>
  <c r="H342" i="1"/>
  <c r="H334" i="1"/>
  <c r="H326" i="1"/>
  <c r="H318" i="1"/>
  <c r="H310" i="1"/>
  <c r="H302" i="1"/>
  <c r="H286" i="1"/>
  <c r="H278" i="1"/>
  <c r="H254" i="1"/>
  <c r="H246" i="1"/>
  <c r="H222" i="1"/>
  <c r="H182" i="1"/>
  <c r="H150" i="1"/>
  <c r="H142" i="1"/>
  <c r="H126" i="1"/>
  <c r="H118" i="1"/>
  <c r="H94" i="1"/>
  <c r="H78" i="1"/>
  <c r="H62" i="1"/>
  <c r="H30" i="1"/>
  <c r="H22" i="1"/>
  <c r="H14" i="1"/>
  <c r="H1021" i="1"/>
  <c r="H1013" i="1"/>
  <c r="H1005" i="1"/>
  <c r="H997" i="1"/>
  <c r="H989" i="1"/>
  <c r="H981" i="1"/>
  <c r="H965" i="1"/>
  <c r="H957" i="1"/>
  <c r="H949" i="1"/>
  <c r="H941" i="1"/>
  <c r="H933" i="1"/>
  <c r="H925" i="1"/>
  <c r="H917" i="1"/>
  <c r="H901" i="1"/>
  <c r="H893" i="1"/>
  <c r="H885" i="1"/>
  <c r="H877" i="1"/>
  <c r="H869" i="1"/>
  <c r="H861" i="1"/>
  <c r="H853" i="1"/>
  <c r="H845" i="1"/>
  <c r="H837" i="1"/>
  <c r="H829" i="1"/>
  <c r="H821" i="1"/>
  <c r="H813" i="1"/>
  <c r="H805" i="1"/>
  <c r="H797" i="1"/>
  <c r="H789" i="1"/>
  <c r="H773" i="1"/>
  <c r="H765" i="1"/>
  <c r="H757" i="1"/>
  <c r="H749" i="1"/>
  <c r="H741" i="1"/>
  <c r="H733" i="1"/>
  <c r="H725" i="1"/>
  <c r="H717" i="1"/>
  <c r="H709" i="1"/>
  <c r="H701" i="1"/>
  <c r="H693" i="1"/>
  <c r="H685" i="1"/>
  <c r="H677" i="1"/>
  <c r="H669" i="1"/>
  <c r="H661" i="1"/>
  <c r="H653" i="1"/>
  <c r="H645" i="1"/>
  <c r="H637" i="1"/>
  <c r="H629" i="1"/>
  <c r="H621" i="1"/>
  <c r="H613" i="1"/>
  <c r="H605" i="1"/>
  <c r="H597" i="1"/>
  <c r="H589" i="1"/>
  <c r="H581" i="1"/>
  <c r="H573" i="1"/>
  <c r="H565" i="1"/>
  <c r="H549" i="1"/>
  <c r="H541" i="1"/>
  <c r="H533" i="1"/>
  <c r="H525" i="1"/>
  <c r="H509" i="1"/>
  <c r="H501" i="1"/>
  <c r="H493" i="1"/>
  <c r="H485" i="1"/>
  <c r="H477" i="1"/>
  <c r="H469" i="1"/>
  <c r="H461" i="1"/>
  <c r="H453" i="1"/>
  <c r="H445" i="1"/>
  <c r="H437" i="1"/>
  <c r="H429" i="1"/>
  <c r="H421" i="1"/>
  <c r="H828" i="1"/>
  <c r="H820" i="1"/>
  <c r="H812" i="1"/>
  <c r="H804" i="1"/>
  <c r="H796" i="1"/>
  <c r="H788" i="1"/>
  <c r="H780" i="1"/>
  <c r="H772" i="1"/>
  <c r="H764" i="1"/>
  <c r="H756" i="1"/>
  <c r="H748" i="1"/>
  <c r="H740" i="1"/>
  <c r="H732" i="1"/>
  <c r="H724" i="1"/>
  <c r="H716" i="1"/>
  <c r="H708" i="1"/>
  <c r="H700" i="1"/>
  <c r="H692" i="1"/>
  <c r="H684" i="1"/>
  <c r="H676" i="1"/>
  <c r="H668" i="1"/>
  <c r="H652" i="1"/>
  <c r="H644" i="1"/>
  <c r="H636" i="1"/>
  <c r="H628" i="1"/>
  <c r="H612" i="1"/>
  <c r="H604" i="1"/>
  <c r="H596" i="1"/>
  <c r="H588" i="1"/>
  <c r="H580" i="1"/>
  <c r="H572" i="1"/>
  <c r="H564" i="1"/>
  <c r="H556" i="1"/>
  <c r="H548" i="1"/>
  <c r="H540" i="1"/>
  <c r="H532" i="1"/>
  <c r="H524" i="1"/>
  <c r="H516" i="1"/>
  <c r="H508" i="1"/>
  <c r="H500" i="1"/>
  <c r="H492" i="1"/>
  <c r="H484" i="1"/>
  <c r="H468" i="1"/>
  <c r="H460" i="1"/>
  <c r="H452" i="1"/>
  <c r="H444" i="1"/>
  <c r="H436" i="1"/>
  <c r="H428" i="1"/>
  <c r="H420" i="1"/>
  <c r="H412" i="1"/>
  <c r="H404" i="1"/>
  <c r="H396" i="1"/>
  <c r="H388" i="1"/>
  <c r="H380" i="1"/>
  <c r="H372" i="1"/>
  <c r="H364" i="1"/>
  <c r="H356" i="1"/>
  <c r="H348" i="1"/>
  <c r="H340" i="1"/>
  <c r="H332" i="1"/>
  <c r="H324" i="1"/>
  <c r="H316" i="1"/>
  <c r="H308" i="1"/>
  <c r="H300" i="1"/>
  <c r="H292" i="1"/>
  <c r="H284" i="1"/>
  <c r="H276" i="1"/>
  <c r="H260" i="1"/>
  <c r="H252" i="1"/>
  <c r="H228" i="1"/>
  <c r="H212" i="1"/>
  <c r="H180" i="1"/>
  <c r="H164" i="1"/>
  <c r="H148" i="1"/>
  <c r="H116" i="1"/>
  <c r="H84" i="1"/>
  <c r="H76" i="1"/>
  <c r="H44" i="1"/>
  <c r="H12" i="1"/>
  <c r="H1043" i="1"/>
  <c r="H1035" i="1"/>
  <c r="H1027" i="1"/>
  <c r="H1019" i="1"/>
  <c r="H1011" i="1"/>
  <c r="H1003" i="1"/>
  <c r="H995" i="1"/>
  <c r="H987" i="1"/>
  <c r="H979" i="1"/>
  <c r="H971" i="1"/>
  <c r="H963" i="1"/>
  <c r="H955" i="1"/>
  <c r="H947" i="1"/>
  <c r="H939" i="1"/>
  <c r="H931" i="1"/>
  <c r="H923" i="1"/>
  <c r="H915" i="1"/>
  <c r="H907" i="1"/>
  <c r="H899" i="1"/>
  <c r="H891" i="1"/>
  <c r="H883" i="1"/>
  <c r="H875" i="1"/>
  <c r="H859" i="1"/>
  <c r="H851" i="1"/>
  <c r="H843" i="1"/>
  <c r="H835" i="1"/>
  <c r="H827" i="1"/>
  <c r="H819" i="1"/>
  <c r="H811" i="1"/>
  <c r="H803" i="1"/>
  <c r="H795" i="1"/>
  <c r="H787" i="1"/>
  <c r="H779" i="1"/>
  <c r="H771" i="1"/>
  <c r="H763" i="1"/>
  <c r="H755" i="1"/>
  <c r="H747" i="1"/>
  <c r="H739" i="1"/>
  <c r="H731" i="1"/>
  <c r="H723" i="1"/>
  <c r="H715" i="1"/>
  <c r="H707" i="1"/>
  <c r="H699" i="1"/>
  <c r="H691" i="1"/>
  <c r="H683" i="1"/>
  <c r="H675" i="1"/>
  <c r="H667" i="1"/>
  <c r="H659" i="1"/>
  <c r="H651" i="1"/>
  <c r="H643" i="1"/>
  <c r="H635" i="1"/>
  <c r="H627" i="1"/>
  <c r="H619" i="1"/>
  <c r="H611" i="1"/>
  <c r="H603" i="1"/>
  <c r="H595" i="1"/>
  <c r="H587" i="1"/>
  <c r="H579" i="1"/>
  <c r="H571" i="1"/>
  <c r="H563" i="1"/>
  <c r="H555" i="1"/>
  <c r="H547" i="1"/>
  <c r="H539" i="1"/>
  <c r="H531" i="1"/>
  <c r="H523" i="1"/>
  <c r="H515" i="1"/>
  <c r="H507" i="1"/>
  <c r="H499" i="1"/>
  <c r="H491" i="1"/>
  <c r="H483" i="1"/>
  <c r="H475" i="1"/>
  <c r="H467" i="1"/>
  <c r="H459" i="1"/>
  <c r="H451" i="1"/>
  <c r="H443" i="1"/>
  <c r="H435" i="1"/>
  <c r="H427" i="1"/>
  <c r="H354" i="1"/>
  <c r="H346" i="1"/>
  <c r="H338" i="1"/>
  <c r="H330" i="1"/>
  <c r="H314" i="1"/>
  <c r="H306" i="1"/>
  <c r="H298" i="1"/>
  <c r="H290" i="1"/>
  <c r="H282" i="1"/>
  <c r="H274" i="1"/>
  <c r="H266" i="1"/>
  <c r="H258" i="1"/>
  <c r="H250" i="1"/>
  <c r="H242" i="1"/>
  <c r="H234" i="1"/>
  <c r="H226" i="1"/>
  <c r="H218" i="1"/>
  <c r="H210" i="1"/>
  <c r="H202" i="1"/>
  <c r="H194" i="1"/>
  <c r="H186" i="1"/>
  <c r="H178" i="1"/>
  <c r="H170" i="1"/>
  <c r="H154" i="1"/>
  <c r="H146" i="1"/>
  <c r="H138" i="1"/>
  <c r="H130" i="1"/>
  <c r="H122" i="1"/>
  <c r="H114" i="1"/>
  <c r="H106" i="1"/>
  <c r="H98" i="1"/>
  <c r="H90" i="1"/>
  <c r="H82" i="1"/>
  <c r="H74" i="1"/>
  <c r="H66" i="1"/>
  <c r="H58" i="1"/>
  <c r="H50" i="1"/>
  <c r="H42" i="1"/>
  <c r="H34" i="1"/>
  <c r="H26" i="1"/>
  <c r="H18" i="1"/>
  <c r="H721" i="1"/>
  <c r="H713" i="1"/>
  <c r="H689" i="1"/>
  <c r="H657" i="1"/>
  <c r="H649" i="1"/>
  <c r="H625" i="1"/>
  <c r="H593" i="1"/>
  <c r="H585" i="1"/>
  <c r="H561" i="1"/>
  <c r="H529" i="1"/>
  <c r="H521" i="1"/>
  <c r="H497" i="1"/>
  <c r="H457" i="1"/>
  <c r="H449" i="1"/>
  <c r="H441" i="1"/>
  <c r="H433" i="1"/>
  <c r="H425" i="1"/>
  <c r="H409" i="1"/>
  <c r="H401" i="1"/>
  <c r="H393" i="1"/>
  <c r="H385" i="1"/>
  <c r="H377" i="1"/>
  <c r="H369" i="1"/>
  <c r="H361" i="1"/>
  <c r="H353" i="1"/>
  <c r="H345" i="1"/>
  <c r="H337" i="1"/>
  <c r="H329" i="1"/>
  <c r="H321" i="1"/>
  <c r="H313" i="1"/>
  <c r="H305" i="1"/>
  <c r="H297" i="1"/>
  <c r="H289" i="1"/>
  <c r="H281" i="1"/>
  <c r="H273" i="1"/>
  <c r="H265" i="1"/>
  <c r="H257" i="1"/>
  <c r="H249" i="1"/>
  <c r="H241" i="1"/>
  <c r="H233" i="1"/>
  <c r="H225" i="1"/>
  <c r="H217" i="1"/>
  <c r="H209" i="1"/>
  <c r="H201" i="1"/>
  <c r="H193" i="1"/>
  <c r="H185" i="1"/>
  <c r="H177" i="1"/>
  <c r="H169" i="1"/>
  <c r="H161" i="1"/>
  <c r="H153" i="1"/>
  <c r="H145" i="1"/>
  <c r="H137" i="1"/>
  <c r="H129" i="1"/>
  <c r="H121" i="1"/>
  <c r="H113" i="1"/>
  <c r="H105" i="1"/>
  <c r="H97" i="1"/>
  <c r="H89" i="1"/>
  <c r="H81" i="1"/>
  <c r="H73" i="1"/>
  <c r="H65" i="1"/>
  <c r="H57" i="1"/>
  <c r="H49" i="1"/>
  <c r="H41" i="1"/>
  <c r="H33" i="1"/>
  <c r="H25" i="1"/>
  <c r="H17" i="1"/>
  <c r="H9" i="1"/>
  <c r="H632" i="1"/>
  <c r="H624" i="1"/>
  <c r="H600" i="1"/>
  <c r="H568" i="1"/>
  <c r="H560" i="1"/>
  <c r="H536" i="1"/>
  <c r="H504" i="1"/>
  <c r="H496" i="1"/>
  <c r="H472" i="1"/>
  <c r="H464" i="1"/>
  <c r="H456" i="1"/>
  <c r="H448" i="1"/>
  <c r="H440" i="1"/>
  <c r="H424" i="1"/>
  <c r="H416" i="1"/>
  <c r="H392" i="1"/>
  <c r="H352" i="1"/>
  <c r="H336" i="1"/>
  <c r="H328" i="1"/>
  <c r="H320" i="1"/>
  <c r="H312" i="1"/>
  <c r="H304" i="1"/>
  <c r="H296" i="1"/>
  <c r="H288" i="1"/>
  <c r="H280" i="1"/>
  <c r="H272" i="1"/>
  <c r="H264" i="1"/>
  <c r="H256" i="1"/>
  <c r="H248" i="1"/>
  <c r="H240" i="1"/>
  <c r="H232" i="1"/>
  <c r="H224" i="1"/>
  <c r="H216" i="1"/>
  <c r="H208" i="1"/>
  <c r="H200" i="1"/>
  <c r="H192" i="1"/>
  <c r="H184" i="1"/>
  <c r="H176" i="1"/>
  <c r="H168" i="1"/>
  <c r="H160" i="1"/>
  <c r="H152" i="1"/>
  <c r="H144" i="1"/>
  <c r="H136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H16" i="1"/>
  <c r="H8" i="1"/>
  <c r="H415" i="1"/>
  <c r="H407" i="1"/>
  <c r="H399" i="1"/>
  <c r="H391" i="1"/>
  <c r="H383" i="1"/>
  <c r="H375" i="1"/>
  <c r="H367" i="1"/>
  <c r="H359" i="1"/>
  <c r="H351" i="1"/>
  <c r="H343" i="1"/>
  <c r="H335" i="1"/>
  <c r="H327" i="1"/>
  <c r="H319" i="1"/>
  <c r="H311" i="1"/>
  <c r="H303" i="1"/>
  <c r="H295" i="1"/>
  <c r="H287" i="1"/>
  <c r="H279" i="1"/>
  <c r="H271" i="1"/>
  <c r="H263" i="1"/>
  <c r="H255" i="1"/>
  <c r="H247" i="1"/>
  <c r="H239" i="1"/>
  <c r="H231" i="1"/>
  <c r="H223" i="1"/>
  <c r="H215" i="1"/>
  <c r="H207" i="1"/>
  <c r="H199" i="1"/>
  <c r="H191" i="1"/>
  <c r="H183" i="1"/>
  <c r="H175" i="1"/>
  <c r="H167" i="1"/>
  <c r="H159" i="1"/>
  <c r="H151" i="1"/>
  <c r="H143" i="1"/>
  <c r="H135" i="1"/>
  <c r="H127" i="1"/>
  <c r="H119" i="1"/>
  <c r="H111" i="1"/>
  <c r="H103" i="1"/>
  <c r="H95" i="1"/>
  <c r="H87" i="1"/>
  <c r="H79" i="1"/>
  <c r="H71" i="1"/>
  <c r="H63" i="1"/>
  <c r="H55" i="1"/>
  <c r="H47" i="1"/>
  <c r="H39" i="1"/>
  <c r="H31" i="1"/>
  <c r="H23" i="1"/>
  <c r="H15" i="1"/>
  <c r="H7" i="1"/>
  <c r="H294" i="1"/>
  <c r="H270" i="1"/>
  <c r="H262" i="1"/>
  <c r="H238" i="1"/>
  <c r="H230" i="1"/>
  <c r="H206" i="1"/>
  <c r="H198" i="1"/>
  <c r="H190" i="1"/>
  <c r="H174" i="1"/>
  <c r="H166" i="1"/>
  <c r="H158" i="1"/>
  <c r="H134" i="1"/>
  <c r="H110" i="1"/>
  <c r="H102" i="1"/>
  <c r="H86" i="1"/>
  <c r="H70" i="1"/>
  <c r="H54" i="1"/>
  <c r="H46" i="1"/>
  <c r="H38" i="1"/>
  <c r="H6" i="1"/>
  <c r="H413" i="1"/>
  <c r="H405" i="1"/>
  <c r="H397" i="1"/>
  <c r="H389" i="1"/>
  <c r="H381" i="1"/>
  <c r="H373" i="1"/>
  <c r="H365" i="1"/>
  <c r="H357" i="1"/>
  <c r="H349" i="1"/>
  <c r="H341" i="1"/>
  <c r="H333" i="1"/>
  <c r="H325" i="1"/>
  <c r="H317" i="1"/>
  <c r="H309" i="1"/>
  <c r="H301" i="1"/>
  <c r="H293" i="1"/>
  <c r="H285" i="1"/>
  <c r="H277" i="1"/>
  <c r="H269" i="1"/>
  <c r="H261" i="1"/>
  <c r="H253" i="1"/>
  <c r="H245" i="1"/>
  <c r="H237" i="1"/>
  <c r="H229" i="1"/>
  <c r="H221" i="1"/>
  <c r="H213" i="1"/>
  <c r="H205" i="1"/>
  <c r="H197" i="1"/>
  <c r="H189" i="1"/>
  <c r="H181" i="1"/>
  <c r="H173" i="1"/>
  <c r="H165" i="1"/>
  <c r="H157" i="1"/>
  <c r="H149" i="1"/>
  <c r="H141" i="1"/>
  <c r="H133" i="1"/>
  <c r="H125" i="1"/>
  <c r="H117" i="1"/>
  <c r="H109" i="1"/>
  <c r="H101" i="1"/>
  <c r="H93" i="1"/>
  <c r="H85" i="1"/>
  <c r="H77" i="1"/>
  <c r="H69" i="1"/>
  <c r="H61" i="1"/>
  <c r="H53" i="1"/>
  <c r="H45" i="1"/>
  <c r="H37" i="1"/>
  <c r="H29" i="1"/>
  <c r="H21" i="1"/>
  <c r="H13" i="1"/>
  <c r="H5" i="1"/>
  <c r="H244" i="1"/>
  <c r="H236" i="1"/>
  <c r="H220" i="1"/>
  <c r="H204" i="1"/>
  <c r="H196" i="1"/>
  <c r="H188" i="1"/>
  <c r="H172" i="1"/>
  <c r="H156" i="1"/>
  <c r="H140" i="1"/>
  <c r="H132" i="1"/>
  <c r="H124" i="1"/>
  <c r="H100" i="1"/>
  <c r="H92" i="1"/>
  <c r="H68" i="1"/>
  <c r="H60" i="1"/>
  <c r="H36" i="1"/>
  <c r="H28" i="1"/>
  <c r="H20" i="1"/>
  <c r="H4" i="1"/>
  <c r="H419" i="1"/>
  <c r="H411" i="1"/>
  <c r="H403" i="1"/>
  <c r="H395" i="1"/>
  <c r="H387" i="1"/>
  <c r="H379" i="1"/>
  <c r="H371" i="1"/>
  <c r="H363" i="1"/>
  <c r="H355" i="1"/>
  <c r="H347" i="1"/>
  <c r="H339" i="1"/>
  <c r="H331" i="1"/>
  <c r="H323" i="1"/>
  <c r="H315" i="1"/>
  <c r="H307" i="1"/>
  <c r="H299" i="1"/>
  <c r="H291" i="1"/>
  <c r="H283" i="1"/>
  <c r="H275" i="1"/>
  <c r="H267" i="1"/>
  <c r="H259" i="1"/>
  <c r="H251" i="1"/>
  <c r="H243" i="1"/>
  <c r="H235" i="1"/>
  <c r="H227" i="1"/>
  <c r="H219" i="1"/>
  <c r="H211" i="1"/>
  <c r="H203" i="1"/>
  <c r="H195" i="1"/>
  <c r="H187" i="1"/>
  <c r="H179" i="1"/>
  <c r="H171" i="1"/>
  <c r="H163" i="1"/>
  <c r="H155" i="1"/>
  <c r="H147" i="1"/>
  <c r="H139" i="1"/>
  <c r="H131" i="1"/>
  <c r="H123" i="1"/>
  <c r="H115" i="1"/>
  <c r="H107" i="1"/>
  <c r="H99" i="1"/>
  <c r="H91" i="1"/>
  <c r="H83" i="1"/>
  <c r="H75" i="1"/>
  <c r="H67" i="1"/>
  <c r="H59" i="1"/>
  <c r="H51" i="1"/>
  <c r="H43" i="1"/>
  <c r="H35" i="1"/>
  <c r="H27" i="1"/>
  <c r="H19" i="1"/>
  <c r="H11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E2" i="1"/>
  <c r="D2" i="1"/>
  <c r="F1242" i="1" l="1"/>
  <c r="I1242" i="1" s="1"/>
  <c r="J1242" i="1" s="1"/>
  <c r="F1241" i="1"/>
  <c r="I1241" i="1" s="1"/>
  <c r="J1241" i="1" s="1"/>
  <c r="F1240" i="1"/>
  <c r="I1240" i="1" s="1"/>
  <c r="J1240" i="1" s="1"/>
  <c r="F1239" i="1"/>
  <c r="I1239" i="1" s="1"/>
  <c r="J1239" i="1" s="1"/>
  <c r="F1238" i="1"/>
  <c r="I1238" i="1" s="1"/>
  <c r="J1238" i="1" s="1"/>
  <c r="F1237" i="1"/>
  <c r="I1237" i="1" s="1"/>
  <c r="J1237" i="1" s="1"/>
  <c r="F1236" i="1"/>
  <c r="F1235" i="1"/>
  <c r="I1235" i="1" s="1"/>
  <c r="J1235" i="1" s="1"/>
  <c r="F1234" i="1"/>
  <c r="I1234" i="1" s="1"/>
  <c r="J1234" i="1" s="1"/>
  <c r="F1233" i="1"/>
  <c r="I1233" i="1" s="1"/>
  <c r="J1233" i="1" s="1"/>
  <c r="F1232" i="1"/>
  <c r="I1232" i="1" s="1"/>
  <c r="J1232" i="1" s="1"/>
  <c r="F1231" i="1"/>
  <c r="I1231" i="1" s="1"/>
  <c r="J1231" i="1" s="1"/>
  <c r="F1230" i="1"/>
  <c r="I1230" i="1" s="1"/>
  <c r="J1230" i="1" s="1"/>
  <c r="F1229" i="1"/>
  <c r="I1229" i="1" s="1"/>
  <c r="J1229" i="1" s="1"/>
  <c r="F1228" i="1"/>
  <c r="I1228" i="1" s="1"/>
  <c r="J1228" i="1" s="1"/>
  <c r="F1227" i="1"/>
  <c r="I1227" i="1" s="1"/>
  <c r="J1227" i="1" s="1"/>
  <c r="F1226" i="1"/>
  <c r="I1226" i="1" s="1"/>
  <c r="J1226" i="1" s="1"/>
  <c r="F1225" i="1"/>
  <c r="I1225" i="1" s="1"/>
  <c r="J1225" i="1" s="1"/>
  <c r="F1224" i="1"/>
  <c r="I1224" i="1" s="1"/>
  <c r="J1224" i="1" s="1"/>
  <c r="F1223" i="1"/>
  <c r="I1223" i="1" s="1"/>
  <c r="J1223" i="1" s="1"/>
  <c r="F1222" i="1"/>
  <c r="I1222" i="1" s="1"/>
  <c r="J1222" i="1" s="1"/>
  <c r="F1221" i="1"/>
  <c r="I1221" i="1" s="1"/>
  <c r="J1221" i="1" s="1"/>
  <c r="F1220" i="1"/>
  <c r="I1220" i="1" s="1"/>
  <c r="J1220" i="1" s="1"/>
  <c r="F1219" i="1"/>
  <c r="I1219" i="1" s="1"/>
  <c r="J1219" i="1" s="1"/>
  <c r="F1218" i="1"/>
  <c r="I1218" i="1" s="1"/>
  <c r="J1218" i="1" s="1"/>
  <c r="F1217" i="1"/>
  <c r="I1217" i="1" s="1"/>
  <c r="J1217" i="1" s="1"/>
  <c r="F1216" i="1"/>
  <c r="I1216" i="1" s="1"/>
  <c r="J1216" i="1" s="1"/>
  <c r="F1215" i="1"/>
  <c r="I1215" i="1" s="1"/>
  <c r="J1215" i="1" s="1"/>
  <c r="F1214" i="1"/>
  <c r="I1214" i="1" s="1"/>
  <c r="J1214" i="1" s="1"/>
  <c r="F1213" i="1"/>
  <c r="I1213" i="1" s="1"/>
  <c r="J1213" i="1" s="1"/>
  <c r="F1212" i="1"/>
  <c r="I1212" i="1" s="1"/>
  <c r="J1212" i="1" s="1"/>
  <c r="F1211" i="1"/>
  <c r="I1211" i="1" s="1"/>
  <c r="J1211" i="1" s="1"/>
  <c r="F1210" i="1"/>
  <c r="I1210" i="1" s="1"/>
  <c r="J1210" i="1" s="1"/>
  <c r="F1209" i="1"/>
  <c r="I1209" i="1" s="1"/>
  <c r="J1209" i="1" s="1"/>
  <c r="F1208" i="1"/>
  <c r="I1208" i="1" s="1"/>
  <c r="J1208" i="1" s="1"/>
  <c r="F1207" i="1"/>
  <c r="I1207" i="1" s="1"/>
  <c r="J1207" i="1" s="1"/>
  <c r="F1206" i="1"/>
  <c r="I1206" i="1" s="1"/>
  <c r="J1206" i="1" s="1"/>
  <c r="F1205" i="1"/>
  <c r="I1205" i="1" s="1"/>
  <c r="J1205" i="1" s="1"/>
  <c r="F1204" i="1"/>
  <c r="I1204" i="1" s="1"/>
  <c r="J1204" i="1" s="1"/>
  <c r="F1203" i="1"/>
  <c r="I1203" i="1" s="1"/>
  <c r="J1203" i="1" s="1"/>
  <c r="F1202" i="1"/>
  <c r="I1202" i="1" s="1"/>
  <c r="J1202" i="1" s="1"/>
  <c r="F1201" i="1"/>
  <c r="I1201" i="1" s="1"/>
  <c r="J1201" i="1" s="1"/>
  <c r="F1200" i="1"/>
  <c r="I1200" i="1" s="1"/>
  <c r="J1200" i="1" s="1"/>
  <c r="F1199" i="1"/>
  <c r="I1199" i="1" s="1"/>
  <c r="J1199" i="1" s="1"/>
  <c r="F1198" i="1"/>
  <c r="I1198" i="1" s="1"/>
  <c r="J1198" i="1" s="1"/>
  <c r="F1197" i="1"/>
  <c r="I1197" i="1" s="1"/>
  <c r="J1197" i="1" s="1"/>
  <c r="F1196" i="1"/>
  <c r="I1196" i="1" s="1"/>
  <c r="J1196" i="1" s="1"/>
  <c r="F1195" i="1"/>
  <c r="I1195" i="1" s="1"/>
  <c r="J1195" i="1" s="1"/>
  <c r="F1194" i="1"/>
  <c r="I1194" i="1" s="1"/>
  <c r="J1194" i="1" s="1"/>
  <c r="F1193" i="1"/>
  <c r="I1193" i="1" s="1"/>
  <c r="J1193" i="1" s="1"/>
  <c r="F1192" i="1"/>
  <c r="I1192" i="1" s="1"/>
  <c r="J1192" i="1" s="1"/>
  <c r="F1191" i="1"/>
  <c r="I1191" i="1" s="1"/>
  <c r="J1191" i="1" s="1"/>
  <c r="F1190" i="1"/>
  <c r="I1190" i="1" s="1"/>
  <c r="J1190" i="1" s="1"/>
  <c r="F1189" i="1"/>
  <c r="I1189" i="1" s="1"/>
  <c r="J1189" i="1" s="1"/>
  <c r="F1188" i="1"/>
  <c r="I1188" i="1" s="1"/>
  <c r="J1188" i="1" s="1"/>
  <c r="F1187" i="1"/>
  <c r="I1187" i="1" s="1"/>
  <c r="J1187" i="1" s="1"/>
  <c r="F1186" i="1"/>
  <c r="I1186" i="1" s="1"/>
  <c r="J1186" i="1" s="1"/>
  <c r="F1185" i="1"/>
  <c r="I1185" i="1" s="1"/>
  <c r="J1185" i="1" s="1"/>
  <c r="F1184" i="1"/>
  <c r="I1184" i="1" s="1"/>
  <c r="J1184" i="1" s="1"/>
  <c r="F1183" i="1"/>
  <c r="I1183" i="1" s="1"/>
  <c r="J1183" i="1" s="1"/>
  <c r="F1182" i="1"/>
  <c r="I1182" i="1" s="1"/>
  <c r="J1182" i="1" s="1"/>
  <c r="F1181" i="1"/>
  <c r="I1181" i="1" s="1"/>
  <c r="J1181" i="1" s="1"/>
  <c r="F1180" i="1"/>
  <c r="I1180" i="1" s="1"/>
  <c r="J1180" i="1" s="1"/>
  <c r="F1179" i="1"/>
  <c r="I1179" i="1" s="1"/>
  <c r="J1179" i="1" s="1"/>
  <c r="F1178" i="1"/>
  <c r="I1178" i="1" s="1"/>
  <c r="J1178" i="1" s="1"/>
  <c r="F1177" i="1"/>
  <c r="I1177" i="1" s="1"/>
  <c r="J1177" i="1" s="1"/>
  <c r="F1176" i="1"/>
  <c r="I1176" i="1" s="1"/>
  <c r="J1176" i="1" s="1"/>
  <c r="F1175" i="1"/>
  <c r="I1175" i="1" s="1"/>
  <c r="J1175" i="1" s="1"/>
  <c r="F1174" i="1"/>
  <c r="I1174" i="1" s="1"/>
  <c r="J1174" i="1" s="1"/>
  <c r="F1173" i="1"/>
  <c r="I1173" i="1" s="1"/>
  <c r="J1173" i="1" s="1"/>
  <c r="F1172" i="1"/>
  <c r="I1172" i="1" s="1"/>
  <c r="J1172" i="1" s="1"/>
  <c r="F1171" i="1"/>
  <c r="I1171" i="1" s="1"/>
  <c r="J1171" i="1" s="1"/>
  <c r="F1170" i="1"/>
  <c r="I1170" i="1" s="1"/>
  <c r="J1170" i="1" s="1"/>
  <c r="F1169" i="1"/>
  <c r="I1169" i="1" s="1"/>
  <c r="J1169" i="1" s="1"/>
  <c r="F1168" i="1"/>
  <c r="I1168" i="1" s="1"/>
  <c r="J1168" i="1" s="1"/>
  <c r="F1167" i="1"/>
  <c r="I1167" i="1" s="1"/>
  <c r="J1167" i="1" s="1"/>
  <c r="F1166" i="1"/>
  <c r="I1166" i="1" s="1"/>
  <c r="J1166" i="1" s="1"/>
  <c r="F1165" i="1"/>
  <c r="I1165" i="1" s="1"/>
  <c r="J1165" i="1" s="1"/>
  <c r="F1164" i="1"/>
  <c r="I1164" i="1" s="1"/>
  <c r="J1164" i="1" s="1"/>
  <c r="F1163" i="1"/>
  <c r="I1163" i="1" s="1"/>
  <c r="J1163" i="1" s="1"/>
  <c r="F1162" i="1"/>
  <c r="I1162" i="1" s="1"/>
  <c r="J1162" i="1" s="1"/>
  <c r="F1161" i="1"/>
  <c r="I1161" i="1" s="1"/>
  <c r="J1161" i="1" s="1"/>
  <c r="F1160" i="1"/>
  <c r="I1160" i="1" s="1"/>
  <c r="J1160" i="1" s="1"/>
  <c r="F1159" i="1"/>
  <c r="I1159" i="1" s="1"/>
  <c r="J1159" i="1" s="1"/>
  <c r="F1158" i="1"/>
  <c r="I1158" i="1" s="1"/>
  <c r="J1158" i="1" s="1"/>
  <c r="F1157" i="1"/>
  <c r="I1157" i="1" s="1"/>
  <c r="J1157" i="1" s="1"/>
  <c r="F1156" i="1"/>
  <c r="I1156" i="1" s="1"/>
  <c r="J1156" i="1" s="1"/>
  <c r="F1155" i="1"/>
  <c r="I1155" i="1" s="1"/>
  <c r="J1155" i="1" s="1"/>
  <c r="F1154" i="1"/>
  <c r="I1154" i="1" s="1"/>
  <c r="J1154" i="1" s="1"/>
  <c r="F1153" i="1"/>
  <c r="I1153" i="1" s="1"/>
  <c r="J1153" i="1" s="1"/>
  <c r="F1152" i="1"/>
  <c r="I1152" i="1" s="1"/>
  <c r="J1152" i="1" s="1"/>
  <c r="F1151" i="1"/>
  <c r="I1151" i="1" s="1"/>
  <c r="J1151" i="1" s="1"/>
  <c r="F1150" i="1"/>
  <c r="I1150" i="1" s="1"/>
  <c r="J1150" i="1" s="1"/>
  <c r="F1149" i="1"/>
  <c r="I1149" i="1" s="1"/>
  <c r="J1149" i="1" s="1"/>
  <c r="F1148" i="1"/>
  <c r="I1148" i="1" s="1"/>
  <c r="J1148" i="1" s="1"/>
  <c r="F1147" i="1"/>
  <c r="I1147" i="1" s="1"/>
  <c r="J1147" i="1" s="1"/>
  <c r="F1146" i="1"/>
  <c r="I1146" i="1" s="1"/>
  <c r="J1146" i="1" s="1"/>
  <c r="F1145" i="1"/>
  <c r="I1145" i="1" s="1"/>
  <c r="J1145" i="1" s="1"/>
  <c r="F1144" i="1"/>
  <c r="I1144" i="1" s="1"/>
  <c r="J1144" i="1" s="1"/>
  <c r="F1143" i="1"/>
  <c r="I1143" i="1" s="1"/>
  <c r="J1143" i="1" s="1"/>
  <c r="F1142" i="1"/>
  <c r="I1142" i="1" s="1"/>
  <c r="J1142" i="1" s="1"/>
  <c r="F1141" i="1"/>
  <c r="I1141" i="1" s="1"/>
  <c r="J1141" i="1" s="1"/>
  <c r="F1140" i="1"/>
  <c r="I1140" i="1" s="1"/>
  <c r="J1140" i="1" s="1"/>
  <c r="F1139" i="1"/>
  <c r="I1139" i="1" s="1"/>
  <c r="J1139" i="1" s="1"/>
  <c r="F1138" i="1"/>
  <c r="I1138" i="1" s="1"/>
  <c r="J1138" i="1" s="1"/>
  <c r="F1137" i="1"/>
  <c r="I1137" i="1" s="1"/>
  <c r="J1137" i="1" s="1"/>
  <c r="F1136" i="1"/>
  <c r="I1136" i="1" s="1"/>
  <c r="J1136" i="1" s="1"/>
  <c r="F1135" i="1"/>
  <c r="I1135" i="1" s="1"/>
  <c r="J1135" i="1" s="1"/>
  <c r="F1134" i="1"/>
  <c r="I1134" i="1" s="1"/>
  <c r="J1134" i="1" s="1"/>
  <c r="F1133" i="1"/>
  <c r="I1133" i="1" s="1"/>
  <c r="J1133" i="1" s="1"/>
  <c r="F1132" i="1"/>
  <c r="I1132" i="1" s="1"/>
  <c r="J1132" i="1" s="1"/>
  <c r="F1131" i="1"/>
  <c r="I1131" i="1" s="1"/>
  <c r="J1131" i="1" s="1"/>
  <c r="F1130" i="1"/>
  <c r="I1130" i="1" s="1"/>
  <c r="J1130" i="1" s="1"/>
  <c r="F1129" i="1"/>
  <c r="I1129" i="1" s="1"/>
  <c r="J1129" i="1" s="1"/>
  <c r="F1128" i="1"/>
  <c r="I1128" i="1" s="1"/>
  <c r="J1128" i="1" s="1"/>
  <c r="F1127" i="1"/>
  <c r="I1127" i="1" s="1"/>
  <c r="J1127" i="1" s="1"/>
  <c r="F1126" i="1"/>
  <c r="I1126" i="1" s="1"/>
  <c r="J1126" i="1" s="1"/>
  <c r="F1125" i="1"/>
  <c r="I1125" i="1" s="1"/>
  <c r="J1125" i="1" s="1"/>
  <c r="F1124" i="1"/>
  <c r="I1124" i="1" s="1"/>
  <c r="J1124" i="1" s="1"/>
  <c r="F1123" i="1"/>
  <c r="I1123" i="1" s="1"/>
  <c r="J1123" i="1" s="1"/>
  <c r="F1122" i="1"/>
  <c r="I1122" i="1" s="1"/>
  <c r="J1122" i="1" s="1"/>
  <c r="F1121" i="1"/>
  <c r="I1121" i="1" s="1"/>
  <c r="J1121" i="1" s="1"/>
  <c r="F1120" i="1"/>
  <c r="I1120" i="1" s="1"/>
  <c r="J1120" i="1" s="1"/>
  <c r="F1119" i="1"/>
  <c r="I1119" i="1" s="1"/>
  <c r="J1119" i="1" s="1"/>
  <c r="F1118" i="1"/>
  <c r="I1118" i="1" s="1"/>
  <c r="J1118" i="1" s="1"/>
  <c r="F1117" i="1"/>
  <c r="I1117" i="1" s="1"/>
  <c r="J1117" i="1" s="1"/>
  <c r="F1116" i="1"/>
  <c r="I1116" i="1" s="1"/>
  <c r="J1116" i="1" s="1"/>
  <c r="F1115" i="1"/>
  <c r="I1115" i="1" s="1"/>
  <c r="J1115" i="1" s="1"/>
  <c r="F1114" i="1"/>
  <c r="I1114" i="1" s="1"/>
  <c r="J1114" i="1" s="1"/>
  <c r="F1113" i="1"/>
  <c r="I1113" i="1" s="1"/>
  <c r="J1113" i="1" s="1"/>
  <c r="F1112" i="1"/>
  <c r="I1112" i="1" s="1"/>
  <c r="J1112" i="1" s="1"/>
  <c r="F1111" i="1"/>
  <c r="I1111" i="1" s="1"/>
  <c r="J1111" i="1" s="1"/>
  <c r="F1110" i="1"/>
  <c r="I1110" i="1" s="1"/>
  <c r="J1110" i="1" s="1"/>
  <c r="F1109" i="1"/>
  <c r="I1109" i="1" s="1"/>
  <c r="J1109" i="1" s="1"/>
  <c r="F1108" i="1"/>
  <c r="I1108" i="1" s="1"/>
  <c r="J1108" i="1" s="1"/>
  <c r="F1107" i="1"/>
  <c r="I1107" i="1" s="1"/>
  <c r="J1107" i="1" s="1"/>
  <c r="F1106" i="1"/>
  <c r="I1106" i="1" s="1"/>
  <c r="J1106" i="1" s="1"/>
  <c r="F1105" i="1"/>
  <c r="I1105" i="1" s="1"/>
  <c r="J1105" i="1" s="1"/>
  <c r="F1104" i="1"/>
  <c r="I1104" i="1" s="1"/>
  <c r="J1104" i="1" s="1"/>
  <c r="F1103" i="1"/>
  <c r="I1103" i="1" s="1"/>
  <c r="J1103" i="1" s="1"/>
  <c r="F1102" i="1"/>
  <c r="I1102" i="1" s="1"/>
  <c r="J1102" i="1" s="1"/>
  <c r="F1101" i="1"/>
  <c r="I1101" i="1" s="1"/>
  <c r="J1101" i="1" s="1"/>
  <c r="F1100" i="1"/>
  <c r="I1100" i="1" s="1"/>
  <c r="J1100" i="1" s="1"/>
  <c r="F1099" i="1"/>
  <c r="I1099" i="1" s="1"/>
  <c r="J1099" i="1" s="1"/>
  <c r="F1098" i="1"/>
  <c r="I1098" i="1" s="1"/>
  <c r="J1098" i="1" s="1"/>
  <c r="F1097" i="1"/>
  <c r="I1097" i="1" s="1"/>
  <c r="J1097" i="1" s="1"/>
  <c r="F1096" i="1"/>
  <c r="I1096" i="1" s="1"/>
  <c r="J1096" i="1" s="1"/>
  <c r="F1095" i="1"/>
  <c r="I1095" i="1" s="1"/>
  <c r="J1095" i="1" s="1"/>
  <c r="F1094" i="1"/>
  <c r="I1094" i="1" s="1"/>
  <c r="J1094" i="1" s="1"/>
  <c r="F1093" i="1"/>
  <c r="I1093" i="1" s="1"/>
  <c r="J1093" i="1" s="1"/>
  <c r="F1092" i="1"/>
  <c r="I1092" i="1" s="1"/>
  <c r="J1092" i="1" s="1"/>
  <c r="F1091" i="1"/>
  <c r="I1091" i="1" s="1"/>
  <c r="J1091" i="1" s="1"/>
  <c r="F1090" i="1"/>
  <c r="I1090" i="1" s="1"/>
  <c r="J1090" i="1" s="1"/>
  <c r="F1089" i="1"/>
  <c r="I1089" i="1" s="1"/>
  <c r="J1089" i="1" s="1"/>
  <c r="F1088" i="1"/>
  <c r="I1088" i="1" s="1"/>
  <c r="J1088" i="1" s="1"/>
  <c r="F1087" i="1"/>
  <c r="I1087" i="1" s="1"/>
  <c r="J1087" i="1" s="1"/>
  <c r="F1086" i="1"/>
  <c r="I1086" i="1" s="1"/>
  <c r="J1086" i="1" s="1"/>
  <c r="F1085" i="1"/>
  <c r="I1085" i="1" s="1"/>
  <c r="J1085" i="1" s="1"/>
  <c r="F1084" i="1"/>
  <c r="I1084" i="1" s="1"/>
  <c r="J1084" i="1" s="1"/>
  <c r="F1083" i="1"/>
  <c r="I1083" i="1" s="1"/>
  <c r="J1083" i="1" s="1"/>
  <c r="F1082" i="1"/>
  <c r="I1082" i="1" s="1"/>
  <c r="J1082" i="1" s="1"/>
  <c r="F1081" i="1"/>
  <c r="I1081" i="1" s="1"/>
  <c r="J1081" i="1" s="1"/>
  <c r="F1080" i="1"/>
  <c r="I1080" i="1" s="1"/>
  <c r="J1080" i="1" s="1"/>
  <c r="F1079" i="1"/>
  <c r="I1079" i="1" s="1"/>
  <c r="J1079" i="1" s="1"/>
  <c r="F1078" i="1"/>
  <c r="I1078" i="1" s="1"/>
  <c r="J1078" i="1" s="1"/>
  <c r="F1077" i="1"/>
  <c r="I1077" i="1" s="1"/>
  <c r="J1077" i="1" s="1"/>
  <c r="F1076" i="1"/>
  <c r="I1076" i="1" s="1"/>
  <c r="J1076" i="1" s="1"/>
  <c r="F1075" i="1"/>
  <c r="I1075" i="1" s="1"/>
  <c r="J1075" i="1" s="1"/>
  <c r="F1074" i="1"/>
  <c r="I1074" i="1" s="1"/>
  <c r="J1074" i="1" s="1"/>
  <c r="F1073" i="1"/>
  <c r="I1073" i="1" s="1"/>
  <c r="J1073" i="1" s="1"/>
  <c r="F1072" i="1"/>
  <c r="I1072" i="1" s="1"/>
  <c r="J1072" i="1" s="1"/>
  <c r="F1071" i="1"/>
  <c r="I1071" i="1" s="1"/>
  <c r="J1071" i="1" s="1"/>
  <c r="F1070" i="1"/>
  <c r="I1070" i="1" s="1"/>
  <c r="J1070" i="1" s="1"/>
  <c r="F1069" i="1"/>
  <c r="I1069" i="1" s="1"/>
  <c r="J1069" i="1" s="1"/>
  <c r="F1068" i="1"/>
  <c r="I1068" i="1" s="1"/>
  <c r="J1068" i="1" s="1"/>
  <c r="F1067" i="1"/>
  <c r="I1067" i="1" s="1"/>
  <c r="J1067" i="1" s="1"/>
  <c r="F1066" i="1"/>
  <c r="I1066" i="1" s="1"/>
  <c r="J1066" i="1" s="1"/>
  <c r="F1065" i="1"/>
  <c r="I1065" i="1" s="1"/>
  <c r="J1065" i="1" s="1"/>
  <c r="F1064" i="1"/>
  <c r="I1064" i="1" s="1"/>
  <c r="J1064" i="1" s="1"/>
  <c r="F1063" i="1"/>
  <c r="I1063" i="1" s="1"/>
  <c r="J1063" i="1" s="1"/>
  <c r="F1062" i="1"/>
  <c r="I1062" i="1" s="1"/>
  <c r="J1062" i="1" s="1"/>
  <c r="F1061" i="1"/>
  <c r="I1061" i="1" s="1"/>
  <c r="J1061" i="1" s="1"/>
  <c r="F1060" i="1"/>
  <c r="I1060" i="1" s="1"/>
  <c r="J1060" i="1" s="1"/>
  <c r="F1059" i="1"/>
  <c r="I1059" i="1" s="1"/>
  <c r="J1059" i="1" s="1"/>
  <c r="F1058" i="1"/>
  <c r="I1058" i="1" s="1"/>
  <c r="J1058" i="1" s="1"/>
  <c r="F1057" i="1"/>
  <c r="I1057" i="1" s="1"/>
  <c r="J1057" i="1" s="1"/>
  <c r="F1056" i="1"/>
  <c r="I1056" i="1" s="1"/>
  <c r="J1056" i="1" s="1"/>
  <c r="F1055" i="1"/>
  <c r="I1055" i="1" s="1"/>
  <c r="J1055" i="1" s="1"/>
  <c r="F1054" i="1"/>
  <c r="I1054" i="1" s="1"/>
  <c r="J1054" i="1" s="1"/>
  <c r="F1053" i="1"/>
  <c r="I1053" i="1" s="1"/>
  <c r="J1053" i="1" s="1"/>
  <c r="F1052" i="1"/>
  <c r="I1052" i="1" s="1"/>
  <c r="J1052" i="1" s="1"/>
  <c r="F1051" i="1"/>
  <c r="I1051" i="1" s="1"/>
  <c r="J1051" i="1" s="1"/>
  <c r="F1050" i="1"/>
  <c r="I1050" i="1" s="1"/>
  <c r="J1050" i="1" s="1"/>
  <c r="F1049" i="1"/>
  <c r="I1049" i="1" s="1"/>
  <c r="J1049" i="1" s="1"/>
  <c r="F1048" i="1"/>
  <c r="I1048" i="1" s="1"/>
  <c r="J1048" i="1" s="1"/>
  <c r="F1047" i="1"/>
  <c r="I1047" i="1" s="1"/>
  <c r="J1047" i="1" s="1"/>
  <c r="F1046" i="1"/>
  <c r="I1046" i="1" s="1"/>
  <c r="J1046" i="1" s="1"/>
  <c r="F1045" i="1"/>
  <c r="I1045" i="1" s="1"/>
  <c r="J1045" i="1" s="1"/>
  <c r="F1044" i="1"/>
  <c r="I1044" i="1" s="1"/>
  <c r="J1044" i="1" s="1"/>
  <c r="F1043" i="1"/>
  <c r="I1043" i="1" s="1"/>
  <c r="J1043" i="1" s="1"/>
  <c r="F1042" i="1"/>
  <c r="I1042" i="1" s="1"/>
  <c r="J1042" i="1" s="1"/>
  <c r="F1041" i="1"/>
  <c r="I1041" i="1" s="1"/>
  <c r="J1041" i="1" s="1"/>
  <c r="F1040" i="1"/>
  <c r="I1040" i="1" s="1"/>
  <c r="J1040" i="1" s="1"/>
  <c r="F1039" i="1"/>
  <c r="I1039" i="1" s="1"/>
  <c r="J1039" i="1" s="1"/>
  <c r="F1038" i="1"/>
  <c r="I1038" i="1" s="1"/>
  <c r="J1038" i="1" s="1"/>
  <c r="F1037" i="1"/>
  <c r="I1037" i="1" s="1"/>
  <c r="J1037" i="1" s="1"/>
  <c r="F1036" i="1"/>
  <c r="I1036" i="1" s="1"/>
  <c r="J1036" i="1" s="1"/>
  <c r="F1035" i="1"/>
  <c r="I1035" i="1" s="1"/>
  <c r="J1035" i="1" s="1"/>
  <c r="F1034" i="1"/>
  <c r="I1034" i="1" s="1"/>
  <c r="J1034" i="1" s="1"/>
  <c r="F1033" i="1"/>
  <c r="I1033" i="1" s="1"/>
  <c r="J1033" i="1" s="1"/>
  <c r="F1032" i="1"/>
  <c r="I1032" i="1" s="1"/>
  <c r="J1032" i="1" s="1"/>
  <c r="F1031" i="1"/>
  <c r="I1031" i="1" s="1"/>
  <c r="J1031" i="1" s="1"/>
  <c r="F1030" i="1"/>
  <c r="I1030" i="1" s="1"/>
  <c r="J1030" i="1" s="1"/>
  <c r="F1029" i="1"/>
  <c r="I1029" i="1" s="1"/>
  <c r="J1029" i="1" s="1"/>
  <c r="F1028" i="1"/>
  <c r="I1028" i="1" s="1"/>
  <c r="J1028" i="1" s="1"/>
  <c r="F1027" i="1"/>
  <c r="I1027" i="1" s="1"/>
  <c r="J1027" i="1" s="1"/>
  <c r="F1026" i="1"/>
  <c r="I1026" i="1" s="1"/>
  <c r="J1026" i="1" s="1"/>
  <c r="F1025" i="1"/>
  <c r="I1025" i="1" s="1"/>
  <c r="J1025" i="1" s="1"/>
  <c r="F1024" i="1"/>
  <c r="I1024" i="1" s="1"/>
  <c r="J1024" i="1" s="1"/>
  <c r="F1023" i="1"/>
  <c r="I1023" i="1" s="1"/>
  <c r="J1023" i="1" s="1"/>
  <c r="F1022" i="1"/>
  <c r="I1022" i="1" s="1"/>
  <c r="J1022" i="1" s="1"/>
  <c r="F1021" i="1"/>
  <c r="I1021" i="1" s="1"/>
  <c r="J1021" i="1" s="1"/>
  <c r="F1020" i="1"/>
  <c r="I1020" i="1" s="1"/>
  <c r="J1020" i="1" s="1"/>
  <c r="F1019" i="1"/>
  <c r="I1019" i="1" s="1"/>
  <c r="J1019" i="1" s="1"/>
  <c r="F1018" i="1"/>
  <c r="I1018" i="1" s="1"/>
  <c r="J1018" i="1" s="1"/>
  <c r="F1017" i="1"/>
  <c r="I1017" i="1" s="1"/>
  <c r="J1017" i="1" s="1"/>
  <c r="F1016" i="1"/>
  <c r="I1016" i="1" s="1"/>
  <c r="J1016" i="1" s="1"/>
  <c r="F1015" i="1"/>
  <c r="I1015" i="1" s="1"/>
  <c r="J1015" i="1" s="1"/>
  <c r="F1014" i="1"/>
  <c r="I1014" i="1" s="1"/>
  <c r="J1014" i="1" s="1"/>
  <c r="F1013" i="1"/>
  <c r="I1013" i="1" s="1"/>
  <c r="J1013" i="1" s="1"/>
  <c r="F1012" i="1"/>
  <c r="I1012" i="1" s="1"/>
  <c r="J1012" i="1" s="1"/>
  <c r="F1011" i="1"/>
  <c r="I1011" i="1" s="1"/>
  <c r="J1011" i="1" s="1"/>
  <c r="F1010" i="1"/>
  <c r="I1010" i="1" s="1"/>
  <c r="J1010" i="1" s="1"/>
  <c r="F1009" i="1"/>
  <c r="I1009" i="1" s="1"/>
  <c r="J1009" i="1" s="1"/>
  <c r="F1008" i="1"/>
  <c r="I1008" i="1" s="1"/>
  <c r="J1008" i="1" s="1"/>
  <c r="F1007" i="1"/>
  <c r="I1007" i="1" s="1"/>
  <c r="J1007" i="1" s="1"/>
  <c r="F1006" i="1"/>
  <c r="I1006" i="1" s="1"/>
  <c r="J1006" i="1" s="1"/>
  <c r="F1005" i="1"/>
  <c r="I1005" i="1" s="1"/>
  <c r="J1005" i="1" s="1"/>
  <c r="F1004" i="1"/>
  <c r="I1004" i="1" s="1"/>
  <c r="J1004" i="1" s="1"/>
  <c r="F1003" i="1"/>
  <c r="I1003" i="1" s="1"/>
  <c r="J1003" i="1" s="1"/>
  <c r="F1002" i="1"/>
  <c r="I1002" i="1" s="1"/>
  <c r="J1002" i="1" s="1"/>
  <c r="F1001" i="1"/>
  <c r="I1001" i="1" s="1"/>
  <c r="J1001" i="1" s="1"/>
  <c r="F1000" i="1"/>
  <c r="I1000" i="1" s="1"/>
  <c r="J1000" i="1" s="1"/>
  <c r="F999" i="1"/>
  <c r="I999" i="1" s="1"/>
  <c r="J999" i="1" s="1"/>
  <c r="F998" i="1"/>
  <c r="I998" i="1" s="1"/>
  <c r="J998" i="1" s="1"/>
  <c r="F997" i="1"/>
  <c r="I997" i="1" s="1"/>
  <c r="J997" i="1" s="1"/>
  <c r="F996" i="1"/>
  <c r="I996" i="1" s="1"/>
  <c r="J996" i="1" s="1"/>
  <c r="F995" i="1"/>
  <c r="I995" i="1" s="1"/>
  <c r="J995" i="1" s="1"/>
  <c r="F994" i="1"/>
  <c r="I994" i="1" s="1"/>
  <c r="J994" i="1" s="1"/>
  <c r="F993" i="1"/>
  <c r="I993" i="1" s="1"/>
  <c r="J993" i="1" s="1"/>
  <c r="F992" i="1"/>
  <c r="I992" i="1" s="1"/>
  <c r="J992" i="1" s="1"/>
  <c r="F991" i="1"/>
  <c r="I991" i="1" s="1"/>
  <c r="J991" i="1" s="1"/>
  <c r="F990" i="1"/>
  <c r="I990" i="1" s="1"/>
  <c r="J990" i="1" s="1"/>
  <c r="F989" i="1"/>
  <c r="I989" i="1" s="1"/>
  <c r="J989" i="1" s="1"/>
  <c r="F988" i="1"/>
  <c r="I988" i="1" s="1"/>
  <c r="J988" i="1" s="1"/>
  <c r="F987" i="1"/>
  <c r="I987" i="1" s="1"/>
  <c r="J987" i="1" s="1"/>
  <c r="F986" i="1"/>
  <c r="I986" i="1" s="1"/>
  <c r="J986" i="1" s="1"/>
  <c r="F985" i="1"/>
  <c r="I985" i="1" s="1"/>
  <c r="J985" i="1" s="1"/>
  <c r="F984" i="1"/>
  <c r="I984" i="1" s="1"/>
  <c r="J984" i="1" s="1"/>
  <c r="F983" i="1"/>
  <c r="I983" i="1" s="1"/>
  <c r="J983" i="1" s="1"/>
  <c r="F982" i="1"/>
  <c r="I982" i="1" s="1"/>
  <c r="J982" i="1" s="1"/>
  <c r="F981" i="1"/>
  <c r="I981" i="1" s="1"/>
  <c r="J981" i="1" s="1"/>
  <c r="F980" i="1"/>
  <c r="I980" i="1" s="1"/>
  <c r="J980" i="1" s="1"/>
  <c r="F979" i="1"/>
  <c r="I979" i="1" s="1"/>
  <c r="J979" i="1" s="1"/>
  <c r="F978" i="1"/>
  <c r="I978" i="1" s="1"/>
  <c r="J978" i="1" s="1"/>
  <c r="F977" i="1"/>
  <c r="I977" i="1" s="1"/>
  <c r="J977" i="1" s="1"/>
  <c r="F976" i="1"/>
  <c r="I976" i="1" s="1"/>
  <c r="J976" i="1" s="1"/>
  <c r="F975" i="1"/>
  <c r="I975" i="1" s="1"/>
  <c r="J975" i="1" s="1"/>
  <c r="F974" i="1"/>
  <c r="I974" i="1" s="1"/>
  <c r="J974" i="1" s="1"/>
  <c r="F973" i="1"/>
  <c r="I973" i="1" s="1"/>
  <c r="J973" i="1" s="1"/>
  <c r="F972" i="1"/>
  <c r="I972" i="1" s="1"/>
  <c r="J972" i="1" s="1"/>
  <c r="F971" i="1"/>
  <c r="I971" i="1" s="1"/>
  <c r="J971" i="1" s="1"/>
  <c r="F970" i="1"/>
  <c r="I970" i="1" s="1"/>
  <c r="J970" i="1" s="1"/>
  <c r="F969" i="1"/>
  <c r="I969" i="1" s="1"/>
  <c r="J969" i="1" s="1"/>
  <c r="F968" i="1"/>
  <c r="I968" i="1" s="1"/>
  <c r="J968" i="1" s="1"/>
  <c r="F967" i="1"/>
  <c r="I967" i="1" s="1"/>
  <c r="J967" i="1" s="1"/>
  <c r="F966" i="1"/>
  <c r="I966" i="1" s="1"/>
  <c r="J966" i="1" s="1"/>
  <c r="F965" i="1"/>
  <c r="I965" i="1" s="1"/>
  <c r="J965" i="1" s="1"/>
  <c r="F964" i="1"/>
  <c r="I964" i="1" s="1"/>
  <c r="J964" i="1" s="1"/>
  <c r="F963" i="1"/>
  <c r="I963" i="1" s="1"/>
  <c r="J963" i="1" s="1"/>
  <c r="F962" i="1"/>
  <c r="I962" i="1" s="1"/>
  <c r="J962" i="1" s="1"/>
  <c r="F961" i="1"/>
  <c r="I961" i="1" s="1"/>
  <c r="J961" i="1" s="1"/>
  <c r="F960" i="1"/>
  <c r="I960" i="1" s="1"/>
  <c r="J960" i="1" s="1"/>
  <c r="F959" i="1"/>
  <c r="I959" i="1" s="1"/>
  <c r="J959" i="1" s="1"/>
  <c r="F958" i="1"/>
  <c r="I958" i="1" s="1"/>
  <c r="J958" i="1" s="1"/>
  <c r="F957" i="1"/>
  <c r="I957" i="1" s="1"/>
  <c r="J957" i="1" s="1"/>
  <c r="F956" i="1"/>
  <c r="I956" i="1" s="1"/>
  <c r="J956" i="1" s="1"/>
  <c r="F955" i="1"/>
  <c r="I955" i="1" s="1"/>
  <c r="J955" i="1" s="1"/>
  <c r="F954" i="1"/>
  <c r="I954" i="1" s="1"/>
  <c r="J954" i="1" s="1"/>
  <c r="F953" i="1"/>
  <c r="I953" i="1" s="1"/>
  <c r="J953" i="1" s="1"/>
  <c r="F952" i="1"/>
  <c r="I952" i="1" s="1"/>
  <c r="J952" i="1" s="1"/>
  <c r="F951" i="1"/>
  <c r="I951" i="1" s="1"/>
  <c r="J951" i="1" s="1"/>
  <c r="F950" i="1"/>
  <c r="I950" i="1" s="1"/>
  <c r="J950" i="1" s="1"/>
  <c r="F949" i="1"/>
  <c r="I949" i="1" s="1"/>
  <c r="J949" i="1" s="1"/>
  <c r="F948" i="1"/>
  <c r="I948" i="1" s="1"/>
  <c r="J948" i="1" s="1"/>
  <c r="F947" i="1"/>
  <c r="I947" i="1" s="1"/>
  <c r="J947" i="1" s="1"/>
  <c r="F946" i="1"/>
  <c r="I946" i="1" s="1"/>
  <c r="J946" i="1" s="1"/>
  <c r="F945" i="1"/>
  <c r="I945" i="1" s="1"/>
  <c r="J945" i="1" s="1"/>
  <c r="F944" i="1"/>
  <c r="I944" i="1" s="1"/>
  <c r="J944" i="1" s="1"/>
  <c r="F943" i="1"/>
  <c r="I943" i="1" s="1"/>
  <c r="J943" i="1" s="1"/>
  <c r="F942" i="1"/>
  <c r="I942" i="1" s="1"/>
  <c r="J942" i="1" s="1"/>
  <c r="F941" i="1"/>
  <c r="I941" i="1" s="1"/>
  <c r="J941" i="1" s="1"/>
  <c r="F940" i="1"/>
  <c r="I940" i="1" s="1"/>
  <c r="J940" i="1" s="1"/>
  <c r="F939" i="1"/>
  <c r="I939" i="1" s="1"/>
  <c r="J939" i="1" s="1"/>
  <c r="F938" i="1"/>
  <c r="I938" i="1" s="1"/>
  <c r="J938" i="1" s="1"/>
  <c r="F937" i="1"/>
  <c r="I937" i="1" s="1"/>
  <c r="J937" i="1" s="1"/>
  <c r="F936" i="1"/>
  <c r="I936" i="1" s="1"/>
  <c r="J936" i="1" s="1"/>
  <c r="F935" i="1"/>
  <c r="I935" i="1" s="1"/>
  <c r="J935" i="1" s="1"/>
  <c r="F934" i="1"/>
  <c r="I934" i="1" s="1"/>
  <c r="J934" i="1" s="1"/>
  <c r="F933" i="1"/>
  <c r="I933" i="1" s="1"/>
  <c r="J933" i="1" s="1"/>
  <c r="F932" i="1"/>
  <c r="I932" i="1" s="1"/>
  <c r="J932" i="1" s="1"/>
  <c r="F931" i="1"/>
  <c r="I931" i="1" s="1"/>
  <c r="J931" i="1" s="1"/>
  <c r="F930" i="1"/>
  <c r="I930" i="1" s="1"/>
  <c r="J930" i="1" s="1"/>
  <c r="F929" i="1"/>
  <c r="I929" i="1" s="1"/>
  <c r="J929" i="1" s="1"/>
  <c r="F928" i="1"/>
  <c r="I928" i="1" s="1"/>
  <c r="J928" i="1" s="1"/>
  <c r="F927" i="1"/>
  <c r="I927" i="1" s="1"/>
  <c r="J927" i="1" s="1"/>
  <c r="F926" i="1"/>
  <c r="I926" i="1" s="1"/>
  <c r="J926" i="1" s="1"/>
  <c r="F925" i="1"/>
  <c r="I925" i="1" s="1"/>
  <c r="J925" i="1" s="1"/>
  <c r="F924" i="1"/>
  <c r="I924" i="1" s="1"/>
  <c r="J924" i="1" s="1"/>
  <c r="F923" i="1"/>
  <c r="I923" i="1" s="1"/>
  <c r="J923" i="1" s="1"/>
  <c r="F922" i="1"/>
  <c r="I922" i="1" s="1"/>
  <c r="J922" i="1" s="1"/>
  <c r="F921" i="1"/>
  <c r="I921" i="1" s="1"/>
  <c r="J921" i="1" s="1"/>
  <c r="F920" i="1"/>
  <c r="I920" i="1" s="1"/>
  <c r="J920" i="1" s="1"/>
  <c r="F919" i="1"/>
  <c r="I919" i="1" s="1"/>
  <c r="J919" i="1" s="1"/>
  <c r="F918" i="1"/>
  <c r="I918" i="1" s="1"/>
  <c r="J918" i="1" s="1"/>
  <c r="F917" i="1"/>
  <c r="I917" i="1" s="1"/>
  <c r="J917" i="1" s="1"/>
  <c r="F916" i="1"/>
  <c r="I916" i="1" s="1"/>
  <c r="J916" i="1" s="1"/>
  <c r="F915" i="1"/>
  <c r="I915" i="1" s="1"/>
  <c r="J915" i="1" s="1"/>
  <c r="F914" i="1"/>
  <c r="I914" i="1" s="1"/>
  <c r="J914" i="1" s="1"/>
  <c r="F913" i="1"/>
  <c r="I913" i="1" s="1"/>
  <c r="J913" i="1" s="1"/>
  <c r="F912" i="1"/>
  <c r="I912" i="1" s="1"/>
  <c r="J912" i="1" s="1"/>
  <c r="F911" i="1"/>
  <c r="I911" i="1" s="1"/>
  <c r="J911" i="1" s="1"/>
  <c r="F910" i="1"/>
  <c r="I910" i="1" s="1"/>
  <c r="J910" i="1" s="1"/>
  <c r="F909" i="1"/>
  <c r="I909" i="1" s="1"/>
  <c r="J909" i="1" s="1"/>
  <c r="F908" i="1"/>
  <c r="I908" i="1" s="1"/>
  <c r="J908" i="1" s="1"/>
  <c r="F907" i="1"/>
  <c r="I907" i="1" s="1"/>
  <c r="J907" i="1" s="1"/>
  <c r="F906" i="1"/>
  <c r="I906" i="1" s="1"/>
  <c r="J906" i="1" s="1"/>
  <c r="F905" i="1"/>
  <c r="I905" i="1" s="1"/>
  <c r="J905" i="1" s="1"/>
  <c r="F904" i="1"/>
  <c r="I904" i="1" s="1"/>
  <c r="J904" i="1" s="1"/>
  <c r="F903" i="1"/>
  <c r="I903" i="1" s="1"/>
  <c r="J903" i="1" s="1"/>
  <c r="F902" i="1"/>
  <c r="I902" i="1" s="1"/>
  <c r="J902" i="1" s="1"/>
  <c r="F901" i="1"/>
  <c r="I901" i="1" s="1"/>
  <c r="J901" i="1" s="1"/>
  <c r="F900" i="1"/>
  <c r="I900" i="1" s="1"/>
  <c r="J900" i="1" s="1"/>
  <c r="F899" i="1"/>
  <c r="I899" i="1" s="1"/>
  <c r="J899" i="1" s="1"/>
  <c r="F898" i="1"/>
  <c r="I898" i="1" s="1"/>
  <c r="J898" i="1" s="1"/>
  <c r="F897" i="1"/>
  <c r="I897" i="1" s="1"/>
  <c r="J897" i="1" s="1"/>
  <c r="F896" i="1"/>
  <c r="I896" i="1" s="1"/>
  <c r="J896" i="1" s="1"/>
  <c r="F895" i="1"/>
  <c r="I895" i="1" s="1"/>
  <c r="J895" i="1" s="1"/>
  <c r="F894" i="1"/>
  <c r="I894" i="1" s="1"/>
  <c r="J894" i="1" s="1"/>
  <c r="F893" i="1"/>
  <c r="I893" i="1" s="1"/>
  <c r="J893" i="1" s="1"/>
  <c r="F892" i="1"/>
  <c r="I892" i="1" s="1"/>
  <c r="J892" i="1" s="1"/>
  <c r="F891" i="1"/>
  <c r="I891" i="1" s="1"/>
  <c r="J891" i="1" s="1"/>
  <c r="F890" i="1"/>
  <c r="I890" i="1" s="1"/>
  <c r="J890" i="1" s="1"/>
  <c r="F889" i="1"/>
  <c r="I889" i="1" s="1"/>
  <c r="J889" i="1" s="1"/>
  <c r="F888" i="1"/>
  <c r="I888" i="1" s="1"/>
  <c r="J888" i="1" s="1"/>
  <c r="F887" i="1"/>
  <c r="I887" i="1" s="1"/>
  <c r="J887" i="1" s="1"/>
  <c r="F886" i="1"/>
  <c r="I886" i="1" s="1"/>
  <c r="J886" i="1" s="1"/>
  <c r="F885" i="1"/>
  <c r="I885" i="1" s="1"/>
  <c r="J885" i="1" s="1"/>
  <c r="F884" i="1"/>
  <c r="I884" i="1" s="1"/>
  <c r="J884" i="1" s="1"/>
  <c r="F883" i="1"/>
  <c r="I883" i="1" s="1"/>
  <c r="J883" i="1" s="1"/>
  <c r="F882" i="1"/>
  <c r="I882" i="1" s="1"/>
  <c r="J882" i="1" s="1"/>
  <c r="F881" i="1"/>
  <c r="I881" i="1" s="1"/>
  <c r="J881" i="1" s="1"/>
  <c r="F880" i="1"/>
  <c r="I880" i="1" s="1"/>
  <c r="J880" i="1" s="1"/>
  <c r="F879" i="1"/>
  <c r="I879" i="1" s="1"/>
  <c r="J879" i="1" s="1"/>
  <c r="F878" i="1"/>
  <c r="I878" i="1" s="1"/>
  <c r="J878" i="1" s="1"/>
  <c r="F877" i="1"/>
  <c r="I877" i="1" s="1"/>
  <c r="J877" i="1" s="1"/>
  <c r="F876" i="1"/>
  <c r="I876" i="1" s="1"/>
  <c r="J876" i="1" s="1"/>
  <c r="F875" i="1"/>
  <c r="I875" i="1" s="1"/>
  <c r="J875" i="1" s="1"/>
  <c r="F874" i="1"/>
  <c r="I874" i="1" s="1"/>
  <c r="J874" i="1" s="1"/>
  <c r="F873" i="1"/>
  <c r="I873" i="1" s="1"/>
  <c r="J873" i="1" s="1"/>
  <c r="F872" i="1"/>
  <c r="I872" i="1" s="1"/>
  <c r="J872" i="1" s="1"/>
  <c r="F871" i="1"/>
  <c r="I871" i="1" s="1"/>
  <c r="J871" i="1" s="1"/>
  <c r="F870" i="1"/>
  <c r="I870" i="1" s="1"/>
  <c r="J870" i="1" s="1"/>
  <c r="F869" i="1"/>
  <c r="I869" i="1" s="1"/>
  <c r="J869" i="1" s="1"/>
  <c r="F868" i="1"/>
  <c r="I868" i="1" s="1"/>
  <c r="J868" i="1" s="1"/>
  <c r="F867" i="1"/>
  <c r="I867" i="1" s="1"/>
  <c r="J867" i="1" s="1"/>
  <c r="F866" i="1"/>
  <c r="I866" i="1" s="1"/>
  <c r="J866" i="1" s="1"/>
  <c r="F865" i="1"/>
  <c r="I865" i="1" s="1"/>
  <c r="J865" i="1" s="1"/>
  <c r="F864" i="1"/>
  <c r="I864" i="1" s="1"/>
  <c r="J864" i="1" s="1"/>
  <c r="F863" i="1"/>
  <c r="I863" i="1" s="1"/>
  <c r="J863" i="1" s="1"/>
  <c r="F862" i="1"/>
  <c r="I862" i="1" s="1"/>
  <c r="J862" i="1" s="1"/>
  <c r="F861" i="1"/>
  <c r="I861" i="1" s="1"/>
  <c r="J861" i="1" s="1"/>
  <c r="F860" i="1"/>
  <c r="I860" i="1" s="1"/>
  <c r="J860" i="1" s="1"/>
  <c r="F859" i="1"/>
  <c r="I859" i="1" s="1"/>
  <c r="J859" i="1" s="1"/>
  <c r="F858" i="1"/>
  <c r="I858" i="1" s="1"/>
  <c r="J858" i="1" s="1"/>
  <c r="F857" i="1"/>
  <c r="I857" i="1" s="1"/>
  <c r="J857" i="1" s="1"/>
  <c r="F856" i="1"/>
  <c r="I856" i="1" s="1"/>
  <c r="J856" i="1" s="1"/>
  <c r="F855" i="1"/>
  <c r="I855" i="1" s="1"/>
  <c r="J855" i="1" s="1"/>
  <c r="F854" i="1"/>
  <c r="I854" i="1" s="1"/>
  <c r="J854" i="1" s="1"/>
  <c r="F853" i="1"/>
  <c r="I853" i="1" s="1"/>
  <c r="J853" i="1" s="1"/>
  <c r="F852" i="1"/>
  <c r="I852" i="1" s="1"/>
  <c r="J852" i="1" s="1"/>
  <c r="F851" i="1"/>
  <c r="I851" i="1" s="1"/>
  <c r="J851" i="1" s="1"/>
  <c r="F850" i="1"/>
  <c r="I850" i="1" s="1"/>
  <c r="J850" i="1" s="1"/>
  <c r="F849" i="1"/>
  <c r="I849" i="1" s="1"/>
  <c r="J849" i="1" s="1"/>
  <c r="F848" i="1"/>
  <c r="I848" i="1" s="1"/>
  <c r="J848" i="1" s="1"/>
  <c r="F847" i="1"/>
  <c r="I847" i="1" s="1"/>
  <c r="J847" i="1" s="1"/>
  <c r="F846" i="1"/>
  <c r="I846" i="1" s="1"/>
  <c r="J846" i="1" s="1"/>
  <c r="F845" i="1"/>
  <c r="I845" i="1" s="1"/>
  <c r="J845" i="1" s="1"/>
  <c r="F844" i="1"/>
  <c r="I844" i="1" s="1"/>
  <c r="J844" i="1" s="1"/>
  <c r="F843" i="1"/>
  <c r="I843" i="1" s="1"/>
  <c r="J843" i="1" s="1"/>
  <c r="F842" i="1"/>
  <c r="I842" i="1" s="1"/>
  <c r="J842" i="1" s="1"/>
  <c r="F841" i="1"/>
  <c r="I841" i="1" s="1"/>
  <c r="J841" i="1" s="1"/>
  <c r="F840" i="1"/>
  <c r="I840" i="1" s="1"/>
  <c r="J840" i="1" s="1"/>
  <c r="F839" i="1"/>
  <c r="I839" i="1" s="1"/>
  <c r="J839" i="1" s="1"/>
  <c r="F838" i="1"/>
  <c r="I838" i="1" s="1"/>
  <c r="J838" i="1" s="1"/>
  <c r="F837" i="1"/>
  <c r="I837" i="1" s="1"/>
  <c r="J837" i="1" s="1"/>
  <c r="F836" i="1"/>
  <c r="I836" i="1" s="1"/>
  <c r="J836" i="1" s="1"/>
  <c r="F835" i="1"/>
  <c r="I835" i="1" s="1"/>
  <c r="J835" i="1" s="1"/>
  <c r="F834" i="1"/>
  <c r="I834" i="1" s="1"/>
  <c r="J834" i="1" s="1"/>
  <c r="F833" i="1"/>
  <c r="I833" i="1" s="1"/>
  <c r="J833" i="1" s="1"/>
  <c r="F832" i="1"/>
  <c r="I832" i="1" s="1"/>
  <c r="J832" i="1" s="1"/>
  <c r="F831" i="1"/>
  <c r="I831" i="1" s="1"/>
  <c r="J831" i="1" s="1"/>
  <c r="F830" i="1"/>
  <c r="I830" i="1" s="1"/>
  <c r="J830" i="1" s="1"/>
  <c r="F829" i="1"/>
  <c r="I829" i="1" s="1"/>
  <c r="J829" i="1" s="1"/>
  <c r="F828" i="1"/>
  <c r="I828" i="1" s="1"/>
  <c r="J828" i="1" s="1"/>
  <c r="F827" i="1"/>
  <c r="I827" i="1" s="1"/>
  <c r="J827" i="1" s="1"/>
  <c r="F826" i="1"/>
  <c r="I826" i="1" s="1"/>
  <c r="J826" i="1" s="1"/>
  <c r="F825" i="1"/>
  <c r="I825" i="1" s="1"/>
  <c r="J825" i="1" s="1"/>
  <c r="F824" i="1"/>
  <c r="I824" i="1" s="1"/>
  <c r="J824" i="1" s="1"/>
  <c r="F823" i="1"/>
  <c r="I823" i="1" s="1"/>
  <c r="J823" i="1" s="1"/>
  <c r="F822" i="1"/>
  <c r="I822" i="1" s="1"/>
  <c r="J822" i="1" s="1"/>
  <c r="F821" i="1"/>
  <c r="I821" i="1" s="1"/>
  <c r="J821" i="1" s="1"/>
  <c r="F820" i="1"/>
  <c r="I820" i="1" s="1"/>
  <c r="J820" i="1" s="1"/>
  <c r="F819" i="1"/>
  <c r="I819" i="1" s="1"/>
  <c r="J819" i="1" s="1"/>
  <c r="F818" i="1"/>
  <c r="I818" i="1" s="1"/>
  <c r="J818" i="1" s="1"/>
  <c r="F817" i="1"/>
  <c r="I817" i="1" s="1"/>
  <c r="J817" i="1" s="1"/>
  <c r="F816" i="1"/>
  <c r="I816" i="1" s="1"/>
  <c r="J816" i="1" s="1"/>
  <c r="F815" i="1"/>
  <c r="I815" i="1" s="1"/>
  <c r="J815" i="1" s="1"/>
  <c r="F814" i="1"/>
  <c r="I814" i="1" s="1"/>
  <c r="J814" i="1" s="1"/>
  <c r="F813" i="1"/>
  <c r="I813" i="1" s="1"/>
  <c r="J813" i="1" s="1"/>
  <c r="F812" i="1"/>
  <c r="I812" i="1" s="1"/>
  <c r="J812" i="1" s="1"/>
  <c r="F811" i="1"/>
  <c r="I811" i="1" s="1"/>
  <c r="J811" i="1" s="1"/>
  <c r="F810" i="1"/>
  <c r="I810" i="1" s="1"/>
  <c r="J810" i="1" s="1"/>
  <c r="F809" i="1"/>
  <c r="I809" i="1" s="1"/>
  <c r="J809" i="1" s="1"/>
  <c r="F808" i="1"/>
  <c r="I808" i="1" s="1"/>
  <c r="J808" i="1" s="1"/>
  <c r="F807" i="1"/>
  <c r="I807" i="1" s="1"/>
  <c r="J807" i="1" s="1"/>
  <c r="F806" i="1"/>
  <c r="I806" i="1" s="1"/>
  <c r="J806" i="1" s="1"/>
  <c r="F805" i="1"/>
  <c r="I805" i="1" s="1"/>
  <c r="J805" i="1" s="1"/>
  <c r="F804" i="1"/>
  <c r="I804" i="1" s="1"/>
  <c r="J804" i="1" s="1"/>
  <c r="F803" i="1"/>
  <c r="I803" i="1" s="1"/>
  <c r="J803" i="1" s="1"/>
  <c r="F802" i="1"/>
  <c r="I802" i="1" s="1"/>
  <c r="J802" i="1" s="1"/>
  <c r="F801" i="1"/>
  <c r="I801" i="1" s="1"/>
  <c r="J801" i="1" s="1"/>
  <c r="F800" i="1"/>
  <c r="I800" i="1" s="1"/>
  <c r="J800" i="1" s="1"/>
  <c r="F799" i="1"/>
  <c r="I799" i="1" s="1"/>
  <c r="J799" i="1" s="1"/>
  <c r="F798" i="1"/>
  <c r="I798" i="1" s="1"/>
  <c r="J798" i="1" s="1"/>
  <c r="F797" i="1"/>
  <c r="I797" i="1" s="1"/>
  <c r="J797" i="1" s="1"/>
  <c r="F796" i="1"/>
  <c r="I796" i="1" s="1"/>
  <c r="J796" i="1" s="1"/>
  <c r="F795" i="1"/>
  <c r="I795" i="1" s="1"/>
  <c r="J795" i="1" s="1"/>
  <c r="F794" i="1"/>
  <c r="I794" i="1" s="1"/>
  <c r="J794" i="1" s="1"/>
  <c r="F793" i="1"/>
  <c r="I793" i="1" s="1"/>
  <c r="J793" i="1" s="1"/>
  <c r="F792" i="1"/>
  <c r="I792" i="1" s="1"/>
  <c r="J792" i="1" s="1"/>
  <c r="F791" i="1"/>
  <c r="I791" i="1" s="1"/>
  <c r="J791" i="1" s="1"/>
  <c r="F790" i="1"/>
  <c r="I790" i="1" s="1"/>
  <c r="J790" i="1" s="1"/>
  <c r="F789" i="1"/>
  <c r="I789" i="1" s="1"/>
  <c r="J789" i="1" s="1"/>
  <c r="F788" i="1"/>
  <c r="I788" i="1" s="1"/>
  <c r="J788" i="1" s="1"/>
  <c r="F787" i="1"/>
  <c r="I787" i="1" s="1"/>
  <c r="J787" i="1" s="1"/>
  <c r="F786" i="1"/>
  <c r="I786" i="1" s="1"/>
  <c r="J786" i="1" s="1"/>
  <c r="F785" i="1"/>
  <c r="I785" i="1" s="1"/>
  <c r="J785" i="1" s="1"/>
  <c r="F784" i="1"/>
  <c r="I784" i="1" s="1"/>
  <c r="J784" i="1" s="1"/>
  <c r="F783" i="1"/>
  <c r="I783" i="1" s="1"/>
  <c r="J783" i="1" s="1"/>
  <c r="F782" i="1"/>
  <c r="I782" i="1" s="1"/>
  <c r="J782" i="1" s="1"/>
  <c r="F781" i="1"/>
  <c r="I781" i="1" s="1"/>
  <c r="J781" i="1" s="1"/>
  <c r="F780" i="1"/>
  <c r="I780" i="1" s="1"/>
  <c r="J780" i="1" s="1"/>
  <c r="F779" i="1"/>
  <c r="I779" i="1" s="1"/>
  <c r="J779" i="1" s="1"/>
  <c r="F778" i="1"/>
  <c r="I778" i="1" s="1"/>
  <c r="J778" i="1" s="1"/>
  <c r="F777" i="1"/>
  <c r="I777" i="1" s="1"/>
  <c r="J777" i="1" s="1"/>
  <c r="F776" i="1"/>
  <c r="I776" i="1" s="1"/>
  <c r="J776" i="1" s="1"/>
  <c r="F775" i="1"/>
  <c r="I775" i="1" s="1"/>
  <c r="J775" i="1" s="1"/>
  <c r="F774" i="1"/>
  <c r="I774" i="1" s="1"/>
  <c r="J774" i="1" s="1"/>
  <c r="F773" i="1"/>
  <c r="I773" i="1" s="1"/>
  <c r="J773" i="1" s="1"/>
  <c r="F772" i="1"/>
  <c r="I772" i="1" s="1"/>
  <c r="J772" i="1" s="1"/>
  <c r="F771" i="1"/>
  <c r="I771" i="1" s="1"/>
  <c r="J771" i="1" s="1"/>
  <c r="F770" i="1"/>
  <c r="I770" i="1" s="1"/>
  <c r="J770" i="1" s="1"/>
  <c r="F769" i="1"/>
  <c r="I769" i="1" s="1"/>
  <c r="J769" i="1" s="1"/>
  <c r="F768" i="1"/>
  <c r="I768" i="1" s="1"/>
  <c r="J768" i="1" s="1"/>
  <c r="F767" i="1"/>
  <c r="I767" i="1" s="1"/>
  <c r="J767" i="1" s="1"/>
  <c r="F766" i="1"/>
  <c r="I766" i="1" s="1"/>
  <c r="J766" i="1" s="1"/>
  <c r="F765" i="1"/>
  <c r="I765" i="1" s="1"/>
  <c r="J765" i="1" s="1"/>
  <c r="F764" i="1"/>
  <c r="I764" i="1" s="1"/>
  <c r="J764" i="1" s="1"/>
  <c r="F763" i="1"/>
  <c r="I763" i="1" s="1"/>
  <c r="J763" i="1" s="1"/>
  <c r="F762" i="1"/>
  <c r="I762" i="1" s="1"/>
  <c r="J762" i="1" s="1"/>
  <c r="F761" i="1"/>
  <c r="I761" i="1" s="1"/>
  <c r="J761" i="1" s="1"/>
  <c r="F760" i="1"/>
  <c r="I760" i="1" s="1"/>
  <c r="J760" i="1" s="1"/>
  <c r="F759" i="1"/>
  <c r="I759" i="1" s="1"/>
  <c r="J759" i="1" s="1"/>
  <c r="F758" i="1"/>
  <c r="I758" i="1" s="1"/>
  <c r="J758" i="1" s="1"/>
  <c r="F757" i="1"/>
  <c r="I757" i="1" s="1"/>
  <c r="J757" i="1" s="1"/>
  <c r="F756" i="1"/>
  <c r="I756" i="1" s="1"/>
  <c r="J756" i="1" s="1"/>
  <c r="F755" i="1"/>
  <c r="I755" i="1" s="1"/>
  <c r="J755" i="1" s="1"/>
  <c r="F754" i="1"/>
  <c r="I754" i="1" s="1"/>
  <c r="J754" i="1" s="1"/>
  <c r="F753" i="1"/>
  <c r="I753" i="1" s="1"/>
  <c r="J753" i="1" s="1"/>
  <c r="F752" i="1"/>
  <c r="I752" i="1" s="1"/>
  <c r="J752" i="1" s="1"/>
  <c r="F751" i="1"/>
  <c r="I751" i="1" s="1"/>
  <c r="J751" i="1" s="1"/>
  <c r="F750" i="1"/>
  <c r="I750" i="1" s="1"/>
  <c r="J750" i="1" s="1"/>
  <c r="F749" i="1"/>
  <c r="I749" i="1" s="1"/>
  <c r="J749" i="1" s="1"/>
  <c r="F748" i="1"/>
  <c r="I748" i="1" s="1"/>
  <c r="J748" i="1" s="1"/>
  <c r="F747" i="1"/>
  <c r="I747" i="1" s="1"/>
  <c r="J747" i="1" s="1"/>
  <c r="F746" i="1"/>
  <c r="I746" i="1" s="1"/>
  <c r="J746" i="1" s="1"/>
  <c r="F745" i="1"/>
  <c r="I745" i="1" s="1"/>
  <c r="J745" i="1" s="1"/>
  <c r="F744" i="1"/>
  <c r="I744" i="1" s="1"/>
  <c r="J744" i="1" s="1"/>
  <c r="F743" i="1"/>
  <c r="I743" i="1" s="1"/>
  <c r="J743" i="1" s="1"/>
  <c r="F742" i="1"/>
  <c r="I742" i="1" s="1"/>
  <c r="J742" i="1" s="1"/>
  <c r="F741" i="1"/>
  <c r="I741" i="1" s="1"/>
  <c r="J741" i="1" s="1"/>
  <c r="F740" i="1"/>
  <c r="I740" i="1" s="1"/>
  <c r="J740" i="1" s="1"/>
  <c r="F739" i="1"/>
  <c r="I739" i="1" s="1"/>
  <c r="J739" i="1" s="1"/>
  <c r="F738" i="1"/>
  <c r="I738" i="1" s="1"/>
  <c r="J738" i="1" s="1"/>
  <c r="F737" i="1"/>
  <c r="I737" i="1" s="1"/>
  <c r="J737" i="1" s="1"/>
  <c r="F736" i="1"/>
  <c r="I736" i="1" s="1"/>
  <c r="J736" i="1" s="1"/>
  <c r="F735" i="1"/>
  <c r="I735" i="1" s="1"/>
  <c r="J735" i="1" s="1"/>
  <c r="F734" i="1"/>
  <c r="I734" i="1" s="1"/>
  <c r="J734" i="1" s="1"/>
  <c r="F733" i="1"/>
  <c r="I733" i="1" s="1"/>
  <c r="J733" i="1" s="1"/>
  <c r="F732" i="1"/>
  <c r="I732" i="1" s="1"/>
  <c r="J732" i="1" s="1"/>
  <c r="F731" i="1"/>
  <c r="I731" i="1" s="1"/>
  <c r="J731" i="1" s="1"/>
  <c r="F730" i="1"/>
  <c r="I730" i="1" s="1"/>
  <c r="J730" i="1" s="1"/>
  <c r="F729" i="1"/>
  <c r="I729" i="1" s="1"/>
  <c r="J729" i="1" s="1"/>
  <c r="F728" i="1"/>
  <c r="I728" i="1" s="1"/>
  <c r="J728" i="1" s="1"/>
  <c r="F727" i="1"/>
  <c r="I727" i="1" s="1"/>
  <c r="J727" i="1" s="1"/>
  <c r="F726" i="1"/>
  <c r="I726" i="1" s="1"/>
  <c r="J726" i="1" s="1"/>
  <c r="F725" i="1"/>
  <c r="I725" i="1" s="1"/>
  <c r="J725" i="1" s="1"/>
  <c r="F724" i="1"/>
  <c r="I724" i="1" s="1"/>
  <c r="J724" i="1" s="1"/>
  <c r="F723" i="1"/>
  <c r="I723" i="1" s="1"/>
  <c r="J723" i="1" s="1"/>
  <c r="F722" i="1"/>
  <c r="I722" i="1" s="1"/>
  <c r="J722" i="1" s="1"/>
  <c r="F721" i="1"/>
  <c r="I721" i="1" s="1"/>
  <c r="J721" i="1" s="1"/>
  <c r="F720" i="1"/>
  <c r="I720" i="1" s="1"/>
  <c r="J720" i="1" s="1"/>
  <c r="F719" i="1"/>
  <c r="I719" i="1" s="1"/>
  <c r="J719" i="1" s="1"/>
  <c r="F718" i="1"/>
  <c r="I718" i="1" s="1"/>
  <c r="J718" i="1" s="1"/>
  <c r="F717" i="1"/>
  <c r="I717" i="1" s="1"/>
  <c r="J717" i="1" s="1"/>
  <c r="F716" i="1"/>
  <c r="I716" i="1" s="1"/>
  <c r="J716" i="1" s="1"/>
  <c r="F715" i="1"/>
  <c r="I715" i="1" s="1"/>
  <c r="J715" i="1" s="1"/>
  <c r="F714" i="1"/>
  <c r="I714" i="1" s="1"/>
  <c r="J714" i="1" s="1"/>
  <c r="F713" i="1"/>
  <c r="I713" i="1" s="1"/>
  <c r="J713" i="1" s="1"/>
  <c r="F712" i="1"/>
  <c r="I712" i="1" s="1"/>
  <c r="J712" i="1" s="1"/>
  <c r="F711" i="1"/>
  <c r="I711" i="1" s="1"/>
  <c r="J711" i="1" s="1"/>
  <c r="F710" i="1"/>
  <c r="I710" i="1" s="1"/>
  <c r="J710" i="1" s="1"/>
  <c r="F709" i="1"/>
  <c r="I709" i="1" s="1"/>
  <c r="J709" i="1" s="1"/>
  <c r="F708" i="1"/>
  <c r="I708" i="1" s="1"/>
  <c r="J708" i="1" s="1"/>
  <c r="F707" i="1"/>
  <c r="I707" i="1" s="1"/>
  <c r="J707" i="1" s="1"/>
  <c r="F706" i="1"/>
  <c r="I706" i="1" s="1"/>
  <c r="J706" i="1" s="1"/>
  <c r="F705" i="1"/>
  <c r="I705" i="1" s="1"/>
  <c r="J705" i="1" s="1"/>
  <c r="F704" i="1"/>
  <c r="I704" i="1" s="1"/>
  <c r="J704" i="1" s="1"/>
  <c r="F703" i="1"/>
  <c r="I703" i="1" s="1"/>
  <c r="J703" i="1" s="1"/>
  <c r="F702" i="1"/>
  <c r="I702" i="1" s="1"/>
  <c r="J702" i="1" s="1"/>
  <c r="F701" i="1"/>
  <c r="I701" i="1" s="1"/>
  <c r="J701" i="1" s="1"/>
  <c r="F700" i="1"/>
  <c r="I700" i="1" s="1"/>
  <c r="J700" i="1" s="1"/>
  <c r="F699" i="1"/>
  <c r="I699" i="1" s="1"/>
  <c r="J699" i="1" s="1"/>
  <c r="F698" i="1"/>
  <c r="I698" i="1" s="1"/>
  <c r="J698" i="1" s="1"/>
  <c r="F697" i="1"/>
  <c r="I697" i="1" s="1"/>
  <c r="J697" i="1" s="1"/>
  <c r="F696" i="1"/>
  <c r="I696" i="1" s="1"/>
  <c r="J696" i="1" s="1"/>
  <c r="F695" i="1"/>
  <c r="I695" i="1" s="1"/>
  <c r="J695" i="1" s="1"/>
  <c r="F694" i="1"/>
  <c r="I694" i="1" s="1"/>
  <c r="J694" i="1" s="1"/>
  <c r="F693" i="1"/>
  <c r="I693" i="1" s="1"/>
  <c r="J693" i="1" s="1"/>
  <c r="F692" i="1"/>
  <c r="I692" i="1" s="1"/>
  <c r="J692" i="1" s="1"/>
  <c r="F691" i="1"/>
  <c r="I691" i="1" s="1"/>
  <c r="J691" i="1" s="1"/>
  <c r="F690" i="1"/>
  <c r="I690" i="1" s="1"/>
  <c r="J690" i="1" s="1"/>
  <c r="F689" i="1"/>
  <c r="I689" i="1" s="1"/>
  <c r="J689" i="1" s="1"/>
  <c r="F688" i="1"/>
  <c r="I688" i="1" s="1"/>
  <c r="J688" i="1" s="1"/>
  <c r="F687" i="1"/>
  <c r="I687" i="1" s="1"/>
  <c r="J687" i="1" s="1"/>
  <c r="F686" i="1"/>
  <c r="I686" i="1" s="1"/>
  <c r="J686" i="1" s="1"/>
  <c r="F685" i="1"/>
  <c r="I685" i="1" s="1"/>
  <c r="J685" i="1" s="1"/>
  <c r="F684" i="1"/>
  <c r="I684" i="1" s="1"/>
  <c r="J684" i="1" s="1"/>
  <c r="F683" i="1"/>
  <c r="I683" i="1" s="1"/>
  <c r="J683" i="1" s="1"/>
  <c r="F682" i="1"/>
  <c r="I682" i="1" s="1"/>
  <c r="J682" i="1" s="1"/>
  <c r="F681" i="1"/>
  <c r="I681" i="1" s="1"/>
  <c r="J681" i="1" s="1"/>
  <c r="F680" i="1"/>
  <c r="I680" i="1" s="1"/>
  <c r="J680" i="1" s="1"/>
  <c r="F679" i="1"/>
  <c r="I679" i="1" s="1"/>
  <c r="J679" i="1" s="1"/>
  <c r="F678" i="1"/>
  <c r="I678" i="1" s="1"/>
  <c r="J678" i="1" s="1"/>
  <c r="F677" i="1"/>
  <c r="I677" i="1" s="1"/>
  <c r="J677" i="1" s="1"/>
  <c r="F676" i="1"/>
  <c r="I676" i="1" s="1"/>
  <c r="J676" i="1" s="1"/>
  <c r="F675" i="1"/>
  <c r="I675" i="1" s="1"/>
  <c r="J675" i="1" s="1"/>
  <c r="F674" i="1"/>
  <c r="I674" i="1" s="1"/>
  <c r="J674" i="1" s="1"/>
  <c r="F673" i="1"/>
  <c r="I673" i="1" s="1"/>
  <c r="J673" i="1" s="1"/>
  <c r="F672" i="1"/>
  <c r="I672" i="1" s="1"/>
  <c r="J672" i="1" s="1"/>
  <c r="F671" i="1"/>
  <c r="I671" i="1" s="1"/>
  <c r="J671" i="1" s="1"/>
  <c r="F670" i="1"/>
  <c r="I670" i="1" s="1"/>
  <c r="J670" i="1" s="1"/>
  <c r="F669" i="1"/>
  <c r="I669" i="1" s="1"/>
  <c r="J669" i="1" s="1"/>
  <c r="F668" i="1"/>
  <c r="I668" i="1" s="1"/>
  <c r="J668" i="1" s="1"/>
  <c r="F667" i="1"/>
  <c r="I667" i="1" s="1"/>
  <c r="J667" i="1" s="1"/>
  <c r="F666" i="1"/>
  <c r="I666" i="1" s="1"/>
  <c r="J666" i="1" s="1"/>
  <c r="F665" i="1"/>
  <c r="I665" i="1" s="1"/>
  <c r="J665" i="1" s="1"/>
  <c r="F664" i="1"/>
  <c r="I664" i="1" s="1"/>
  <c r="J664" i="1" s="1"/>
  <c r="F663" i="1"/>
  <c r="I663" i="1" s="1"/>
  <c r="J663" i="1" s="1"/>
  <c r="F662" i="1"/>
  <c r="I662" i="1" s="1"/>
  <c r="J662" i="1" s="1"/>
  <c r="F661" i="1"/>
  <c r="I661" i="1" s="1"/>
  <c r="J661" i="1" s="1"/>
  <c r="F660" i="1"/>
  <c r="I660" i="1" s="1"/>
  <c r="J660" i="1" s="1"/>
  <c r="F659" i="1"/>
  <c r="I659" i="1" s="1"/>
  <c r="J659" i="1" s="1"/>
  <c r="F658" i="1"/>
  <c r="I658" i="1" s="1"/>
  <c r="J658" i="1" s="1"/>
  <c r="F657" i="1"/>
  <c r="I657" i="1" s="1"/>
  <c r="J657" i="1" s="1"/>
  <c r="F656" i="1"/>
  <c r="I656" i="1" s="1"/>
  <c r="J656" i="1" s="1"/>
  <c r="F655" i="1"/>
  <c r="I655" i="1" s="1"/>
  <c r="J655" i="1" s="1"/>
  <c r="F654" i="1"/>
  <c r="I654" i="1" s="1"/>
  <c r="J654" i="1" s="1"/>
  <c r="F653" i="1"/>
  <c r="I653" i="1" s="1"/>
  <c r="J653" i="1" s="1"/>
  <c r="F652" i="1"/>
  <c r="I652" i="1" s="1"/>
  <c r="J652" i="1" s="1"/>
  <c r="F651" i="1"/>
  <c r="I651" i="1" s="1"/>
  <c r="J651" i="1" s="1"/>
  <c r="F650" i="1"/>
  <c r="I650" i="1" s="1"/>
  <c r="J650" i="1" s="1"/>
  <c r="F649" i="1"/>
  <c r="I649" i="1" s="1"/>
  <c r="J649" i="1" s="1"/>
  <c r="F648" i="1"/>
  <c r="I648" i="1" s="1"/>
  <c r="J648" i="1" s="1"/>
  <c r="F647" i="1"/>
  <c r="I647" i="1" s="1"/>
  <c r="J647" i="1" s="1"/>
  <c r="F646" i="1"/>
  <c r="I646" i="1" s="1"/>
  <c r="J646" i="1" s="1"/>
  <c r="F645" i="1"/>
  <c r="I645" i="1" s="1"/>
  <c r="J645" i="1" s="1"/>
  <c r="F644" i="1"/>
  <c r="I644" i="1" s="1"/>
  <c r="J644" i="1" s="1"/>
  <c r="F643" i="1"/>
  <c r="I643" i="1" s="1"/>
  <c r="J643" i="1" s="1"/>
  <c r="F642" i="1"/>
  <c r="I642" i="1" s="1"/>
  <c r="J642" i="1" s="1"/>
  <c r="F641" i="1"/>
  <c r="I641" i="1" s="1"/>
  <c r="J641" i="1" s="1"/>
  <c r="F640" i="1"/>
  <c r="I640" i="1" s="1"/>
  <c r="J640" i="1" s="1"/>
  <c r="F639" i="1"/>
  <c r="I639" i="1" s="1"/>
  <c r="J639" i="1" s="1"/>
  <c r="F638" i="1"/>
  <c r="I638" i="1" s="1"/>
  <c r="J638" i="1" s="1"/>
  <c r="F637" i="1"/>
  <c r="I637" i="1" s="1"/>
  <c r="J637" i="1" s="1"/>
  <c r="F636" i="1"/>
  <c r="I636" i="1" s="1"/>
  <c r="J636" i="1" s="1"/>
  <c r="F635" i="1"/>
  <c r="I635" i="1" s="1"/>
  <c r="J635" i="1" s="1"/>
  <c r="F634" i="1"/>
  <c r="I634" i="1" s="1"/>
  <c r="J634" i="1" s="1"/>
  <c r="F633" i="1"/>
  <c r="I633" i="1" s="1"/>
  <c r="J633" i="1" s="1"/>
  <c r="F632" i="1"/>
  <c r="I632" i="1" s="1"/>
  <c r="J632" i="1" s="1"/>
  <c r="F631" i="1"/>
  <c r="I631" i="1" s="1"/>
  <c r="J631" i="1" s="1"/>
  <c r="F630" i="1"/>
  <c r="I630" i="1" s="1"/>
  <c r="J630" i="1" s="1"/>
  <c r="F629" i="1"/>
  <c r="I629" i="1" s="1"/>
  <c r="J629" i="1" s="1"/>
  <c r="F628" i="1"/>
  <c r="I628" i="1" s="1"/>
  <c r="J628" i="1" s="1"/>
  <c r="F627" i="1"/>
  <c r="I627" i="1" s="1"/>
  <c r="J627" i="1" s="1"/>
  <c r="F626" i="1"/>
  <c r="I626" i="1" s="1"/>
  <c r="J626" i="1" s="1"/>
  <c r="F625" i="1"/>
  <c r="I625" i="1" s="1"/>
  <c r="J625" i="1" s="1"/>
  <c r="F624" i="1"/>
  <c r="I624" i="1" s="1"/>
  <c r="J624" i="1" s="1"/>
  <c r="F623" i="1"/>
  <c r="I623" i="1" s="1"/>
  <c r="J623" i="1" s="1"/>
  <c r="F622" i="1"/>
  <c r="I622" i="1" s="1"/>
  <c r="J622" i="1" s="1"/>
  <c r="F621" i="1"/>
  <c r="I621" i="1" s="1"/>
  <c r="J621" i="1" s="1"/>
  <c r="F620" i="1"/>
  <c r="I620" i="1" s="1"/>
  <c r="J620" i="1" s="1"/>
  <c r="F619" i="1"/>
  <c r="I619" i="1" s="1"/>
  <c r="J619" i="1" s="1"/>
  <c r="F618" i="1"/>
  <c r="I618" i="1" s="1"/>
  <c r="J618" i="1" s="1"/>
  <c r="F617" i="1"/>
  <c r="I617" i="1" s="1"/>
  <c r="J617" i="1" s="1"/>
  <c r="F616" i="1"/>
  <c r="I616" i="1" s="1"/>
  <c r="J616" i="1" s="1"/>
  <c r="F615" i="1"/>
  <c r="I615" i="1" s="1"/>
  <c r="J615" i="1" s="1"/>
  <c r="F614" i="1"/>
  <c r="I614" i="1" s="1"/>
  <c r="J614" i="1" s="1"/>
  <c r="F613" i="1"/>
  <c r="I613" i="1" s="1"/>
  <c r="J613" i="1" s="1"/>
  <c r="F612" i="1"/>
  <c r="I612" i="1" s="1"/>
  <c r="J612" i="1" s="1"/>
  <c r="F611" i="1"/>
  <c r="I611" i="1" s="1"/>
  <c r="J611" i="1" s="1"/>
  <c r="F610" i="1"/>
  <c r="I610" i="1" s="1"/>
  <c r="J610" i="1" s="1"/>
  <c r="F609" i="1"/>
  <c r="I609" i="1" s="1"/>
  <c r="J609" i="1" s="1"/>
  <c r="F608" i="1"/>
  <c r="I608" i="1" s="1"/>
  <c r="J608" i="1" s="1"/>
  <c r="F607" i="1"/>
  <c r="I607" i="1" s="1"/>
  <c r="J607" i="1" s="1"/>
  <c r="F606" i="1"/>
  <c r="I606" i="1" s="1"/>
  <c r="J606" i="1" s="1"/>
  <c r="F605" i="1"/>
  <c r="I605" i="1" s="1"/>
  <c r="J605" i="1" s="1"/>
  <c r="F604" i="1"/>
  <c r="I604" i="1" s="1"/>
  <c r="J604" i="1" s="1"/>
  <c r="F603" i="1"/>
  <c r="I603" i="1" s="1"/>
  <c r="J603" i="1" s="1"/>
  <c r="F602" i="1"/>
  <c r="I602" i="1" s="1"/>
  <c r="J602" i="1" s="1"/>
  <c r="F601" i="1"/>
  <c r="I601" i="1" s="1"/>
  <c r="J601" i="1" s="1"/>
  <c r="F600" i="1"/>
  <c r="I600" i="1" s="1"/>
  <c r="J600" i="1" s="1"/>
  <c r="F599" i="1"/>
  <c r="I599" i="1" s="1"/>
  <c r="J599" i="1" s="1"/>
  <c r="F598" i="1"/>
  <c r="I598" i="1" s="1"/>
  <c r="J598" i="1" s="1"/>
  <c r="F597" i="1"/>
  <c r="I597" i="1" s="1"/>
  <c r="J597" i="1" s="1"/>
  <c r="F596" i="1"/>
  <c r="I596" i="1" s="1"/>
  <c r="J596" i="1" s="1"/>
  <c r="F595" i="1"/>
  <c r="I595" i="1" s="1"/>
  <c r="J595" i="1" s="1"/>
  <c r="F594" i="1"/>
  <c r="I594" i="1" s="1"/>
  <c r="J594" i="1" s="1"/>
  <c r="F593" i="1"/>
  <c r="I593" i="1" s="1"/>
  <c r="J593" i="1" s="1"/>
  <c r="F592" i="1"/>
  <c r="I592" i="1" s="1"/>
  <c r="J592" i="1" s="1"/>
  <c r="F591" i="1"/>
  <c r="I591" i="1" s="1"/>
  <c r="J591" i="1" s="1"/>
  <c r="F590" i="1"/>
  <c r="I590" i="1" s="1"/>
  <c r="J590" i="1" s="1"/>
  <c r="F589" i="1"/>
  <c r="I589" i="1" s="1"/>
  <c r="J589" i="1" s="1"/>
  <c r="F588" i="1"/>
  <c r="I588" i="1" s="1"/>
  <c r="J588" i="1" s="1"/>
  <c r="F587" i="1"/>
  <c r="I587" i="1" s="1"/>
  <c r="J587" i="1" s="1"/>
  <c r="F586" i="1"/>
  <c r="I586" i="1" s="1"/>
  <c r="J586" i="1" s="1"/>
  <c r="F585" i="1"/>
  <c r="I585" i="1" s="1"/>
  <c r="J585" i="1" s="1"/>
  <c r="F584" i="1"/>
  <c r="I584" i="1" s="1"/>
  <c r="J584" i="1" s="1"/>
  <c r="F583" i="1"/>
  <c r="I583" i="1" s="1"/>
  <c r="J583" i="1" s="1"/>
  <c r="F582" i="1"/>
  <c r="I582" i="1" s="1"/>
  <c r="J582" i="1" s="1"/>
  <c r="F581" i="1"/>
  <c r="I581" i="1" s="1"/>
  <c r="J581" i="1" s="1"/>
  <c r="F580" i="1"/>
  <c r="I580" i="1" s="1"/>
  <c r="J580" i="1" s="1"/>
  <c r="F579" i="1"/>
  <c r="I579" i="1" s="1"/>
  <c r="J579" i="1" s="1"/>
  <c r="F578" i="1"/>
  <c r="I578" i="1" s="1"/>
  <c r="J578" i="1" s="1"/>
  <c r="F577" i="1"/>
  <c r="I577" i="1" s="1"/>
  <c r="J577" i="1" s="1"/>
  <c r="F576" i="1"/>
  <c r="I576" i="1" s="1"/>
  <c r="J576" i="1" s="1"/>
  <c r="F575" i="1"/>
  <c r="I575" i="1" s="1"/>
  <c r="J575" i="1" s="1"/>
  <c r="F574" i="1"/>
  <c r="I574" i="1" s="1"/>
  <c r="J574" i="1" s="1"/>
  <c r="F573" i="1"/>
  <c r="I573" i="1" s="1"/>
  <c r="J573" i="1" s="1"/>
  <c r="F572" i="1"/>
  <c r="I572" i="1" s="1"/>
  <c r="J572" i="1" s="1"/>
  <c r="F571" i="1"/>
  <c r="I571" i="1" s="1"/>
  <c r="J571" i="1" s="1"/>
  <c r="F570" i="1"/>
  <c r="I570" i="1" s="1"/>
  <c r="J570" i="1" s="1"/>
  <c r="F569" i="1"/>
  <c r="I569" i="1" s="1"/>
  <c r="J569" i="1" s="1"/>
  <c r="F568" i="1"/>
  <c r="I568" i="1" s="1"/>
  <c r="J568" i="1" s="1"/>
  <c r="F567" i="1"/>
  <c r="I567" i="1" s="1"/>
  <c r="J567" i="1" s="1"/>
  <c r="F566" i="1"/>
  <c r="I566" i="1" s="1"/>
  <c r="J566" i="1" s="1"/>
  <c r="F565" i="1"/>
  <c r="I565" i="1" s="1"/>
  <c r="J565" i="1" s="1"/>
  <c r="F564" i="1"/>
  <c r="I564" i="1" s="1"/>
  <c r="J564" i="1" s="1"/>
  <c r="F563" i="1"/>
  <c r="I563" i="1" s="1"/>
  <c r="J563" i="1" s="1"/>
  <c r="F562" i="1"/>
  <c r="I562" i="1" s="1"/>
  <c r="J562" i="1" s="1"/>
  <c r="F561" i="1"/>
  <c r="I561" i="1" s="1"/>
  <c r="J561" i="1" s="1"/>
  <c r="F560" i="1"/>
  <c r="I560" i="1" s="1"/>
  <c r="J560" i="1" s="1"/>
  <c r="F559" i="1"/>
  <c r="I559" i="1" s="1"/>
  <c r="J559" i="1" s="1"/>
  <c r="F558" i="1"/>
  <c r="I558" i="1" s="1"/>
  <c r="J558" i="1" s="1"/>
  <c r="F557" i="1"/>
  <c r="I557" i="1" s="1"/>
  <c r="J557" i="1" s="1"/>
  <c r="F556" i="1"/>
  <c r="I556" i="1" s="1"/>
  <c r="J556" i="1" s="1"/>
  <c r="F555" i="1"/>
  <c r="I555" i="1" s="1"/>
  <c r="J555" i="1" s="1"/>
  <c r="F554" i="1"/>
  <c r="I554" i="1" s="1"/>
  <c r="J554" i="1" s="1"/>
  <c r="F553" i="1"/>
  <c r="I553" i="1" s="1"/>
  <c r="J553" i="1" s="1"/>
  <c r="F552" i="1"/>
  <c r="I552" i="1" s="1"/>
  <c r="J552" i="1" s="1"/>
  <c r="F551" i="1"/>
  <c r="I551" i="1" s="1"/>
  <c r="J551" i="1" s="1"/>
  <c r="F550" i="1"/>
  <c r="I550" i="1" s="1"/>
  <c r="J550" i="1" s="1"/>
  <c r="F549" i="1"/>
  <c r="I549" i="1" s="1"/>
  <c r="J549" i="1" s="1"/>
  <c r="F548" i="1"/>
  <c r="I548" i="1" s="1"/>
  <c r="J548" i="1" s="1"/>
  <c r="F547" i="1"/>
  <c r="I547" i="1" s="1"/>
  <c r="J547" i="1" s="1"/>
  <c r="F546" i="1"/>
  <c r="I546" i="1" s="1"/>
  <c r="J546" i="1" s="1"/>
  <c r="F545" i="1"/>
  <c r="I545" i="1" s="1"/>
  <c r="J545" i="1" s="1"/>
  <c r="F544" i="1"/>
  <c r="I544" i="1" s="1"/>
  <c r="J544" i="1" s="1"/>
  <c r="F543" i="1"/>
  <c r="I543" i="1" s="1"/>
  <c r="J543" i="1" s="1"/>
  <c r="F542" i="1"/>
  <c r="I542" i="1" s="1"/>
  <c r="J542" i="1" s="1"/>
  <c r="F541" i="1"/>
  <c r="I541" i="1" s="1"/>
  <c r="J541" i="1" s="1"/>
  <c r="F540" i="1"/>
  <c r="I540" i="1" s="1"/>
  <c r="J540" i="1" s="1"/>
  <c r="F539" i="1"/>
  <c r="I539" i="1" s="1"/>
  <c r="J539" i="1" s="1"/>
  <c r="F538" i="1"/>
  <c r="I538" i="1" s="1"/>
  <c r="J538" i="1" s="1"/>
  <c r="F537" i="1"/>
  <c r="I537" i="1" s="1"/>
  <c r="J537" i="1" s="1"/>
  <c r="F536" i="1"/>
  <c r="I536" i="1" s="1"/>
  <c r="J536" i="1" s="1"/>
  <c r="F535" i="1"/>
  <c r="I535" i="1" s="1"/>
  <c r="J535" i="1" s="1"/>
  <c r="F534" i="1"/>
  <c r="I534" i="1" s="1"/>
  <c r="J534" i="1" s="1"/>
  <c r="F533" i="1"/>
  <c r="I533" i="1" s="1"/>
  <c r="J533" i="1" s="1"/>
  <c r="F532" i="1"/>
  <c r="I532" i="1" s="1"/>
  <c r="J532" i="1" s="1"/>
  <c r="F531" i="1"/>
  <c r="I531" i="1" s="1"/>
  <c r="J531" i="1" s="1"/>
  <c r="F530" i="1"/>
  <c r="I530" i="1" s="1"/>
  <c r="J530" i="1" s="1"/>
  <c r="F529" i="1"/>
  <c r="I529" i="1" s="1"/>
  <c r="J529" i="1" s="1"/>
  <c r="F528" i="1"/>
  <c r="I528" i="1" s="1"/>
  <c r="J528" i="1" s="1"/>
  <c r="F527" i="1"/>
  <c r="I527" i="1" s="1"/>
  <c r="J527" i="1" s="1"/>
  <c r="F526" i="1"/>
  <c r="I526" i="1" s="1"/>
  <c r="J526" i="1" s="1"/>
  <c r="F525" i="1"/>
  <c r="I525" i="1" s="1"/>
  <c r="J525" i="1" s="1"/>
  <c r="F524" i="1"/>
  <c r="I524" i="1" s="1"/>
  <c r="J524" i="1" s="1"/>
  <c r="F523" i="1"/>
  <c r="I523" i="1" s="1"/>
  <c r="J523" i="1" s="1"/>
  <c r="F522" i="1"/>
  <c r="I522" i="1" s="1"/>
  <c r="J522" i="1" s="1"/>
  <c r="F521" i="1"/>
  <c r="I521" i="1" s="1"/>
  <c r="J521" i="1" s="1"/>
  <c r="F520" i="1"/>
  <c r="I520" i="1" s="1"/>
  <c r="J520" i="1" s="1"/>
  <c r="F519" i="1"/>
  <c r="I519" i="1" s="1"/>
  <c r="J519" i="1" s="1"/>
  <c r="F518" i="1"/>
  <c r="I518" i="1" s="1"/>
  <c r="J518" i="1" s="1"/>
  <c r="F517" i="1"/>
  <c r="I517" i="1" s="1"/>
  <c r="J517" i="1" s="1"/>
  <c r="F516" i="1"/>
  <c r="I516" i="1" s="1"/>
  <c r="J516" i="1" s="1"/>
  <c r="F515" i="1"/>
  <c r="I515" i="1" s="1"/>
  <c r="J515" i="1" s="1"/>
  <c r="F514" i="1"/>
  <c r="I514" i="1" s="1"/>
  <c r="J514" i="1" s="1"/>
  <c r="F513" i="1"/>
  <c r="I513" i="1" s="1"/>
  <c r="J513" i="1" s="1"/>
  <c r="F512" i="1"/>
  <c r="I512" i="1" s="1"/>
  <c r="J512" i="1" s="1"/>
  <c r="F511" i="1"/>
  <c r="I511" i="1" s="1"/>
  <c r="J511" i="1" s="1"/>
  <c r="F510" i="1"/>
  <c r="I510" i="1" s="1"/>
  <c r="J510" i="1" s="1"/>
  <c r="F509" i="1"/>
  <c r="I509" i="1" s="1"/>
  <c r="J509" i="1" s="1"/>
  <c r="F508" i="1"/>
  <c r="I508" i="1" s="1"/>
  <c r="J508" i="1" s="1"/>
  <c r="F507" i="1"/>
  <c r="I507" i="1" s="1"/>
  <c r="J507" i="1" s="1"/>
  <c r="F506" i="1"/>
  <c r="I506" i="1" s="1"/>
  <c r="J506" i="1" s="1"/>
  <c r="F505" i="1"/>
  <c r="I505" i="1" s="1"/>
  <c r="J505" i="1" s="1"/>
  <c r="F504" i="1"/>
  <c r="I504" i="1" s="1"/>
  <c r="J504" i="1" s="1"/>
  <c r="F503" i="1"/>
  <c r="I503" i="1" s="1"/>
  <c r="J503" i="1" s="1"/>
  <c r="F502" i="1"/>
  <c r="I502" i="1" s="1"/>
  <c r="J502" i="1" s="1"/>
  <c r="F501" i="1"/>
  <c r="I501" i="1" s="1"/>
  <c r="J501" i="1" s="1"/>
  <c r="F500" i="1"/>
  <c r="I500" i="1" s="1"/>
  <c r="J500" i="1" s="1"/>
  <c r="F499" i="1"/>
  <c r="I499" i="1" s="1"/>
  <c r="J499" i="1" s="1"/>
  <c r="F498" i="1"/>
  <c r="I498" i="1" s="1"/>
  <c r="J498" i="1" s="1"/>
  <c r="F497" i="1"/>
  <c r="I497" i="1" s="1"/>
  <c r="J497" i="1" s="1"/>
  <c r="F496" i="1"/>
  <c r="I496" i="1" s="1"/>
  <c r="J496" i="1" s="1"/>
  <c r="F495" i="1"/>
  <c r="I495" i="1" s="1"/>
  <c r="J495" i="1" s="1"/>
  <c r="F494" i="1"/>
  <c r="I494" i="1" s="1"/>
  <c r="J494" i="1" s="1"/>
  <c r="F493" i="1"/>
  <c r="I493" i="1" s="1"/>
  <c r="J493" i="1" s="1"/>
  <c r="F492" i="1"/>
  <c r="I492" i="1" s="1"/>
  <c r="J492" i="1" s="1"/>
  <c r="F491" i="1"/>
  <c r="I491" i="1" s="1"/>
  <c r="J491" i="1" s="1"/>
  <c r="F490" i="1"/>
  <c r="I490" i="1" s="1"/>
  <c r="J490" i="1" s="1"/>
  <c r="F489" i="1"/>
  <c r="I489" i="1" s="1"/>
  <c r="J489" i="1" s="1"/>
  <c r="F488" i="1"/>
  <c r="I488" i="1" s="1"/>
  <c r="J488" i="1" s="1"/>
  <c r="F487" i="1"/>
  <c r="I487" i="1" s="1"/>
  <c r="J487" i="1" s="1"/>
  <c r="F486" i="1"/>
  <c r="I486" i="1" s="1"/>
  <c r="J486" i="1" s="1"/>
  <c r="F485" i="1"/>
  <c r="I485" i="1" s="1"/>
  <c r="J485" i="1" s="1"/>
  <c r="F484" i="1"/>
  <c r="I484" i="1" s="1"/>
  <c r="J484" i="1" s="1"/>
  <c r="F483" i="1"/>
  <c r="I483" i="1" s="1"/>
  <c r="J483" i="1" s="1"/>
  <c r="F482" i="1"/>
  <c r="I482" i="1" s="1"/>
  <c r="J482" i="1" s="1"/>
  <c r="F481" i="1"/>
  <c r="I481" i="1" s="1"/>
  <c r="J481" i="1" s="1"/>
  <c r="F480" i="1"/>
  <c r="I480" i="1" s="1"/>
  <c r="J480" i="1" s="1"/>
  <c r="F479" i="1"/>
  <c r="I479" i="1" s="1"/>
  <c r="J479" i="1" s="1"/>
  <c r="F478" i="1"/>
  <c r="I478" i="1" s="1"/>
  <c r="J478" i="1" s="1"/>
  <c r="F477" i="1"/>
  <c r="I477" i="1" s="1"/>
  <c r="J477" i="1" s="1"/>
  <c r="F476" i="1"/>
  <c r="I476" i="1" s="1"/>
  <c r="J476" i="1" s="1"/>
  <c r="F475" i="1"/>
  <c r="I475" i="1" s="1"/>
  <c r="J475" i="1" s="1"/>
  <c r="F474" i="1"/>
  <c r="I474" i="1" s="1"/>
  <c r="J474" i="1" s="1"/>
  <c r="F473" i="1"/>
  <c r="I473" i="1" s="1"/>
  <c r="J473" i="1" s="1"/>
  <c r="F472" i="1"/>
  <c r="I472" i="1" s="1"/>
  <c r="J472" i="1" s="1"/>
  <c r="F471" i="1"/>
  <c r="I471" i="1" s="1"/>
  <c r="J471" i="1" s="1"/>
  <c r="F470" i="1"/>
  <c r="I470" i="1" s="1"/>
  <c r="J470" i="1" s="1"/>
  <c r="F469" i="1"/>
  <c r="I469" i="1" s="1"/>
  <c r="J469" i="1" s="1"/>
  <c r="F468" i="1"/>
  <c r="I468" i="1" s="1"/>
  <c r="J468" i="1" s="1"/>
  <c r="F467" i="1"/>
  <c r="I467" i="1" s="1"/>
  <c r="J467" i="1" s="1"/>
  <c r="F466" i="1"/>
  <c r="I466" i="1" s="1"/>
  <c r="J466" i="1" s="1"/>
  <c r="F465" i="1"/>
  <c r="I465" i="1" s="1"/>
  <c r="J465" i="1" s="1"/>
  <c r="F464" i="1"/>
  <c r="I464" i="1" s="1"/>
  <c r="J464" i="1" s="1"/>
  <c r="F463" i="1"/>
  <c r="I463" i="1" s="1"/>
  <c r="J463" i="1" s="1"/>
  <c r="F462" i="1"/>
  <c r="I462" i="1" s="1"/>
  <c r="J462" i="1" s="1"/>
  <c r="F461" i="1"/>
  <c r="I461" i="1" s="1"/>
  <c r="J461" i="1" s="1"/>
  <c r="F460" i="1"/>
  <c r="I460" i="1" s="1"/>
  <c r="J460" i="1" s="1"/>
  <c r="F459" i="1"/>
  <c r="I459" i="1" s="1"/>
  <c r="J459" i="1" s="1"/>
  <c r="F458" i="1"/>
  <c r="I458" i="1" s="1"/>
  <c r="J458" i="1" s="1"/>
  <c r="F457" i="1"/>
  <c r="I457" i="1" s="1"/>
  <c r="J457" i="1" s="1"/>
  <c r="F456" i="1"/>
  <c r="I456" i="1" s="1"/>
  <c r="J456" i="1" s="1"/>
  <c r="F455" i="1"/>
  <c r="I455" i="1" s="1"/>
  <c r="J455" i="1" s="1"/>
  <c r="F454" i="1"/>
  <c r="I454" i="1" s="1"/>
  <c r="J454" i="1" s="1"/>
  <c r="F453" i="1"/>
  <c r="I453" i="1" s="1"/>
  <c r="J453" i="1" s="1"/>
  <c r="F452" i="1"/>
  <c r="F451" i="1"/>
  <c r="I451" i="1" s="1"/>
  <c r="J451" i="1" s="1"/>
  <c r="F450" i="1"/>
  <c r="I450" i="1" s="1"/>
  <c r="J450" i="1" s="1"/>
  <c r="F449" i="1"/>
  <c r="I449" i="1" s="1"/>
  <c r="J449" i="1" s="1"/>
  <c r="F448" i="1"/>
  <c r="I448" i="1" s="1"/>
  <c r="J448" i="1" s="1"/>
  <c r="F447" i="1"/>
  <c r="I447" i="1" s="1"/>
  <c r="J447" i="1" s="1"/>
  <c r="F446" i="1"/>
  <c r="I446" i="1" s="1"/>
  <c r="J446" i="1" s="1"/>
  <c r="F445" i="1"/>
  <c r="I445" i="1" s="1"/>
  <c r="J445" i="1" s="1"/>
  <c r="F444" i="1"/>
  <c r="I444" i="1" s="1"/>
  <c r="J444" i="1" s="1"/>
  <c r="F443" i="1"/>
  <c r="I443" i="1" s="1"/>
  <c r="J443" i="1" s="1"/>
  <c r="F442" i="1"/>
  <c r="I442" i="1" s="1"/>
  <c r="J442" i="1" s="1"/>
  <c r="F441" i="1"/>
  <c r="I441" i="1" s="1"/>
  <c r="J441" i="1" s="1"/>
  <c r="F440" i="1"/>
  <c r="I440" i="1" s="1"/>
  <c r="J440" i="1" s="1"/>
  <c r="F439" i="1"/>
  <c r="I439" i="1" s="1"/>
  <c r="J439" i="1" s="1"/>
  <c r="F438" i="1"/>
  <c r="I438" i="1" s="1"/>
  <c r="J438" i="1" s="1"/>
  <c r="F437" i="1"/>
  <c r="I437" i="1" s="1"/>
  <c r="J437" i="1" s="1"/>
  <c r="F436" i="1"/>
  <c r="I436" i="1" s="1"/>
  <c r="J436" i="1" s="1"/>
  <c r="F435" i="1"/>
  <c r="I435" i="1" s="1"/>
  <c r="J435" i="1" s="1"/>
  <c r="F434" i="1"/>
  <c r="I434" i="1" s="1"/>
  <c r="J434" i="1" s="1"/>
  <c r="F433" i="1"/>
  <c r="I433" i="1" s="1"/>
  <c r="J433" i="1" s="1"/>
  <c r="F432" i="1"/>
  <c r="I432" i="1" s="1"/>
  <c r="J432" i="1" s="1"/>
  <c r="F431" i="1"/>
  <c r="I431" i="1" s="1"/>
  <c r="J431" i="1" s="1"/>
  <c r="F430" i="1"/>
  <c r="I430" i="1" s="1"/>
  <c r="J430" i="1" s="1"/>
  <c r="F429" i="1"/>
  <c r="I429" i="1" s="1"/>
  <c r="J429" i="1" s="1"/>
  <c r="F428" i="1"/>
  <c r="I428" i="1" s="1"/>
  <c r="J428" i="1" s="1"/>
  <c r="F427" i="1"/>
  <c r="I427" i="1" s="1"/>
  <c r="J427" i="1" s="1"/>
  <c r="F426" i="1"/>
  <c r="I426" i="1" s="1"/>
  <c r="J426" i="1" s="1"/>
  <c r="F425" i="1"/>
  <c r="I425" i="1" s="1"/>
  <c r="J425" i="1" s="1"/>
  <c r="F424" i="1"/>
  <c r="I424" i="1" s="1"/>
  <c r="J424" i="1" s="1"/>
  <c r="F423" i="1"/>
  <c r="I423" i="1" s="1"/>
  <c r="J423" i="1" s="1"/>
  <c r="F422" i="1"/>
  <c r="I422" i="1" s="1"/>
  <c r="J422" i="1" s="1"/>
  <c r="F421" i="1"/>
  <c r="I421" i="1" s="1"/>
  <c r="J421" i="1" s="1"/>
  <c r="F420" i="1"/>
  <c r="I420" i="1" s="1"/>
  <c r="J420" i="1" s="1"/>
  <c r="F419" i="1"/>
  <c r="I419" i="1" s="1"/>
  <c r="J419" i="1" s="1"/>
  <c r="F418" i="1"/>
  <c r="I418" i="1" s="1"/>
  <c r="J418" i="1" s="1"/>
  <c r="F417" i="1"/>
  <c r="I417" i="1" s="1"/>
  <c r="J417" i="1" s="1"/>
  <c r="F416" i="1"/>
  <c r="I416" i="1" s="1"/>
  <c r="J416" i="1" s="1"/>
  <c r="F415" i="1"/>
  <c r="I415" i="1" s="1"/>
  <c r="J415" i="1" s="1"/>
  <c r="F414" i="1"/>
  <c r="I414" i="1" s="1"/>
  <c r="J414" i="1" s="1"/>
  <c r="F413" i="1"/>
  <c r="I413" i="1" s="1"/>
  <c r="J413" i="1" s="1"/>
  <c r="F412" i="1"/>
  <c r="I412" i="1" s="1"/>
  <c r="J412" i="1" s="1"/>
  <c r="F411" i="1"/>
  <c r="I411" i="1" s="1"/>
  <c r="J411" i="1" s="1"/>
  <c r="F410" i="1"/>
  <c r="I410" i="1" s="1"/>
  <c r="J410" i="1" s="1"/>
  <c r="F409" i="1"/>
  <c r="I409" i="1" s="1"/>
  <c r="J409" i="1" s="1"/>
  <c r="F408" i="1"/>
  <c r="I408" i="1" s="1"/>
  <c r="J408" i="1" s="1"/>
  <c r="F407" i="1"/>
  <c r="I407" i="1" s="1"/>
  <c r="J407" i="1" s="1"/>
  <c r="F406" i="1"/>
  <c r="I406" i="1" s="1"/>
  <c r="J406" i="1" s="1"/>
  <c r="F405" i="1"/>
  <c r="I405" i="1" s="1"/>
  <c r="J405" i="1" s="1"/>
  <c r="F404" i="1"/>
  <c r="I404" i="1" s="1"/>
  <c r="J404" i="1" s="1"/>
  <c r="F403" i="1"/>
  <c r="I403" i="1" s="1"/>
  <c r="J403" i="1" s="1"/>
  <c r="F402" i="1"/>
  <c r="I402" i="1" s="1"/>
  <c r="J402" i="1" s="1"/>
  <c r="F401" i="1"/>
  <c r="I401" i="1" s="1"/>
  <c r="J401" i="1" s="1"/>
  <c r="F400" i="1"/>
  <c r="I400" i="1" s="1"/>
  <c r="J400" i="1" s="1"/>
  <c r="F399" i="1"/>
  <c r="I399" i="1" s="1"/>
  <c r="J399" i="1" s="1"/>
  <c r="F398" i="1"/>
  <c r="I398" i="1" s="1"/>
  <c r="J398" i="1" s="1"/>
  <c r="F397" i="1"/>
  <c r="I397" i="1" s="1"/>
  <c r="J397" i="1" s="1"/>
  <c r="F396" i="1"/>
  <c r="I396" i="1" s="1"/>
  <c r="J396" i="1" s="1"/>
  <c r="F395" i="1"/>
  <c r="I395" i="1" s="1"/>
  <c r="J395" i="1" s="1"/>
  <c r="F394" i="1"/>
  <c r="I394" i="1" s="1"/>
  <c r="J394" i="1" s="1"/>
  <c r="F393" i="1"/>
  <c r="I393" i="1" s="1"/>
  <c r="J393" i="1" s="1"/>
  <c r="F392" i="1"/>
  <c r="I392" i="1" s="1"/>
  <c r="J392" i="1" s="1"/>
  <c r="F391" i="1"/>
  <c r="I391" i="1" s="1"/>
  <c r="J391" i="1" s="1"/>
  <c r="F390" i="1"/>
  <c r="I390" i="1" s="1"/>
  <c r="J390" i="1" s="1"/>
  <c r="F389" i="1"/>
  <c r="I389" i="1" s="1"/>
  <c r="J389" i="1" s="1"/>
  <c r="F388" i="1"/>
  <c r="I388" i="1" s="1"/>
  <c r="J388" i="1" s="1"/>
  <c r="F387" i="1"/>
  <c r="I387" i="1" s="1"/>
  <c r="J387" i="1" s="1"/>
  <c r="F386" i="1"/>
  <c r="I386" i="1" s="1"/>
  <c r="J386" i="1" s="1"/>
  <c r="F385" i="1"/>
  <c r="I385" i="1" s="1"/>
  <c r="J385" i="1" s="1"/>
  <c r="F384" i="1"/>
  <c r="I384" i="1" s="1"/>
  <c r="J384" i="1" s="1"/>
  <c r="F383" i="1"/>
  <c r="I383" i="1" s="1"/>
  <c r="J383" i="1" s="1"/>
  <c r="F382" i="1"/>
  <c r="I382" i="1" s="1"/>
  <c r="J382" i="1" s="1"/>
  <c r="F381" i="1"/>
  <c r="I381" i="1" s="1"/>
  <c r="J381" i="1" s="1"/>
  <c r="F380" i="1"/>
  <c r="I380" i="1" s="1"/>
  <c r="J380" i="1" s="1"/>
  <c r="F379" i="1"/>
  <c r="I379" i="1" s="1"/>
  <c r="J379" i="1" s="1"/>
  <c r="F378" i="1"/>
  <c r="I378" i="1" s="1"/>
  <c r="J378" i="1" s="1"/>
  <c r="F377" i="1"/>
  <c r="I377" i="1" s="1"/>
  <c r="J377" i="1" s="1"/>
  <c r="F376" i="1"/>
  <c r="I376" i="1" s="1"/>
  <c r="J376" i="1" s="1"/>
  <c r="F375" i="1"/>
  <c r="I375" i="1" s="1"/>
  <c r="J375" i="1" s="1"/>
  <c r="F374" i="1"/>
  <c r="I374" i="1" s="1"/>
  <c r="J374" i="1" s="1"/>
  <c r="F373" i="1"/>
  <c r="I373" i="1" s="1"/>
  <c r="J373" i="1" s="1"/>
  <c r="F372" i="1"/>
  <c r="I372" i="1" s="1"/>
  <c r="J372" i="1" s="1"/>
  <c r="F371" i="1"/>
  <c r="I371" i="1" s="1"/>
  <c r="J371" i="1" s="1"/>
  <c r="F370" i="1"/>
  <c r="I370" i="1" s="1"/>
  <c r="J370" i="1" s="1"/>
  <c r="F369" i="1"/>
  <c r="I369" i="1" s="1"/>
  <c r="J369" i="1" s="1"/>
  <c r="F368" i="1"/>
  <c r="I368" i="1" s="1"/>
  <c r="J368" i="1" s="1"/>
  <c r="F367" i="1"/>
  <c r="I367" i="1" s="1"/>
  <c r="J367" i="1" s="1"/>
  <c r="F366" i="1"/>
  <c r="I366" i="1" s="1"/>
  <c r="J366" i="1" s="1"/>
  <c r="F365" i="1"/>
  <c r="I365" i="1" s="1"/>
  <c r="J365" i="1" s="1"/>
  <c r="F364" i="1"/>
  <c r="I364" i="1" s="1"/>
  <c r="J364" i="1" s="1"/>
  <c r="F363" i="1"/>
  <c r="I363" i="1" s="1"/>
  <c r="J363" i="1" s="1"/>
  <c r="F362" i="1"/>
  <c r="I362" i="1" s="1"/>
  <c r="J362" i="1" s="1"/>
  <c r="F361" i="1"/>
  <c r="I361" i="1" s="1"/>
  <c r="J361" i="1" s="1"/>
  <c r="F360" i="1"/>
  <c r="I360" i="1" s="1"/>
  <c r="J360" i="1" s="1"/>
  <c r="F359" i="1"/>
  <c r="I359" i="1" s="1"/>
  <c r="J359" i="1" s="1"/>
  <c r="F358" i="1"/>
  <c r="I358" i="1" s="1"/>
  <c r="J358" i="1" s="1"/>
  <c r="F357" i="1"/>
  <c r="I357" i="1" s="1"/>
  <c r="J357" i="1" s="1"/>
  <c r="F356" i="1"/>
  <c r="I356" i="1" s="1"/>
  <c r="J356" i="1" s="1"/>
  <c r="F355" i="1"/>
  <c r="I355" i="1" s="1"/>
  <c r="J355" i="1" s="1"/>
  <c r="F354" i="1"/>
  <c r="I354" i="1" s="1"/>
  <c r="J354" i="1" s="1"/>
  <c r="F353" i="1"/>
  <c r="I353" i="1" s="1"/>
  <c r="J353" i="1" s="1"/>
  <c r="F352" i="1"/>
  <c r="I352" i="1" s="1"/>
  <c r="J352" i="1" s="1"/>
  <c r="F351" i="1"/>
  <c r="I351" i="1" s="1"/>
  <c r="J351" i="1" s="1"/>
  <c r="F350" i="1"/>
  <c r="I350" i="1" s="1"/>
  <c r="J350" i="1" s="1"/>
  <c r="F349" i="1"/>
  <c r="I349" i="1" s="1"/>
  <c r="J349" i="1" s="1"/>
  <c r="F348" i="1"/>
  <c r="I348" i="1" s="1"/>
  <c r="J348" i="1" s="1"/>
  <c r="F347" i="1"/>
  <c r="I347" i="1" s="1"/>
  <c r="J347" i="1" s="1"/>
  <c r="F346" i="1"/>
  <c r="I346" i="1" s="1"/>
  <c r="J346" i="1" s="1"/>
  <c r="F345" i="1"/>
  <c r="I345" i="1" s="1"/>
  <c r="J345" i="1" s="1"/>
  <c r="F344" i="1"/>
  <c r="I344" i="1" s="1"/>
  <c r="J344" i="1" s="1"/>
  <c r="F343" i="1"/>
  <c r="I343" i="1" s="1"/>
  <c r="J343" i="1" s="1"/>
  <c r="F342" i="1"/>
  <c r="I342" i="1" s="1"/>
  <c r="J342" i="1" s="1"/>
  <c r="F341" i="1"/>
  <c r="I341" i="1" s="1"/>
  <c r="J341" i="1" s="1"/>
  <c r="F340" i="1"/>
  <c r="I340" i="1" s="1"/>
  <c r="J340" i="1" s="1"/>
  <c r="F339" i="1"/>
  <c r="I339" i="1" s="1"/>
  <c r="J339" i="1" s="1"/>
  <c r="F338" i="1"/>
  <c r="I338" i="1" s="1"/>
  <c r="J338" i="1" s="1"/>
  <c r="F337" i="1"/>
  <c r="I337" i="1" s="1"/>
  <c r="J337" i="1" s="1"/>
  <c r="F336" i="1"/>
  <c r="I336" i="1" s="1"/>
  <c r="J336" i="1" s="1"/>
  <c r="F335" i="1"/>
  <c r="I335" i="1" s="1"/>
  <c r="J335" i="1" s="1"/>
  <c r="F334" i="1"/>
  <c r="I334" i="1" s="1"/>
  <c r="J334" i="1" s="1"/>
  <c r="F333" i="1"/>
  <c r="I333" i="1" s="1"/>
  <c r="J333" i="1" s="1"/>
  <c r="F332" i="1"/>
  <c r="I332" i="1" s="1"/>
  <c r="J332" i="1" s="1"/>
  <c r="F331" i="1"/>
  <c r="I331" i="1" s="1"/>
  <c r="J331" i="1" s="1"/>
  <c r="F330" i="1"/>
  <c r="I330" i="1" s="1"/>
  <c r="J330" i="1" s="1"/>
  <c r="F329" i="1"/>
  <c r="I329" i="1" s="1"/>
  <c r="J329" i="1" s="1"/>
  <c r="F328" i="1"/>
  <c r="I328" i="1" s="1"/>
  <c r="J328" i="1" s="1"/>
  <c r="F327" i="1"/>
  <c r="I327" i="1" s="1"/>
  <c r="J327" i="1" s="1"/>
  <c r="F326" i="1"/>
  <c r="I326" i="1" s="1"/>
  <c r="J326" i="1" s="1"/>
  <c r="F325" i="1"/>
  <c r="I325" i="1" s="1"/>
  <c r="J325" i="1" s="1"/>
  <c r="F324" i="1"/>
  <c r="I324" i="1" s="1"/>
  <c r="J324" i="1" s="1"/>
  <c r="F323" i="1"/>
  <c r="I323" i="1" s="1"/>
  <c r="J323" i="1" s="1"/>
  <c r="F322" i="1"/>
  <c r="I322" i="1" s="1"/>
  <c r="J322" i="1" s="1"/>
  <c r="F321" i="1"/>
  <c r="I321" i="1" s="1"/>
  <c r="J321" i="1" s="1"/>
  <c r="F320" i="1"/>
  <c r="I320" i="1" s="1"/>
  <c r="J320" i="1" s="1"/>
  <c r="F319" i="1"/>
  <c r="I319" i="1" s="1"/>
  <c r="J319" i="1" s="1"/>
  <c r="F318" i="1"/>
  <c r="I318" i="1" s="1"/>
  <c r="J318" i="1" s="1"/>
  <c r="F317" i="1"/>
  <c r="I317" i="1" s="1"/>
  <c r="J317" i="1" s="1"/>
  <c r="F316" i="1"/>
  <c r="I316" i="1" s="1"/>
  <c r="J316" i="1" s="1"/>
  <c r="F315" i="1"/>
  <c r="I315" i="1" s="1"/>
  <c r="J315" i="1" s="1"/>
  <c r="F314" i="1"/>
  <c r="I314" i="1" s="1"/>
  <c r="J314" i="1" s="1"/>
  <c r="F313" i="1"/>
  <c r="I313" i="1" s="1"/>
  <c r="J313" i="1" s="1"/>
  <c r="F312" i="1"/>
  <c r="I312" i="1" s="1"/>
  <c r="J312" i="1" s="1"/>
  <c r="F311" i="1"/>
  <c r="I311" i="1" s="1"/>
  <c r="J311" i="1" s="1"/>
  <c r="F310" i="1"/>
  <c r="I310" i="1" s="1"/>
  <c r="J310" i="1" s="1"/>
  <c r="F309" i="1"/>
  <c r="I309" i="1" s="1"/>
  <c r="J309" i="1" s="1"/>
  <c r="F308" i="1"/>
  <c r="I308" i="1" s="1"/>
  <c r="J308" i="1" s="1"/>
  <c r="F307" i="1"/>
  <c r="I307" i="1" s="1"/>
  <c r="J307" i="1" s="1"/>
  <c r="F306" i="1"/>
  <c r="I306" i="1" s="1"/>
  <c r="J306" i="1" s="1"/>
  <c r="F305" i="1"/>
  <c r="I305" i="1" s="1"/>
  <c r="J305" i="1" s="1"/>
  <c r="F304" i="1"/>
  <c r="I304" i="1" s="1"/>
  <c r="J304" i="1" s="1"/>
  <c r="F303" i="1"/>
  <c r="I303" i="1" s="1"/>
  <c r="J303" i="1" s="1"/>
  <c r="F302" i="1"/>
  <c r="I302" i="1" s="1"/>
  <c r="J302" i="1" s="1"/>
  <c r="F301" i="1"/>
  <c r="I301" i="1" s="1"/>
  <c r="J301" i="1" s="1"/>
  <c r="F300" i="1"/>
  <c r="I300" i="1" s="1"/>
  <c r="J300" i="1" s="1"/>
  <c r="F299" i="1"/>
  <c r="I299" i="1" s="1"/>
  <c r="J299" i="1" s="1"/>
  <c r="F298" i="1"/>
  <c r="I298" i="1" s="1"/>
  <c r="J298" i="1" s="1"/>
  <c r="F297" i="1"/>
  <c r="I297" i="1" s="1"/>
  <c r="J297" i="1" s="1"/>
  <c r="F296" i="1"/>
  <c r="I296" i="1" s="1"/>
  <c r="J296" i="1" s="1"/>
  <c r="F295" i="1"/>
  <c r="I295" i="1" s="1"/>
  <c r="J295" i="1" s="1"/>
  <c r="F294" i="1"/>
  <c r="I294" i="1" s="1"/>
  <c r="J294" i="1" s="1"/>
  <c r="F293" i="1"/>
  <c r="I293" i="1" s="1"/>
  <c r="J293" i="1" s="1"/>
  <c r="F292" i="1"/>
  <c r="I292" i="1" s="1"/>
  <c r="J292" i="1" s="1"/>
  <c r="F291" i="1"/>
  <c r="I291" i="1" s="1"/>
  <c r="J291" i="1" s="1"/>
  <c r="F290" i="1"/>
  <c r="F289" i="1"/>
  <c r="I289" i="1" s="1"/>
  <c r="J289" i="1" s="1"/>
  <c r="F288" i="1"/>
  <c r="I288" i="1" s="1"/>
  <c r="J288" i="1" s="1"/>
  <c r="F287" i="1"/>
  <c r="I287" i="1" s="1"/>
  <c r="J287" i="1" s="1"/>
  <c r="F286" i="1"/>
  <c r="I286" i="1" s="1"/>
  <c r="J286" i="1" s="1"/>
  <c r="F285" i="1"/>
  <c r="I285" i="1" s="1"/>
  <c r="J285" i="1" s="1"/>
  <c r="F284" i="1"/>
  <c r="I284" i="1" s="1"/>
  <c r="J284" i="1" s="1"/>
  <c r="F283" i="1"/>
  <c r="I283" i="1" s="1"/>
  <c r="J283" i="1" s="1"/>
  <c r="F282" i="1"/>
  <c r="I282" i="1" s="1"/>
  <c r="J282" i="1" s="1"/>
  <c r="F281" i="1"/>
  <c r="I281" i="1" s="1"/>
  <c r="J281" i="1" s="1"/>
  <c r="F280" i="1"/>
  <c r="I280" i="1" s="1"/>
  <c r="J280" i="1" s="1"/>
  <c r="F279" i="1"/>
  <c r="I279" i="1" s="1"/>
  <c r="J279" i="1" s="1"/>
  <c r="F278" i="1"/>
  <c r="I278" i="1" s="1"/>
  <c r="J278" i="1" s="1"/>
  <c r="F277" i="1"/>
  <c r="I277" i="1" s="1"/>
  <c r="J277" i="1" s="1"/>
  <c r="F276" i="1"/>
  <c r="I276" i="1" s="1"/>
  <c r="J276" i="1" s="1"/>
  <c r="F275" i="1"/>
  <c r="I275" i="1" s="1"/>
  <c r="J275" i="1" s="1"/>
  <c r="F274" i="1"/>
  <c r="I274" i="1" s="1"/>
  <c r="J274" i="1" s="1"/>
  <c r="F273" i="1"/>
  <c r="I273" i="1" s="1"/>
  <c r="J273" i="1" s="1"/>
  <c r="F272" i="1"/>
  <c r="I272" i="1" s="1"/>
  <c r="J272" i="1" s="1"/>
  <c r="F271" i="1"/>
  <c r="I271" i="1" s="1"/>
  <c r="J271" i="1" s="1"/>
  <c r="F270" i="1"/>
  <c r="I270" i="1" s="1"/>
  <c r="J270" i="1" s="1"/>
  <c r="F269" i="1"/>
  <c r="I269" i="1" s="1"/>
  <c r="J269" i="1" s="1"/>
  <c r="F268" i="1"/>
  <c r="I268" i="1" s="1"/>
  <c r="J268" i="1" s="1"/>
  <c r="F267" i="1"/>
  <c r="I267" i="1" s="1"/>
  <c r="J267" i="1" s="1"/>
  <c r="F266" i="1"/>
  <c r="I266" i="1" s="1"/>
  <c r="J266" i="1" s="1"/>
  <c r="F265" i="1"/>
  <c r="I265" i="1" s="1"/>
  <c r="J265" i="1" s="1"/>
  <c r="F264" i="1"/>
  <c r="I264" i="1" s="1"/>
  <c r="J264" i="1" s="1"/>
  <c r="F263" i="1"/>
  <c r="I263" i="1" s="1"/>
  <c r="J263" i="1" s="1"/>
  <c r="F262" i="1"/>
  <c r="I262" i="1" s="1"/>
  <c r="J262" i="1" s="1"/>
  <c r="F261" i="1"/>
  <c r="I261" i="1" s="1"/>
  <c r="J261" i="1" s="1"/>
  <c r="F260" i="1"/>
  <c r="I260" i="1" s="1"/>
  <c r="J260" i="1" s="1"/>
  <c r="F259" i="1"/>
  <c r="I259" i="1" s="1"/>
  <c r="J259" i="1" s="1"/>
  <c r="F258" i="1"/>
  <c r="I258" i="1" s="1"/>
  <c r="J258" i="1" s="1"/>
  <c r="F257" i="1"/>
  <c r="I257" i="1" s="1"/>
  <c r="J257" i="1" s="1"/>
  <c r="F256" i="1"/>
  <c r="I256" i="1" s="1"/>
  <c r="J256" i="1" s="1"/>
  <c r="F255" i="1"/>
  <c r="I255" i="1" s="1"/>
  <c r="J255" i="1" s="1"/>
  <c r="F254" i="1"/>
  <c r="I254" i="1" s="1"/>
  <c r="J254" i="1" s="1"/>
  <c r="F253" i="1"/>
  <c r="I253" i="1" s="1"/>
  <c r="J253" i="1" s="1"/>
  <c r="F252" i="1"/>
  <c r="I252" i="1" s="1"/>
  <c r="J252" i="1" s="1"/>
  <c r="F251" i="1"/>
  <c r="I251" i="1" s="1"/>
  <c r="J251" i="1" s="1"/>
  <c r="F250" i="1"/>
  <c r="I250" i="1" s="1"/>
  <c r="J250" i="1" s="1"/>
  <c r="F249" i="1"/>
  <c r="I249" i="1" s="1"/>
  <c r="J249" i="1" s="1"/>
  <c r="F248" i="1"/>
  <c r="I248" i="1" s="1"/>
  <c r="J248" i="1" s="1"/>
  <c r="F247" i="1"/>
  <c r="I247" i="1" s="1"/>
  <c r="J247" i="1" s="1"/>
  <c r="F246" i="1"/>
  <c r="I246" i="1" s="1"/>
  <c r="J246" i="1" s="1"/>
  <c r="F245" i="1"/>
  <c r="I245" i="1" s="1"/>
  <c r="J245" i="1" s="1"/>
  <c r="F244" i="1"/>
  <c r="I244" i="1" s="1"/>
  <c r="J244" i="1" s="1"/>
  <c r="F243" i="1"/>
  <c r="I243" i="1" s="1"/>
  <c r="J243" i="1" s="1"/>
  <c r="F242" i="1"/>
  <c r="I242" i="1" s="1"/>
  <c r="J242" i="1" s="1"/>
  <c r="F241" i="1"/>
  <c r="I241" i="1" s="1"/>
  <c r="J241" i="1" s="1"/>
  <c r="F240" i="1"/>
  <c r="I240" i="1" s="1"/>
  <c r="J240" i="1" s="1"/>
  <c r="F239" i="1"/>
  <c r="I239" i="1" s="1"/>
  <c r="J239" i="1" s="1"/>
  <c r="F238" i="1"/>
  <c r="I238" i="1" s="1"/>
  <c r="J238" i="1" s="1"/>
  <c r="F237" i="1"/>
  <c r="I237" i="1" s="1"/>
  <c r="J237" i="1" s="1"/>
  <c r="F236" i="1"/>
  <c r="I236" i="1" s="1"/>
  <c r="J236" i="1" s="1"/>
  <c r="F235" i="1"/>
  <c r="I235" i="1" s="1"/>
  <c r="J235" i="1" s="1"/>
  <c r="F234" i="1"/>
  <c r="I234" i="1" s="1"/>
  <c r="J234" i="1" s="1"/>
  <c r="F233" i="1"/>
  <c r="I233" i="1" s="1"/>
  <c r="J233" i="1" s="1"/>
  <c r="F232" i="1"/>
  <c r="I232" i="1" s="1"/>
  <c r="J232" i="1" s="1"/>
  <c r="F231" i="1"/>
  <c r="I231" i="1" s="1"/>
  <c r="J231" i="1" s="1"/>
  <c r="F230" i="1"/>
  <c r="I230" i="1" s="1"/>
  <c r="J230" i="1" s="1"/>
  <c r="F229" i="1"/>
  <c r="I229" i="1" s="1"/>
  <c r="J229" i="1" s="1"/>
  <c r="F228" i="1"/>
  <c r="I228" i="1" s="1"/>
  <c r="J228" i="1" s="1"/>
  <c r="F227" i="1"/>
  <c r="I227" i="1" s="1"/>
  <c r="J227" i="1" s="1"/>
  <c r="F226" i="1"/>
  <c r="I226" i="1" s="1"/>
  <c r="J226" i="1" s="1"/>
  <c r="F225" i="1"/>
  <c r="I225" i="1" s="1"/>
  <c r="J225" i="1" s="1"/>
  <c r="F224" i="1"/>
  <c r="I224" i="1" s="1"/>
  <c r="J224" i="1" s="1"/>
  <c r="F223" i="1"/>
  <c r="I223" i="1" s="1"/>
  <c r="J223" i="1" s="1"/>
  <c r="F222" i="1"/>
  <c r="I222" i="1" s="1"/>
  <c r="J222" i="1" s="1"/>
  <c r="F221" i="1"/>
  <c r="I221" i="1" s="1"/>
  <c r="J221" i="1" s="1"/>
  <c r="F220" i="1"/>
  <c r="I220" i="1" s="1"/>
  <c r="J220" i="1" s="1"/>
  <c r="F219" i="1"/>
  <c r="I219" i="1" s="1"/>
  <c r="J219" i="1" s="1"/>
  <c r="F218" i="1"/>
  <c r="I218" i="1" s="1"/>
  <c r="J218" i="1" s="1"/>
  <c r="F217" i="1"/>
  <c r="I217" i="1" s="1"/>
  <c r="J217" i="1" s="1"/>
  <c r="F216" i="1"/>
  <c r="I216" i="1" s="1"/>
  <c r="J216" i="1" s="1"/>
  <c r="F215" i="1"/>
  <c r="I215" i="1" s="1"/>
  <c r="J215" i="1" s="1"/>
  <c r="F214" i="1"/>
  <c r="I214" i="1" s="1"/>
  <c r="J214" i="1" s="1"/>
  <c r="F213" i="1"/>
  <c r="I213" i="1" s="1"/>
  <c r="J213" i="1" s="1"/>
  <c r="F212" i="1"/>
  <c r="I212" i="1" s="1"/>
  <c r="J212" i="1" s="1"/>
  <c r="F211" i="1"/>
  <c r="I211" i="1" s="1"/>
  <c r="J211" i="1" s="1"/>
  <c r="F210" i="1"/>
  <c r="I210" i="1" s="1"/>
  <c r="J210" i="1" s="1"/>
  <c r="F209" i="1"/>
  <c r="I209" i="1" s="1"/>
  <c r="J209" i="1" s="1"/>
  <c r="F208" i="1"/>
  <c r="I208" i="1" s="1"/>
  <c r="J208" i="1" s="1"/>
  <c r="F207" i="1"/>
  <c r="I207" i="1" s="1"/>
  <c r="J207" i="1" s="1"/>
  <c r="F206" i="1"/>
  <c r="I206" i="1" s="1"/>
  <c r="J206" i="1" s="1"/>
  <c r="F205" i="1"/>
  <c r="I205" i="1" s="1"/>
  <c r="J205" i="1" s="1"/>
  <c r="F204" i="1"/>
  <c r="F203" i="1"/>
  <c r="I203" i="1" s="1"/>
  <c r="J203" i="1" s="1"/>
  <c r="F202" i="1"/>
  <c r="I202" i="1" s="1"/>
  <c r="J202" i="1" s="1"/>
  <c r="F201" i="1"/>
  <c r="I201" i="1" s="1"/>
  <c r="J201" i="1" s="1"/>
  <c r="F200" i="1"/>
  <c r="I200" i="1" s="1"/>
  <c r="J200" i="1" s="1"/>
  <c r="F199" i="1"/>
  <c r="I199" i="1" s="1"/>
  <c r="J199" i="1" s="1"/>
  <c r="F198" i="1"/>
  <c r="I198" i="1" s="1"/>
  <c r="J198" i="1" s="1"/>
  <c r="F197" i="1"/>
  <c r="I197" i="1" s="1"/>
  <c r="J197" i="1" s="1"/>
  <c r="F196" i="1"/>
  <c r="I196" i="1" s="1"/>
  <c r="J196" i="1" s="1"/>
  <c r="F195" i="1"/>
  <c r="I195" i="1" s="1"/>
  <c r="J195" i="1" s="1"/>
  <c r="F194" i="1"/>
  <c r="I194" i="1" s="1"/>
  <c r="J194" i="1" s="1"/>
  <c r="F193" i="1"/>
  <c r="I193" i="1" s="1"/>
  <c r="J193" i="1" s="1"/>
  <c r="F192" i="1"/>
  <c r="I192" i="1" s="1"/>
  <c r="J192" i="1" s="1"/>
  <c r="F191" i="1"/>
  <c r="I191" i="1" s="1"/>
  <c r="J191" i="1" s="1"/>
  <c r="F190" i="1"/>
  <c r="I190" i="1" s="1"/>
  <c r="J190" i="1" s="1"/>
  <c r="F189" i="1"/>
  <c r="I189" i="1" s="1"/>
  <c r="J189" i="1" s="1"/>
  <c r="F188" i="1"/>
  <c r="I188" i="1" s="1"/>
  <c r="J188" i="1" s="1"/>
  <c r="F187" i="1"/>
  <c r="I187" i="1" s="1"/>
  <c r="J187" i="1" s="1"/>
  <c r="F186" i="1"/>
  <c r="I186" i="1" s="1"/>
  <c r="J186" i="1" s="1"/>
  <c r="F185" i="1"/>
  <c r="I185" i="1" s="1"/>
  <c r="J185" i="1" s="1"/>
  <c r="F184" i="1"/>
  <c r="I184" i="1" s="1"/>
  <c r="J184" i="1" s="1"/>
  <c r="F183" i="1"/>
  <c r="I183" i="1" s="1"/>
  <c r="J183" i="1" s="1"/>
  <c r="F182" i="1"/>
  <c r="I182" i="1" s="1"/>
  <c r="J182" i="1" s="1"/>
  <c r="F181" i="1"/>
  <c r="I181" i="1" s="1"/>
  <c r="J181" i="1" s="1"/>
  <c r="F180" i="1"/>
  <c r="I180" i="1" s="1"/>
  <c r="J180" i="1" s="1"/>
  <c r="F179" i="1"/>
  <c r="I179" i="1" s="1"/>
  <c r="J179" i="1" s="1"/>
  <c r="F178" i="1"/>
  <c r="I178" i="1" s="1"/>
  <c r="J178" i="1" s="1"/>
  <c r="F177" i="1"/>
  <c r="I177" i="1" s="1"/>
  <c r="J177" i="1" s="1"/>
  <c r="F176" i="1"/>
  <c r="I176" i="1" s="1"/>
  <c r="J176" i="1" s="1"/>
  <c r="F175" i="1"/>
  <c r="I175" i="1" s="1"/>
  <c r="J175" i="1" s="1"/>
  <c r="F174" i="1"/>
  <c r="I174" i="1" s="1"/>
  <c r="J174" i="1" s="1"/>
  <c r="F173" i="1"/>
  <c r="I173" i="1" s="1"/>
  <c r="J173" i="1" s="1"/>
  <c r="F172" i="1"/>
  <c r="I172" i="1" s="1"/>
  <c r="J172" i="1" s="1"/>
  <c r="F171" i="1"/>
  <c r="I171" i="1" s="1"/>
  <c r="J171" i="1" s="1"/>
  <c r="F170" i="1"/>
  <c r="I170" i="1" s="1"/>
  <c r="J170" i="1" s="1"/>
  <c r="F169" i="1"/>
  <c r="I169" i="1" s="1"/>
  <c r="J169" i="1" s="1"/>
  <c r="F168" i="1"/>
  <c r="I168" i="1" s="1"/>
  <c r="J168" i="1" s="1"/>
  <c r="F167" i="1"/>
  <c r="I167" i="1" s="1"/>
  <c r="J167" i="1" s="1"/>
  <c r="F166" i="1"/>
  <c r="I166" i="1" s="1"/>
  <c r="J166" i="1" s="1"/>
  <c r="F165" i="1"/>
  <c r="I165" i="1" s="1"/>
  <c r="J165" i="1" s="1"/>
  <c r="F164" i="1"/>
  <c r="I164" i="1" s="1"/>
  <c r="J164" i="1" s="1"/>
  <c r="F163" i="1"/>
  <c r="I163" i="1" s="1"/>
  <c r="J163" i="1" s="1"/>
  <c r="F162" i="1"/>
  <c r="I162" i="1" s="1"/>
  <c r="J162" i="1" s="1"/>
  <c r="F161" i="1"/>
  <c r="I161" i="1" s="1"/>
  <c r="J161" i="1" s="1"/>
  <c r="F160" i="1"/>
  <c r="I160" i="1" s="1"/>
  <c r="J160" i="1" s="1"/>
  <c r="F159" i="1"/>
  <c r="I159" i="1" s="1"/>
  <c r="J159" i="1" s="1"/>
  <c r="F158" i="1"/>
  <c r="I158" i="1" s="1"/>
  <c r="J158" i="1" s="1"/>
  <c r="F157" i="1"/>
  <c r="I157" i="1" s="1"/>
  <c r="J157" i="1" s="1"/>
  <c r="F156" i="1"/>
  <c r="I156" i="1" s="1"/>
  <c r="J156" i="1" s="1"/>
  <c r="F155" i="1"/>
  <c r="I155" i="1" s="1"/>
  <c r="J155" i="1" s="1"/>
  <c r="F154" i="1"/>
  <c r="I154" i="1" s="1"/>
  <c r="J154" i="1" s="1"/>
  <c r="F153" i="1"/>
  <c r="I153" i="1" s="1"/>
  <c r="J153" i="1" s="1"/>
  <c r="F152" i="1"/>
  <c r="I152" i="1" s="1"/>
  <c r="J152" i="1" s="1"/>
  <c r="F151" i="1"/>
  <c r="I151" i="1" s="1"/>
  <c r="J151" i="1" s="1"/>
  <c r="F150" i="1"/>
  <c r="I150" i="1" s="1"/>
  <c r="J150" i="1" s="1"/>
  <c r="F149" i="1"/>
  <c r="I149" i="1" s="1"/>
  <c r="J149" i="1" s="1"/>
  <c r="F148" i="1"/>
  <c r="I148" i="1" s="1"/>
  <c r="J148" i="1" s="1"/>
  <c r="F147" i="1"/>
  <c r="I147" i="1" s="1"/>
  <c r="J147" i="1" s="1"/>
  <c r="F146" i="1"/>
  <c r="I146" i="1" s="1"/>
  <c r="J146" i="1" s="1"/>
  <c r="F145" i="1"/>
  <c r="I145" i="1" s="1"/>
  <c r="J145" i="1" s="1"/>
  <c r="F144" i="1"/>
  <c r="I144" i="1" s="1"/>
  <c r="J144" i="1" s="1"/>
  <c r="F143" i="1"/>
  <c r="I143" i="1" s="1"/>
  <c r="J143" i="1" s="1"/>
  <c r="F142" i="1"/>
  <c r="I142" i="1" s="1"/>
  <c r="J142" i="1" s="1"/>
  <c r="F141" i="1"/>
  <c r="I141" i="1" s="1"/>
  <c r="J141" i="1" s="1"/>
  <c r="F140" i="1"/>
  <c r="I140" i="1" s="1"/>
  <c r="J140" i="1" s="1"/>
  <c r="F139" i="1"/>
  <c r="I139" i="1" s="1"/>
  <c r="J139" i="1" s="1"/>
  <c r="F138" i="1"/>
  <c r="I138" i="1" s="1"/>
  <c r="J138" i="1" s="1"/>
  <c r="F137" i="1"/>
  <c r="I137" i="1" s="1"/>
  <c r="J137" i="1" s="1"/>
  <c r="F136" i="1"/>
  <c r="I136" i="1" s="1"/>
  <c r="J136" i="1" s="1"/>
  <c r="F135" i="1"/>
  <c r="I135" i="1" s="1"/>
  <c r="J135" i="1" s="1"/>
  <c r="F134" i="1"/>
  <c r="I134" i="1" s="1"/>
  <c r="J134" i="1" s="1"/>
  <c r="F133" i="1"/>
  <c r="I133" i="1" s="1"/>
  <c r="J133" i="1" s="1"/>
  <c r="F132" i="1"/>
  <c r="I132" i="1" s="1"/>
  <c r="J132" i="1" s="1"/>
  <c r="F131" i="1"/>
  <c r="I131" i="1" s="1"/>
  <c r="J131" i="1" s="1"/>
  <c r="F130" i="1"/>
  <c r="I130" i="1" s="1"/>
  <c r="J130" i="1" s="1"/>
  <c r="F129" i="1"/>
  <c r="I129" i="1" s="1"/>
  <c r="J129" i="1" s="1"/>
  <c r="F128" i="1"/>
  <c r="I128" i="1" s="1"/>
  <c r="J128" i="1" s="1"/>
  <c r="F127" i="1"/>
  <c r="I127" i="1" s="1"/>
  <c r="J127" i="1" s="1"/>
  <c r="F126" i="1"/>
  <c r="I126" i="1" s="1"/>
  <c r="J126" i="1" s="1"/>
  <c r="F125" i="1"/>
  <c r="I125" i="1" s="1"/>
  <c r="J125" i="1" s="1"/>
  <c r="F124" i="1"/>
  <c r="I124" i="1" s="1"/>
  <c r="J124" i="1" s="1"/>
  <c r="F123" i="1"/>
  <c r="I123" i="1" s="1"/>
  <c r="J123" i="1" s="1"/>
  <c r="F122" i="1"/>
  <c r="I122" i="1" s="1"/>
  <c r="J122" i="1" s="1"/>
  <c r="F121" i="1"/>
  <c r="I121" i="1" s="1"/>
  <c r="J121" i="1" s="1"/>
  <c r="F120" i="1"/>
  <c r="I120" i="1" s="1"/>
  <c r="J120" i="1" s="1"/>
  <c r="F119" i="1"/>
  <c r="I119" i="1" s="1"/>
  <c r="J119" i="1" s="1"/>
  <c r="F118" i="1"/>
  <c r="I118" i="1" s="1"/>
  <c r="J118" i="1" s="1"/>
  <c r="F117" i="1"/>
  <c r="I117" i="1" s="1"/>
  <c r="J117" i="1" s="1"/>
  <c r="F116" i="1"/>
  <c r="I116" i="1" s="1"/>
  <c r="J116" i="1" s="1"/>
  <c r="F115" i="1"/>
  <c r="I115" i="1" s="1"/>
  <c r="J115" i="1" s="1"/>
  <c r="F114" i="1"/>
  <c r="I114" i="1" s="1"/>
  <c r="J114" i="1" s="1"/>
  <c r="F113" i="1"/>
  <c r="I113" i="1" s="1"/>
  <c r="J113" i="1" s="1"/>
  <c r="F112" i="1"/>
  <c r="I112" i="1" s="1"/>
  <c r="J112" i="1" s="1"/>
  <c r="F111" i="1"/>
  <c r="I111" i="1" s="1"/>
  <c r="J111" i="1" s="1"/>
  <c r="F110" i="1"/>
  <c r="I110" i="1" s="1"/>
  <c r="J110" i="1" s="1"/>
  <c r="F109" i="1"/>
  <c r="I109" i="1" s="1"/>
  <c r="J109" i="1" s="1"/>
  <c r="F108" i="1"/>
  <c r="I108" i="1" s="1"/>
  <c r="J108" i="1" s="1"/>
  <c r="F107" i="1"/>
  <c r="I107" i="1" s="1"/>
  <c r="J107" i="1" s="1"/>
  <c r="F106" i="1"/>
  <c r="I106" i="1" s="1"/>
  <c r="J106" i="1" s="1"/>
  <c r="F105" i="1"/>
  <c r="I105" i="1" s="1"/>
  <c r="J105" i="1" s="1"/>
  <c r="F104" i="1"/>
  <c r="I104" i="1" s="1"/>
  <c r="J104" i="1" s="1"/>
  <c r="F103" i="1"/>
  <c r="I103" i="1" s="1"/>
  <c r="J103" i="1" s="1"/>
  <c r="F102" i="1"/>
  <c r="I102" i="1" s="1"/>
  <c r="J102" i="1" s="1"/>
  <c r="F101" i="1"/>
  <c r="I101" i="1" s="1"/>
  <c r="J101" i="1" s="1"/>
  <c r="F100" i="1"/>
  <c r="I100" i="1" s="1"/>
  <c r="J100" i="1" s="1"/>
  <c r="F99" i="1"/>
  <c r="I99" i="1" s="1"/>
  <c r="J99" i="1" s="1"/>
  <c r="F98" i="1"/>
  <c r="I98" i="1" s="1"/>
  <c r="J98" i="1" s="1"/>
  <c r="F97" i="1"/>
  <c r="I97" i="1" s="1"/>
  <c r="J97" i="1" s="1"/>
  <c r="F96" i="1"/>
  <c r="I96" i="1" s="1"/>
  <c r="J96" i="1" s="1"/>
  <c r="F95" i="1"/>
  <c r="I95" i="1" s="1"/>
  <c r="J95" i="1" s="1"/>
  <c r="F94" i="1"/>
  <c r="I94" i="1" s="1"/>
  <c r="J94" i="1" s="1"/>
  <c r="F93" i="1"/>
  <c r="I93" i="1" s="1"/>
  <c r="J93" i="1" s="1"/>
  <c r="F92" i="1"/>
  <c r="I92" i="1" s="1"/>
  <c r="J92" i="1" s="1"/>
  <c r="F91" i="1"/>
  <c r="I91" i="1" s="1"/>
  <c r="J91" i="1" s="1"/>
  <c r="F90" i="1"/>
  <c r="I90" i="1" s="1"/>
  <c r="J90" i="1" s="1"/>
  <c r="F89" i="1"/>
  <c r="I89" i="1" s="1"/>
  <c r="J89" i="1" s="1"/>
  <c r="F88" i="1"/>
  <c r="I88" i="1" s="1"/>
  <c r="J88" i="1" s="1"/>
  <c r="F87" i="1"/>
  <c r="I87" i="1" s="1"/>
  <c r="J87" i="1" s="1"/>
  <c r="F86" i="1"/>
  <c r="I86" i="1" s="1"/>
  <c r="J86" i="1" s="1"/>
  <c r="F85" i="1"/>
  <c r="I85" i="1" s="1"/>
  <c r="J85" i="1" s="1"/>
  <c r="F84" i="1"/>
  <c r="I84" i="1" s="1"/>
  <c r="J84" i="1" s="1"/>
  <c r="F83" i="1"/>
  <c r="I83" i="1" s="1"/>
  <c r="J83" i="1" s="1"/>
  <c r="F82" i="1"/>
  <c r="I82" i="1" s="1"/>
  <c r="J82" i="1" s="1"/>
  <c r="F81" i="1"/>
  <c r="I81" i="1" s="1"/>
  <c r="J81" i="1" s="1"/>
  <c r="F80" i="1"/>
  <c r="I80" i="1" s="1"/>
  <c r="J80" i="1" s="1"/>
  <c r="F79" i="1"/>
  <c r="I79" i="1" s="1"/>
  <c r="J79" i="1" s="1"/>
  <c r="F78" i="1"/>
  <c r="I78" i="1" s="1"/>
  <c r="J78" i="1" s="1"/>
  <c r="F77" i="1"/>
  <c r="I77" i="1" s="1"/>
  <c r="J77" i="1" s="1"/>
  <c r="F76" i="1"/>
  <c r="I76" i="1" s="1"/>
  <c r="J76" i="1" s="1"/>
  <c r="F75" i="1"/>
  <c r="I75" i="1" s="1"/>
  <c r="J75" i="1" s="1"/>
  <c r="F74" i="1"/>
  <c r="I74" i="1" s="1"/>
  <c r="J74" i="1" s="1"/>
  <c r="F73" i="1"/>
  <c r="I73" i="1" s="1"/>
  <c r="J73" i="1" s="1"/>
  <c r="F72" i="1"/>
  <c r="I72" i="1" s="1"/>
  <c r="J72" i="1" s="1"/>
  <c r="F71" i="1"/>
  <c r="I71" i="1" s="1"/>
  <c r="J71" i="1" s="1"/>
  <c r="F70" i="1"/>
  <c r="I70" i="1" s="1"/>
  <c r="J70" i="1" s="1"/>
  <c r="F69" i="1"/>
  <c r="I69" i="1" s="1"/>
  <c r="J69" i="1" s="1"/>
  <c r="F68" i="1"/>
  <c r="I68" i="1" s="1"/>
  <c r="J68" i="1" s="1"/>
  <c r="F67" i="1"/>
  <c r="I67" i="1" s="1"/>
  <c r="J67" i="1" s="1"/>
  <c r="F66" i="1"/>
  <c r="I66" i="1" s="1"/>
  <c r="J66" i="1" s="1"/>
  <c r="F65" i="1"/>
  <c r="I65" i="1" s="1"/>
  <c r="J65" i="1" s="1"/>
  <c r="F64" i="1"/>
  <c r="I64" i="1" s="1"/>
  <c r="J64" i="1" s="1"/>
  <c r="F63" i="1"/>
  <c r="I63" i="1" s="1"/>
  <c r="J63" i="1" s="1"/>
  <c r="F62" i="1"/>
  <c r="I62" i="1" s="1"/>
  <c r="J62" i="1" s="1"/>
  <c r="F61" i="1"/>
  <c r="I61" i="1" s="1"/>
  <c r="J61" i="1" s="1"/>
  <c r="F60" i="1"/>
  <c r="I60" i="1" s="1"/>
  <c r="J60" i="1" s="1"/>
  <c r="F59" i="1"/>
  <c r="I59" i="1" s="1"/>
  <c r="J59" i="1" s="1"/>
  <c r="F58" i="1"/>
  <c r="I58" i="1" s="1"/>
  <c r="J58" i="1" s="1"/>
  <c r="F57" i="1"/>
  <c r="I57" i="1" s="1"/>
  <c r="J57" i="1" s="1"/>
  <c r="F56" i="1"/>
  <c r="I56" i="1" s="1"/>
  <c r="J56" i="1" s="1"/>
  <c r="F55" i="1"/>
  <c r="I55" i="1" s="1"/>
  <c r="J55" i="1" s="1"/>
  <c r="F54" i="1"/>
  <c r="I54" i="1" s="1"/>
  <c r="J54" i="1" s="1"/>
  <c r="F53" i="1"/>
  <c r="I53" i="1" s="1"/>
  <c r="J53" i="1" s="1"/>
  <c r="F52" i="1"/>
  <c r="I52" i="1" s="1"/>
  <c r="J52" i="1" s="1"/>
  <c r="F51" i="1"/>
  <c r="I51" i="1" s="1"/>
  <c r="J51" i="1" s="1"/>
  <c r="F50" i="1"/>
  <c r="I50" i="1" s="1"/>
  <c r="J50" i="1" s="1"/>
  <c r="F49" i="1"/>
  <c r="I49" i="1" s="1"/>
  <c r="J49" i="1" s="1"/>
  <c r="F48" i="1"/>
  <c r="I48" i="1" s="1"/>
  <c r="J48" i="1" s="1"/>
  <c r="F47" i="1"/>
  <c r="I47" i="1" s="1"/>
  <c r="J47" i="1" s="1"/>
  <c r="F46" i="1"/>
  <c r="I46" i="1" s="1"/>
  <c r="J46" i="1" s="1"/>
  <c r="F45" i="1"/>
  <c r="I45" i="1" s="1"/>
  <c r="J45" i="1" s="1"/>
  <c r="F44" i="1"/>
  <c r="I44" i="1" s="1"/>
  <c r="J44" i="1" s="1"/>
  <c r="F43" i="1"/>
  <c r="I43" i="1" s="1"/>
  <c r="J43" i="1" s="1"/>
  <c r="F42" i="1"/>
  <c r="I42" i="1" s="1"/>
  <c r="J42" i="1" s="1"/>
  <c r="F41" i="1"/>
  <c r="I41" i="1" s="1"/>
  <c r="J41" i="1" s="1"/>
  <c r="F40" i="1"/>
  <c r="I40" i="1" s="1"/>
  <c r="J40" i="1" s="1"/>
  <c r="F39" i="1"/>
  <c r="I39" i="1" s="1"/>
  <c r="J39" i="1" s="1"/>
  <c r="F38" i="1"/>
  <c r="I38" i="1" s="1"/>
  <c r="J38" i="1" s="1"/>
  <c r="F37" i="1"/>
  <c r="I37" i="1" s="1"/>
  <c r="J37" i="1" s="1"/>
  <c r="F36" i="1"/>
  <c r="I36" i="1" s="1"/>
  <c r="J36" i="1" s="1"/>
  <c r="F35" i="1"/>
  <c r="I35" i="1" s="1"/>
  <c r="J35" i="1" s="1"/>
  <c r="F34" i="1"/>
  <c r="I34" i="1" s="1"/>
  <c r="J34" i="1" s="1"/>
  <c r="F33" i="1"/>
  <c r="I33" i="1" s="1"/>
  <c r="J33" i="1" s="1"/>
  <c r="F32" i="1"/>
  <c r="I32" i="1" s="1"/>
  <c r="J32" i="1" s="1"/>
  <c r="F31" i="1"/>
  <c r="I31" i="1" s="1"/>
  <c r="J31" i="1" s="1"/>
  <c r="F30" i="1"/>
  <c r="I30" i="1" s="1"/>
  <c r="J30" i="1" s="1"/>
  <c r="F29" i="1"/>
  <c r="I29" i="1" s="1"/>
  <c r="J29" i="1" s="1"/>
  <c r="F28" i="1"/>
  <c r="I28" i="1" s="1"/>
  <c r="J28" i="1" s="1"/>
  <c r="F27" i="1"/>
  <c r="I27" i="1" s="1"/>
  <c r="J27" i="1" s="1"/>
  <c r="F26" i="1"/>
  <c r="I26" i="1" s="1"/>
  <c r="J26" i="1" s="1"/>
  <c r="F25" i="1"/>
  <c r="I25" i="1" s="1"/>
  <c r="J25" i="1" s="1"/>
  <c r="F24" i="1"/>
  <c r="I24" i="1" s="1"/>
  <c r="J24" i="1" s="1"/>
  <c r="F23" i="1"/>
  <c r="I23" i="1" s="1"/>
  <c r="J23" i="1" s="1"/>
  <c r="F22" i="1"/>
  <c r="I22" i="1" s="1"/>
  <c r="J22" i="1" s="1"/>
  <c r="F21" i="1"/>
  <c r="I21" i="1" s="1"/>
  <c r="J21" i="1" s="1"/>
  <c r="F20" i="1"/>
  <c r="I20" i="1" s="1"/>
  <c r="J20" i="1" s="1"/>
  <c r="F19" i="1"/>
  <c r="I19" i="1" s="1"/>
  <c r="J19" i="1" s="1"/>
  <c r="F18" i="1"/>
  <c r="I18" i="1" s="1"/>
  <c r="J18" i="1" s="1"/>
  <c r="F17" i="1"/>
  <c r="I17" i="1" s="1"/>
  <c r="J17" i="1" s="1"/>
  <c r="F16" i="1"/>
  <c r="I16" i="1" s="1"/>
  <c r="J16" i="1" s="1"/>
  <c r="F15" i="1"/>
  <c r="I15" i="1" s="1"/>
  <c r="J15" i="1" s="1"/>
  <c r="F14" i="1"/>
  <c r="I14" i="1" s="1"/>
  <c r="J14" i="1" s="1"/>
  <c r="F13" i="1"/>
  <c r="I13" i="1" s="1"/>
  <c r="J13" i="1" s="1"/>
  <c r="F12" i="1"/>
  <c r="I12" i="1" s="1"/>
  <c r="J12" i="1" s="1"/>
  <c r="F11" i="1"/>
  <c r="I11" i="1" s="1"/>
  <c r="J11" i="1" s="1"/>
  <c r="F10" i="1"/>
  <c r="I10" i="1" s="1"/>
  <c r="J10" i="1" s="1"/>
  <c r="F9" i="1"/>
  <c r="I9" i="1" s="1"/>
  <c r="J9" i="1" s="1"/>
  <c r="F8" i="1"/>
  <c r="I8" i="1" s="1"/>
  <c r="J8" i="1" s="1"/>
  <c r="F7" i="1"/>
  <c r="I7" i="1" s="1"/>
  <c r="J7" i="1" s="1"/>
  <c r="F6" i="1"/>
  <c r="I6" i="1" s="1"/>
  <c r="J6" i="1" s="1"/>
  <c r="F5" i="1"/>
  <c r="I5" i="1" s="1"/>
  <c r="J5" i="1" s="1"/>
  <c r="F4" i="1"/>
  <c r="F3" i="1"/>
  <c r="I3" i="1" s="1"/>
  <c r="J3" i="1" s="1"/>
  <c r="F2" i="1"/>
  <c r="I2" i="1" s="1"/>
  <c r="J2" i="1" s="1"/>
  <c r="K204" i="1" l="1"/>
  <c r="I204" i="1"/>
  <c r="J204" i="1" s="1"/>
  <c r="K1236" i="1"/>
  <c r="I1236" i="1"/>
  <c r="J1236" i="1" s="1"/>
  <c r="K452" i="1"/>
  <c r="I452" i="1"/>
  <c r="J452" i="1" s="1"/>
  <c r="K4" i="1"/>
  <c r="I4" i="1"/>
  <c r="J4" i="1" s="1"/>
  <c r="K290" i="1"/>
  <c r="I290" i="1"/>
  <c r="J290" i="1" s="1"/>
  <c r="K1020" i="1"/>
  <c r="K1196" i="1"/>
  <c r="K21" i="1"/>
  <c r="K85" i="1"/>
  <c r="K141" i="1"/>
  <c r="K197" i="1"/>
  <c r="K253" i="1"/>
  <c r="K301" i="1"/>
  <c r="K357" i="1"/>
  <c r="K413" i="1"/>
  <c r="K453" i="1"/>
  <c r="K509" i="1"/>
  <c r="K565" i="1"/>
  <c r="K621" i="1"/>
  <c r="K661" i="1"/>
  <c r="K701" i="1"/>
  <c r="K757" i="1"/>
  <c r="K797" i="1"/>
  <c r="K837" i="1"/>
  <c r="K877" i="1"/>
  <c r="K917" i="1"/>
  <c r="K957" i="1"/>
  <c r="K989" i="1"/>
  <c r="K1013" i="1"/>
  <c r="K1029" i="1"/>
  <c r="K1045" i="1"/>
  <c r="K1061" i="1"/>
  <c r="K1085" i="1"/>
  <c r="K1109" i="1"/>
  <c r="K1149" i="1"/>
  <c r="K1237" i="1"/>
  <c r="K12" i="1"/>
  <c r="K36" i="1"/>
  <c r="K68" i="1"/>
  <c r="K108" i="1"/>
  <c r="K124" i="1"/>
  <c r="K156" i="1"/>
  <c r="K196" i="1"/>
  <c r="K228" i="1"/>
  <c r="K252" i="1"/>
  <c r="K284" i="1"/>
  <c r="K308" i="1"/>
  <c r="K340" i="1"/>
  <c r="K348" i="1"/>
  <c r="K380" i="1"/>
  <c r="K404" i="1"/>
  <c r="K428" i="1"/>
  <c r="K468" i="1"/>
  <c r="K508" i="1"/>
  <c r="K548" i="1"/>
  <c r="K596" i="1"/>
  <c r="K628" i="1"/>
  <c r="K668" i="1"/>
  <c r="K700" i="1"/>
  <c r="K740" i="1"/>
  <c r="K772" i="1"/>
  <c r="K812" i="1"/>
  <c r="K844" i="1"/>
  <c r="K884" i="1"/>
  <c r="K916" i="1"/>
  <c r="K948" i="1"/>
  <c r="K972" i="1"/>
  <c r="K1004" i="1"/>
  <c r="K1052" i="1"/>
  <c r="K1076" i="1"/>
  <c r="K1100" i="1"/>
  <c r="K1124" i="1"/>
  <c r="K1140" i="1"/>
  <c r="K1164" i="1"/>
  <c r="K1212" i="1"/>
  <c r="K5" i="1"/>
  <c r="K45" i="1"/>
  <c r="K77" i="1"/>
  <c r="K101" i="1"/>
  <c r="K125" i="1"/>
  <c r="K149" i="1"/>
  <c r="K181" i="1"/>
  <c r="K205" i="1"/>
  <c r="K237" i="1"/>
  <c r="K269" i="1"/>
  <c r="K293" i="1"/>
  <c r="K341" i="1"/>
  <c r="K365" i="1"/>
  <c r="K397" i="1"/>
  <c r="K429" i="1"/>
  <c r="K477" i="1"/>
  <c r="K493" i="1"/>
  <c r="K525" i="1"/>
  <c r="K549" i="1"/>
  <c r="K573" i="1"/>
  <c r="K597" i="1"/>
  <c r="K629" i="1"/>
  <c r="K645" i="1"/>
  <c r="K669" i="1"/>
  <c r="K685" i="1"/>
  <c r="K717" i="1"/>
  <c r="K749" i="1"/>
  <c r="K773" i="1"/>
  <c r="K789" i="1"/>
  <c r="K805" i="1"/>
  <c r="K829" i="1"/>
  <c r="K853" i="1"/>
  <c r="K869" i="1"/>
  <c r="K885" i="1"/>
  <c r="K901" i="1"/>
  <c r="K925" i="1"/>
  <c r="K941" i="1"/>
  <c r="K973" i="1"/>
  <c r="K981" i="1"/>
  <c r="K1005" i="1"/>
  <c r="K1021" i="1"/>
  <c r="K1037" i="1"/>
  <c r="K1053" i="1"/>
  <c r="K1069" i="1"/>
  <c r="K1077" i="1"/>
  <c r="K1093" i="1"/>
  <c r="K1101" i="1"/>
  <c r="K1117" i="1"/>
  <c r="K1125" i="1"/>
  <c r="K1133" i="1"/>
  <c r="K1141" i="1"/>
  <c r="K1165" i="1"/>
  <c r="K1197" i="1"/>
  <c r="K1205" i="1"/>
  <c r="K1213" i="1"/>
  <c r="K1221" i="1"/>
  <c r="K1229" i="1"/>
  <c r="K6" i="1"/>
  <c r="K14" i="1"/>
  <c r="K22" i="1"/>
  <c r="K30" i="1"/>
  <c r="K38" i="1"/>
  <c r="K46" i="1"/>
  <c r="K54" i="1"/>
  <c r="K62" i="1"/>
  <c r="K70" i="1"/>
  <c r="K78" i="1"/>
  <c r="K86" i="1"/>
  <c r="K484" i="1"/>
  <c r="K516" i="1"/>
  <c r="K556" i="1"/>
  <c r="K588" i="1"/>
  <c r="K620" i="1"/>
  <c r="K660" i="1"/>
  <c r="K692" i="1"/>
  <c r="K724" i="1"/>
  <c r="K756" i="1"/>
  <c r="K796" i="1"/>
  <c r="K820" i="1"/>
  <c r="K860" i="1"/>
  <c r="K900" i="1"/>
  <c r="K964" i="1"/>
  <c r="K1188" i="1"/>
  <c r="K29" i="1"/>
  <c r="K349" i="1"/>
  <c r="K1181" i="1"/>
  <c r="K31" i="1"/>
  <c r="K63" i="1"/>
  <c r="K87" i="1"/>
  <c r="K119" i="1"/>
  <c r="K135" i="1"/>
  <c r="K151" i="1"/>
  <c r="K159" i="1"/>
  <c r="K175" i="1"/>
  <c r="K183" i="1"/>
  <c r="K28" i="1"/>
  <c r="K60" i="1"/>
  <c r="K84" i="1"/>
  <c r="K116" i="1"/>
  <c r="K148" i="1"/>
  <c r="K172" i="1"/>
  <c r="K220" i="1"/>
  <c r="K260" i="1"/>
  <c r="K292" i="1"/>
  <c r="K332" i="1"/>
  <c r="K372" i="1"/>
  <c r="K396" i="1"/>
  <c r="K436" i="1"/>
  <c r="K492" i="1"/>
  <c r="K524" i="1"/>
  <c r="K564" i="1"/>
  <c r="K604" i="1"/>
  <c r="K636" i="1"/>
  <c r="K676" i="1"/>
  <c r="K716" i="1"/>
  <c r="K748" i="1"/>
  <c r="K788" i="1"/>
  <c r="K828" i="1"/>
  <c r="K868" i="1"/>
  <c r="K908" i="1"/>
  <c r="K956" i="1"/>
  <c r="K996" i="1"/>
  <c r="K1028" i="1"/>
  <c r="K1068" i="1"/>
  <c r="K1108" i="1"/>
  <c r="K1148" i="1"/>
  <c r="K1172" i="1"/>
  <c r="K1180" i="1"/>
  <c r="K1220" i="1"/>
  <c r="K53" i="1"/>
  <c r="K109" i="1"/>
  <c r="K165" i="1"/>
  <c r="K213" i="1"/>
  <c r="K261" i="1"/>
  <c r="K317" i="1"/>
  <c r="K373" i="1"/>
  <c r="K421" i="1"/>
  <c r="K461" i="1"/>
  <c r="K517" i="1"/>
  <c r="K589" i="1"/>
  <c r="K725" i="1"/>
  <c r="K1189" i="1"/>
  <c r="K23" i="1"/>
  <c r="K55" i="1"/>
  <c r="K95" i="1"/>
  <c r="K111" i="1"/>
  <c r="K143" i="1"/>
  <c r="K128" i="1"/>
  <c r="K52" i="1"/>
  <c r="K92" i="1"/>
  <c r="K140" i="1"/>
  <c r="K180" i="1"/>
  <c r="K236" i="1"/>
  <c r="K276" i="1"/>
  <c r="K316" i="1"/>
  <c r="K364" i="1"/>
  <c r="K412" i="1"/>
  <c r="K460" i="1"/>
  <c r="K532" i="1"/>
  <c r="K580" i="1"/>
  <c r="K644" i="1"/>
  <c r="K708" i="1"/>
  <c r="K780" i="1"/>
  <c r="K836" i="1"/>
  <c r="K892" i="1"/>
  <c r="K932" i="1"/>
  <c r="K988" i="1"/>
  <c r="K1036" i="1"/>
  <c r="K1084" i="1"/>
  <c r="K1204" i="1"/>
  <c r="K13" i="1"/>
  <c r="K69" i="1"/>
  <c r="K117" i="1"/>
  <c r="K173" i="1"/>
  <c r="K229" i="1"/>
  <c r="K277" i="1"/>
  <c r="K325" i="1"/>
  <c r="K389" i="1"/>
  <c r="K437" i="1"/>
  <c r="K485" i="1"/>
  <c r="K541" i="1"/>
  <c r="K613" i="1"/>
  <c r="K733" i="1"/>
  <c r="K1157" i="1"/>
  <c r="K7" i="1"/>
  <c r="K47" i="1"/>
  <c r="K79" i="1"/>
  <c r="K103" i="1"/>
  <c r="K127" i="1"/>
  <c r="K167" i="1"/>
  <c r="K8" i="1"/>
  <c r="K16" i="1"/>
  <c r="K24" i="1"/>
  <c r="K32" i="1"/>
  <c r="K40" i="1"/>
  <c r="K48" i="1"/>
  <c r="K56" i="1"/>
  <c r="K64" i="1"/>
  <c r="K72" i="1"/>
  <c r="K80" i="1"/>
  <c r="K88" i="1"/>
  <c r="K96" i="1"/>
  <c r="K104" i="1"/>
  <c r="K112" i="1"/>
  <c r="K120" i="1"/>
  <c r="K9" i="1"/>
  <c r="K17" i="1"/>
  <c r="K25" i="1"/>
  <c r="K33" i="1"/>
  <c r="K41" i="1"/>
  <c r="K49" i="1"/>
  <c r="K57" i="1"/>
  <c r="K65" i="1"/>
  <c r="K73" i="1"/>
  <c r="K81" i="1"/>
  <c r="K89" i="1"/>
  <c r="K20" i="1"/>
  <c r="K44" i="1"/>
  <c r="K76" i="1"/>
  <c r="K100" i="1"/>
  <c r="K132" i="1"/>
  <c r="K164" i="1"/>
  <c r="K188" i="1"/>
  <c r="K212" i="1"/>
  <c r="K244" i="1"/>
  <c r="K268" i="1"/>
  <c r="K300" i="1"/>
  <c r="K324" i="1"/>
  <c r="K356" i="1"/>
  <c r="K388" i="1"/>
  <c r="K420" i="1"/>
  <c r="K444" i="1"/>
  <c r="K476" i="1"/>
  <c r="K500" i="1"/>
  <c r="K540" i="1"/>
  <c r="K572" i="1"/>
  <c r="K612" i="1"/>
  <c r="K652" i="1"/>
  <c r="K684" i="1"/>
  <c r="K732" i="1"/>
  <c r="K764" i="1"/>
  <c r="K804" i="1"/>
  <c r="K852" i="1"/>
  <c r="K876" i="1"/>
  <c r="K924" i="1"/>
  <c r="K940" i="1"/>
  <c r="K980" i="1"/>
  <c r="K1012" i="1"/>
  <c r="K1044" i="1"/>
  <c r="K1060" i="1"/>
  <c r="K1092" i="1"/>
  <c r="K1116" i="1"/>
  <c r="K1132" i="1"/>
  <c r="K1156" i="1"/>
  <c r="K1228" i="1"/>
  <c r="K37" i="1"/>
  <c r="K61" i="1"/>
  <c r="K93" i="1"/>
  <c r="K133" i="1"/>
  <c r="K157" i="1"/>
  <c r="K189" i="1"/>
  <c r="K221" i="1"/>
  <c r="K245" i="1"/>
  <c r="K285" i="1"/>
  <c r="K309" i="1"/>
  <c r="K333" i="1"/>
  <c r="K381" i="1"/>
  <c r="K405" i="1"/>
  <c r="K445" i="1"/>
  <c r="K469" i="1"/>
  <c r="K501" i="1"/>
  <c r="K533" i="1"/>
  <c r="K557" i="1"/>
  <c r="K581" i="1"/>
  <c r="K605" i="1"/>
  <c r="K637" i="1"/>
  <c r="K653" i="1"/>
  <c r="K677" i="1"/>
  <c r="K693" i="1"/>
  <c r="K709" i="1"/>
  <c r="K741" i="1"/>
  <c r="K765" i="1"/>
  <c r="K781" i="1"/>
  <c r="K813" i="1"/>
  <c r="K821" i="1"/>
  <c r="K845" i="1"/>
  <c r="K861" i="1"/>
  <c r="K893" i="1"/>
  <c r="K909" i="1"/>
  <c r="K933" i="1"/>
  <c r="K949" i="1"/>
  <c r="K965" i="1"/>
  <c r="K997" i="1"/>
  <c r="K1173" i="1"/>
  <c r="K15" i="1"/>
  <c r="K39" i="1"/>
  <c r="K71" i="1"/>
  <c r="K2" i="1"/>
  <c r="K10" i="1"/>
  <c r="K18" i="1"/>
  <c r="K26" i="1"/>
  <c r="K34" i="1"/>
  <c r="K42" i="1"/>
  <c r="K50" i="1"/>
  <c r="K58" i="1"/>
  <c r="K66" i="1"/>
  <c r="K74" i="1"/>
  <c r="K82" i="1"/>
  <c r="K90" i="1"/>
  <c r="K98" i="1"/>
  <c r="K106" i="1"/>
  <c r="K114" i="1"/>
  <c r="K122" i="1"/>
  <c r="K130" i="1"/>
  <c r="K138" i="1"/>
  <c r="K146" i="1"/>
  <c r="K154" i="1"/>
  <c r="K162" i="1"/>
  <c r="K170" i="1"/>
  <c r="K178" i="1"/>
  <c r="K186" i="1"/>
  <c r="K194" i="1"/>
  <c r="K202" i="1"/>
  <c r="K210" i="1"/>
  <c r="K218" i="1"/>
  <c r="K226" i="1"/>
  <c r="K234" i="1"/>
  <c r="K242" i="1"/>
  <c r="K250" i="1"/>
  <c r="K258" i="1"/>
  <c r="K266" i="1"/>
  <c r="K274" i="1"/>
  <c r="K282" i="1"/>
  <c r="K298" i="1"/>
  <c r="K314" i="1"/>
  <c r="K322" i="1"/>
  <c r="K338" i="1"/>
  <c r="K354" i="1"/>
  <c r="K362" i="1"/>
  <c r="K378" i="1"/>
  <c r="K386" i="1"/>
  <c r="K402" i="1"/>
  <c r="K410" i="1"/>
  <c r="K426" i="1"/>
  <c r="K434" i="1"/>
  <c r="K450" i="1"/>
  <c r="K466" i="1"/>
  <c r="K530" i="1"/>
  <c r="K3" i="1"/>
  <c r="K11" i="1"/>
  <c r="K19" i="1"/>
  <c r="K27" i="1"/>
  <c r="K35" i="1"/>
  <c r="K43" i="1"/>
  <c r="K51" i="1"/>
  <c r="K59" i="1"/>
  <c r="K67" i="1"/>
  <c r="K75" i="1"/>
  <c r="K83" i="1"/>
  <c r="K91" i="1"/>
  <c r="K99" i="1"/>
  <c r="K107" i="1"/>
  <c r="K115" i="1"/>
  <c r="K123" i="1"/>
  <c r="K131" i="1"/>
  <c r="K139" i="1"/>
  <c r="K147" i="1"/>
  <c r="K155" i="1"/>
  <c r="K163" i="1"/>
  <c r="K171" i="1"/>
  <c r="K179" i="1"/>
  <c r="K187" i="1"/>
  <c r="K195" i="1"/>
  <c r="K203" i="1"/>
  <c r="K211" i="1"/>
  <c r="K219" i="1"/>
  <c r="K227" i="1"/>
  <c r="K235" i="1"/>
  <c r="K243" i="1"/>
  <c r="K251" i="1"/>
  <c r="K259" i="1"/>
  <c r="K267" i="1"/>
  <c r="K275" i="1"/>
  <c r="K283" i="1"/>
  <c r="K291" i="1"/>
  <c r="K299" i="1"/>
  <c r="K307" i="1"/>
  <c r="K315" i="1"/>
  <c r="K323" i="1"/>
  <c r="K331" i="1"/>
  <c r="K339" i="1"/>
  <c r="K347" i="1"/>
  <c r="K355" i="1"/>
  <c r="K363" i="1"/>
  <c r="K371" i="1"/>
  <c r="K379" i="1"/>
  <c r="K387" i="1"/>
  <c r="K395" i="1"/>
  <c r="K403" i="1"/>
  <c r="K411" i="1"/>
  <c r="K419" i="1"/>
  <c r="K427" i="1"/>
  <c r="K435" i="1"/>
  <c r="K443" i="1"/>
  <c r="K451" i="1"/>
  <c r="K459" i="1"/>
  <c r="K467" i="1"/>
  <c r="K475" i="1"/>
  <c r="K483" i="1"/>
  <c r="K491" i="1"/>
  <c r="K499" i="1"/>
  <c r="K507" i="1"/>
  <c r="K515" i="1"/>
  <c r="K523" i="1"/>
  <c r="K531" i="1"/>
  <c r="K539" i="1"/>
  <c r="K547" i="1"/>
  <c r="K555" i="1"/>
  <c r="K94" i="1"/>
  <c r="K102" i="1"/>
  <c r="K110" i="1"/>
  <c r="K118" i="1"/>
  <c r="K126" i="1"/>
  <c r="K134" i="1"/>
  <c r="K142" i="1"/>
  <c r="K150" i="1"/>
  <c r="K158" i="1"/>
  <c r="K166" i="1"/>
  <c r="K174" i="1"/>
  <c r="K182" i="1"/>
  <c r="K190" i="1"/>
  <c r="K198" i="1"/>
  <c r="K206" i="1"/>
  <c r="K214" i="1"/>
  <c r="K222" i="1"/>
  <c r="K230" i="1"/>
  <c r="K238" i="1"/>
  <c r="K246" i="1"/>
  <c r="K254" i="1"/>
  <c r="K262" i="1"/>
  <c r="K270" i="1"/>
  <c r="K278" i="1"/>
  <c r="K286" i="1"/>
  <c r="K294" i="1"/>
  <c r="K302" i="1"/>
  <c r="K310" i="1"/>
  <c r="K318" i="1"/>
  <c r="K326" i="1"/>
  <c r="K334" i="1"/>
  <c r="K342" i="1"/>
  <c r="K350" i="1"/>
  <c r="K358" i="1"/>
  <c r="K366" i="1"/>
  <c r="K374" i="1"/>
  <c r="K382" i="1"/>
  <c r="K390" i="1"/>
  <c r="K398" i="1"/>
  <c r="K406" i="1"/>
  <c r="K414" i="1"/>
  <c r="K422" i="1"/>
  <c r="K430" i="1"/>
  <c r="K438" i="1"/>
  <c r="K446" i="1"/>
  <c r="K454" i="1"/>
  <c r="K462" i="1"/>
  <c r="K470" i="1"/>
  <c r="K478" i="1"/>
  <c r="K486" i="1"/>
  <c r="K494" i="1"/>
  <c r="K502" i="1"/>
  <c r="K510" i="1"/>
  <c r="K518" i="1"/>
  <c r="K526" i="1"/>
  <c r="K534" i="1"/>
  <c r="K542" i="1"/>
  <c r="K550" i="1"/>
  <c r="K558" i="1"/>
  <c r="K191" i="1"/>
  <c r="K199" i="1"/>
  <c r="K207" i="1"/>
  <c r="K215" i="1"/>
  <c r="K223" i="1"/>
  <c r="K231" i="1"/>
  <c r="K239" i="1"/>
  <c r="K247" i="1"/>
  <c r="K255" i="1"/>
  <c r="K263" i="1"/>
  <c r="K271" i="1"/>
  <c r="K279" i="1"/>
  <c r="K287" i="1"/>
  <c r="K295" i="1"/>
  <c r="K303" i="1"/>
  <c r="K311" i="1"/>
  <c r="K319" i="1"/>
  <c r="K327" i="1"/>
  <c r="K335" i="1"/>
  <c r="K343" i="1"/>
  <c r="K351" i="1"/>
  <c r="K359" i="1"/>
  <c r="K367" i="1"/>
  <c r="K375" i="1"/>
  <c r="K383" i="1"/>
  <c r="K391" i="1"/>
  <c r="K399" i="1"/>
  <c r="K407" i="1"/>
  <c r="K415" i="1"/>
  <c r="K423" i="1"/>
  <c r="K431" i="1"/>
  <c r="K439" i="1"/>
  <c r="K447" i="1"/>
  <c r="K455" i="1"/>
  <c r="K463" i="1"/>
  <c r="K471" i="1"/>
  <c r="K479" i="1"/>
  <c r="K487" i="1"/>
  <c r="K495" i="1"/>
  <c r="K503" i="1"/>
  <c r="K511" i="1"/>
  <c r="K519" i="1"/>
  <c r="K527" i="1"/>
  <c r="K535" i="1"/>
  <c r="K543" i="1"/>
  <c r="K551" i="1"/>
  <c r="K559" i="1"/>
  <c r="K567" i="1"/>
  <c r="K575" i="1"/>
  <c r="K583" i="1"/>
  <c r="K591" i="1"/>
  <c r="K599" i="1"/>
  <c r="K607" i="1"/>
  <c r="K615" i="1"/>
  <c r="K623" i="1"/>
  <c r="K631" i="1"/>
  <c r="K639" i="1"/>
  <c r="K647" i="1"/>
  <c r="K655" i="1"/>
  <c r="K663" i="1"/>
  <c r="K671" i="1"/>
  <c r="K679" i="1"/>
  <c r="K687" i="1"/>
  <c r="K695" i="1"/>
  <c r="K703" i="1"/>
  <c r="K711" i="1"/>
  <c r="K719" i="1"/>
  <c r="K727" i="1"/>
  <c r="K735" i="1"/>
  <c r="K743" i="1"/>
  <c r="K751" i="1"/>
  <c r="K759" i="1"/>
  <c r="K767" i="1"/>
  <c r="K775" i="1"/>
  <c r="K783" i="1"/>
  <c r="K791" i="1"/>
  <c r="K799" i="1"/>
  <c r="K807" i="1"/>
  <c r="K815" i="1"/>
  <c r="K823" i="1"/>
  <c r="K831" i="1"/>
  <c r="K839" i="1"/>
  <c r="K136" i="1"/>
  <c r="K144" i="1"/>
  <c r="K152" i="1"/>
  <c r="K160" i="1"/>
  <c r="K168" i="1"/>
  <c r="K176" i="1"/>
  <c r="K184" i="1"/>
  <c r="K192" i="1"/>
  <c r="K200" i="1"/>
  <c r="K208" i="1"/>
  <c r="K216" i="1"/>
  <c r="K224" i="1"/>
  <c r="K232" i="1"/>
  <c r="K240" i="1"/>
  <c r="K248" i="1"/>
  <c r="K256" i="1"/>
  <c r="K264" i="1"/>
  <c r="K272" i="1"/>
  <c r="K280" i="1"/>
  <c r="K288" i="1"/>
  <c r="K296" i="1"/>
  <c r="K304" i="1"/>
  <c r="K312" i="1"/>
  <c r="K320" i="1"/>
  <c r="K328" i="1"/>
  <c r="K336" i="1"/>
  <c r="K344" i="1"/>
  <c r="K352" i="1"/>
  <c r="K360" i="1"/>
  <c r="K368" i="1"/>
  <c r="K376" i="1"/>
  <c r="K384" i="1"/>
  <c r="K392" i="1"/>
  <c r="K400" i="1"/>
  <c r="K408" i="1"/>
  <c r="K416" i="1"/>
  <c r="K424" i="1"/>
  <c r="K432" i="1"/>
  <c r="K440" i="1"/>
  <c r="K448" i="1"/>
  <c r="K456" i="1"/>
  <c r="K464" i="1"/>
  <c r="K472" i="1"/>
  <c r="K480" i="1"/>
  <c r="K488" i="1"/>
  <c r="K496" i="1"/>
  <c r="K504" i="1"/>
  <c r="K512" i="1"/>
  <c r="K520" i="1"/>
  <c r="K528" i="1"/>
  <c r="K536" i="1"/>
  <c r="K544" i="1"/>
  <c r="K552" i="1"/>
  <c r="K560" i="1"/>
  <c r="K568" i="1"/>
  <c r="K576" i="1"/>
  <c r="K584" i="1"/>
  <c r="K592" i="1"/>
  <c r="K600" i="1"/>
  <c r="K608" i="1"/>
  <c r="K616" i="1"/>
  <c r="K624" i="1"/>
  <c r="K632" i="1"/>
  <c r="K640" i="1"/>
  <c r="K648" i="1"/>
  <c r="K656" i="1"/>
  <c r="K664" i="1"/>
  <c r="K672" i="1"/>
  <c r="K680" i="1"/>
  <c r="K688" i="1"/>
  <c r="K696" i="1"/>
  <c r="K704" i="1"/>
  <c r="K712" i="1"/>
  <c r="K720" i="1"/>
  <c r="K97" i="1"/>
  <c r="K105" i="1"/>
  <c r="K113" i="1"/>
  <c r="K121" i="1"/>
  <c r="K129" i="1"/>
  <c r="K137" i="1"/>
  <c r="K145" i="1"/>
  <c r="K153" i="1"/>
  <c r="K161" i="1"/>
  <c r="K169" i="1"/>
  <c r="K177" i="1"/>
  <c r="K185" i="1"/>
  <c r="K193" i="1"/>
  <c r="K201" i="1"/>
  <c r="K209" i="1"/>
  <c r="K217" i="1"/>
  <c r="K225" i="1"/>
  <c r="K233" i="1"/>
  <c r="K241" i="1"/>
  <c r="K249" i="1"/>
  <c r="K257" i="1"/>
  <c r="K265" i="1"/>
  <c r="K273" i="1"/>
  <c r="K281" i="1"/>
  <c r="K289" i="1"/>
  <c r="K297" i="1"/>
  <c r="K305" i="1"/>
  <c r="K313" i="1"/>
  <c r="K321" i="1"/>
  <c r="K329" i="1"/>
  <c r="K337" i="1"/>
  <c r="K345" i="1"/>
  <c r="K353" i="1"/>
  <c r="K361" i="1"/>
  <c r="K369" i="1"/>
  <c r="K377" i="1"/>
  <c r="K385" i="1"/>
  <c r="K393" i="1"/>
  <c r="K401" i="1"/>
  <c r="K409" i="1"/>
  <c r="K417" i="1"/>
  <c r="K425" i="1"/>
  <c r="K433" i="1"/>
  <c r="K441" i="1"/>
  <c r="K449" i="1"/>
  <c r="K457" i="1"/>
  <c r="K465" i="1"/>
  <c r="K473" i="1"/>
  <c r="K481" i="1"/>
  <c r="K489" i="1"/>
  <c r="K497" i="1"/>
  <c r="K505" i="1"/>
  <c r="K513" i="1"/>
  <c r="K521" i="1"/>
  <c r="K529" i="1"/>
  <c r="K537" i="1"/>
  <c r="K545" i="1"/>
  <c r="K553" i="1"/>
  <c r="K561" i="1"/>
  <c r="K569" i="1"/>
  <c r="K577" i="1"/>
  <c r="K585" i="1"/>
  <c r="K593" i="1"/>
  <c r="K601" i="1"/>
  <c r="K609" i="1"/>
  <c r="K617" i="1"/>
  <c r="K625" i="1"/>
  <c r="K633" i="1"/>
  <c r="K641" i="1"/>
  <c r="K649" i="1"/>
  <c r="K657" i="1"/>
  <c r="K665" i="1"/>
  <c r="K673" i="1"/>
  <c r="K681" i="1"/>
  <c r="K689" i="1"/>
  <c r="K697" i="1"/>
  <c r="K705" i="1"/>
  <c r="K713" i="1"/>
  <c r="K721" i="1"/>
  <c r="K729" i="1"/>
  <c r="K306" i="1"/>
  <c r="K330" i="1"/>
  <c r="K346" i="1"/>
  <c r="K370" i="1"/>
  <c r="K394" i="1"/>
  <c r="K418" i="1"/>
  <c r="K442" i="1"/>
  <c r="K458" i="1"/>
  <c r="K474" i="1"/>
  <c r="K482" i="1"/>
  <c r="K490" i="1"/>
  <c r="K498" i="1"/>
  <c r="K506" i="1"/>
  <c r="K514" i="1"/>
  <c r="K522" i="1"/>
  <c r="K538" i="1"/>
  <c r="K546" i="1"/>
  <c r="K554" i="1"/>
  <c r="K562" i="1"/>
  <c r="K570" i="1"/>
  <c r="K578" i="1"/>
  <c r="K586" i="1"/>
  <c r="K594" i="1"/>
  <c r="K602" i="1"/>
  <c r="K610" i="1"/>
  <c r="K618" i="1"/>
  <c r="K626" i="1"/>
  <c r="K634" i="1"/>
  <c r="K642" i="1"/>
  <c r="K650" i="1"/>
  <c r="K658" i="1"/>
  <c r="K666" i="1"/>
  <c r="K674" i="1"/>
  <c r="K682" i="1"/>
  <c r="K690" i="1"/>
  <c r="K698" i="1"/>
  <c r="K706" i="1"/>
  <c r="K714" i="1"/>
  <c r="K722" i="1"/>
  <c r="K730" i="1"/>
  <c r="K738" i="1"/>
  <c r="K746" i="1"/>
  <c r="K754" i="1"/>
  <c r="K762" i="1"/>
  <c r="K770" i="1"/>
  <c r="K778" i="1"/>
  <c r="K786" i="1"/>
  <c r="K794" i="1"/>
  <c r="K802" i="1"/>
  <c r="K810" i="1"/>
  <c r="K818" i="1"/>
  <c r="K826" i="1"/>
  <c r="K834" i="1"/>
  <c r="K842" i="1"/>
  <c r="K563" i="1"/>
  <c r="K571" i="1"/>
  <c r="K579" i="1"/>
  <c r="K587" i="1"/>
  <c r="K595" i="1"/>
  <c r="K603" i="1"/>
  <c r="K611" i="1"/>
  <c r="K619" i="1"/>
  <c r="K627" i="1"/>
  <c r="K635" i="1"/>
  <c r="K643" i="1"/>
  <c r="K651" i="1"/>
  <c r="K659" i="1"/>
  <c r="K667" i="1"/>
  <c r="K675" i="1"/>
  <c r="K683" i="1"/>
  <c r="K691" i="1"/>
  <c r="K699" i="1"/>
  <c r="K707" i="1"/>
  <c r="K715" i="1"/>
  <c r="K723" i="1"/>
  <c r="K731" i="1"/>
  <c r="K739" i="1"/>
  <c r="K747" i="1"/>
  <c r="K755" i="1"/>
  <c r="K763" i="1"/>
  <c r="K771" i="1"/>
  <c r="K779" i="1"/>
  <c r="K787" i="1"/>
  <c r="K795" i="1"/>
  <c r="K803" i="1"/>
  <c r="K811" i="1"/>
  <c r="K819" i="1"/>
  <c r="K827" i="1"/>
  <c r="K835" i="1"/>
  <c r="K843" i="1"/>
  <c r="K851" i="1"/>
  <c r="K859" i="1"/>
  <c r="K867" i="1"/>
  <c r="K875" i="1"/>
  <c r="K883" i="1"/>
  <c r="K891" i="1"/>
  <c r="K899" i="1"/>
  <c r="K907" i="1"/>
  <c r="K915" i="1"/>
  <c r="K923" i="1"/>
  <c r="K931" i="1"/>
  <c r="K939" i="1"/>
  <c r="K947" i="1"/>
  <c r="K955" i="1"/>
  <c r="K963" i="1"/>
  <c r="K971" i="1"/>
  <c r="K979" i="1"/>
  <c r="K987" i="1"/>
  <c r="K995" i="1"/>
  <c r="K1003" i="1"/>
  <c r="K1011" i="1"/>
  <c r="K1019" i="1"/>
  <c r="K1027" i="1"/>
  <c r="K1035" i="1"/>
  <c r="K1043" i="1"/>
  <c r="K1051" i="1"/>
  <c r="K1059" i="1"/>
  <c r="K1067" i="1"/>
  <c r="K1075" i="1"/>
  <c r="K1083" i="1"/>
  <c r="K1091" i="1"/>
  <c r="K1099" i="1"/>
  <c r="K1107" i="1"/>
  <c r="K1115" i="1"/>
  <c r="K1123" i="1"/>
  <c r="K1131" i="1"/>
  <c r="K1139" i="1"/>
  <c r="K1147" i="1"/>
  <c r="K1155" i="1"/>
  <c r="K1163" i="1"/>
  <c r="K1171" i="1"/>
  <c r="K1179" i="1"/>
  <c r="K1187" i="1"/>
  <c r="K1195" i="1"/>
  <c r="K1203" i="1"/>
  <c r="K1211" i="1"/>
  <c r="K1219" i="1"/>
  <c r="K1227" i="1"/>
  <c r="K1235" i="1"/>
  <c r="K566" i="1"/>
  <c r="K574" i="1"/>
  <c r="K582" i="1"/>
  <c r="K590" i="1"/>
  <c r="K598" i="1"/>
  <c r="K606" i="1"/>
  <c r="K614" i="1"/>
  <c r="K622" i="1"/>
  <c r="K630" i="1"/>
  <c r="K638" i="1"/>
  <c r="K646" i="1"/>
  <c r="K654" i="1"/>
  <c r="K662" i="1"/>
  <c r="K670" i="1"/>
  <c r="K678" i="1"/>
  <c r="K686" i="1"/>
  <c r="K694" i="1"/>
  <c r="K702" i="1"/>
  <c r="K710" i="1"/>
  <c r="K718" i="1"/>
  <c r="K726" i="1"/>
  <c r="K734" i="1"/>
  <c r="K742" i="1"/>
  <c r="K750" i="1"/>
  <c r="K758" i="1"/>
  <c r="K766" i="1"/>
  <c r="K774" i="1"/>
  <c r="K782" i="1"/>
  <c r="K790" i="1"/>
  <c r="K798" i="1"/>
  <c r="K806" i="1"/>
  <c r="K814" i="1"/>
  <c r="K822" i="1"/>
  <c r="K830" i="1"/>
  <c r="K838" i="1"/>
  <c r="K846" i="1"/>
  <c r="K854" i="1"/>
  <c r="K862" i="1"/>
  <c r="K870" i="1"/>
  <c r="K878" i="1"/>
  <c r="K886" i="1"/>
  <c r="K894" i="1"/>
  <c r="K902" i="1"/>
  <c r="K910" i="1"/>
  <c r="K918" i="1"/>
  <c r="K926" i="1"/>
  <c r="K934" i="1"/>
  <c r="K942" i="1"/>
  <c r="K950" i="1"/>
  <c r="K958" i="1"/>
  <c r="K966" i="1"/>
  <c r="K974" i="1"/>
  <c r="K982" i="1"/>
  <c r="K990" i="1"/>
  <c r="K998" i="1"/>
  <c r="K1006" i="1"/>
  <c r="K1014" i="1"/>
  <c r="K1022" i="1"/>
  <c r="K1030" i="1"/>
  <c r="K1038" i="1"/>
  <c r="K1046" i="1"/>
  <c r="K1054" i="1"/>
  <c r="K1062" i="1"/>
  <c r="K1070" i="1"/>
  <c r="K1078" i="1"/>
  <c r="K1086" i="1"/>
  <c r="K1094" i="1"/>
  <c r="K1102" i="1"/>
  <c r="K1110" i="1"/>
  <c r="K1118" i="1"/>
  <c r="K1126" i="1"/>
  <c r="K1134" i="1"/>
  <c r="K1142" i="1"/>
  <c r="K1150" i="1"/>
  <c r="K1158" i="1"/>
  <c r="K1166" i="1"/>
  <c r="K1174" i="1"/>
  <c r="K1182" i="1"/>
  <c r="K1190" i="1"/>
  <c r="K1198" i="1"/>
  <c r="K1206" i="1"/>
  <c r="K1214" i="1"/>
  <c r="K1222" i="1"/>
  <c r="K1230" i="1"/>
  <c r="K1238" i="1"/>
  <c r="K847" i="1"/>
  <c r="K855" i="1"/>
  <c r="K863" i="1"/>
  <c r="K871" i="1"/>
  <c r="K879" i="1"/>
  <c r="K887" i="1"/>
  <c r="K895" i="1"/>
  <c r="K903" i="1"/>
  <c r="K911" i="1"/>
  <c r="K919" i="1"/>
  <c r="K927" i="1"/>
  <c r="K935" i="1"/>
  <c r="K943" i="1"/>
  <c r="K951" i="1"/>
  <c r="K959" i="1"/>
  <c r="K967" i="1"/>
  <c r="K975" i="1"/>
  <c r="K983" i="1"/>
  <c r="K991" i="1"/>
  <c r="K999" i="1"/>
  <c r="K1007" i="1"/>
  <c r="K1015" i="1"/>
  <c r="K1023" i="1"/>
  <c r="K1031" i="1"/>
  <c r="K1039" i="1"/>
  <c r="K1047" i="1"/>
  <c r="K1055" i="1"/>
  <c r="K1063" i="1"/>
  <c r="K1071" i="1"/>
  <c r="K1079" i="1"/>
  <c r="K1087" i="1"/>
  <c r="K1095" i="1"/>
  <c r="K1103" i="1"/>
  <c r="K1111" i="1"/>
  <c r="K1119" i="1"/>
  <c r="K1127" i="1"/>
  <c r="K1135" i="1"/>
  <c r="K1143" i="1"/>
  <c r="K1151" i="1"/>
  <c r="K1159" i="1"/>
  <c r="K1167" i="1"/>
  <c r="K1175" i="1"/>
  <c r="K1183" i="1"/>
  <c r="K1191" i="1"/>
  <c r="K1199" i="1"/>
  <c r="K1207" i="1"/>
  <c r="K1215" i="1"/>
  <c r="K1223" i="1"/>
  <c r="K1231" i="1"/>
  <c r="K1239" i="1"/>
  <c r="K728" i="1"/>
  <c r="K736" i="1"/>
  <c r="K744" i="1"/>
  <c r="K752" i="1"/>
  <c r="K760" i="1"/>
  <c r="K768" i="1"/>
  <c r="K776" i="1"/>
  <c r="K784" i="1"/>
  <c r="K792" i="1"/>
  <c r="K800" i="1"/>
  <c r="K808" i="1"/>
  <c r="K816" i="1"/>
  <c r="K824" i="1"/>
  <c r="K832" i="1"/>
  <c r="K840" i="1"/>
  <c r="K848" i="1"/>
  <c r="K856" i="1"/>
  <c r="K864" i="1"/>
  <c r="K872" i="1"/>
  <c r="K880" i="1"/>
  <c r="K888" i="1"/>
  <c r="K896" i="1"/>
  <c r="K904" i="1"/>
  <c r="K912" i="1"/>
  <c r="K920" i="1"/>
  <c r="K928" i="1"/>
  <c r="K936" i="1"/>
  <c r="K944" i="1"/>
  <c r="K952" i="1"/>
  <c r="K960" i="1"/>
  <c r="K968" i="1"/>
  <c r="K976" i="1"/>
  <c r="K984" i="1"/>
  <c r="K992" i="1"/>
  <c r="K1000" i="1"/>
  <c r="K1008" i="1"/>
  <c r="K1016" i="1"/>
  <c r="K1024" i="1"/>
  <c r="K1032" i="1"/>
  <c r="K1040" i="1"/>
  <c r="K1048" i="1"/>
  <c r="K1056" i="1"/>
  <c r="K1064" i="1"/>
  <c r="K1072" i="1"/>
  <c r="K1080" i="1"/>
  <c r="K1088" i="1"/>
  <c r="K1096" i="1"/>
  <c r="K1104" i="1"/>
  <c r="K1112" i="1"/>
  <c r="K1120" i="1"/>
  <c r="K1128" i="1"/>
  <c r="K1136" i="1"/>
  <c r="K1144" i="1"/>
  <c r="K1152" i="1"/>
  <c r="K1160" i="1"/>
  <c r="K1168" i="1"/>
  <c r="K1176" i="1"/>
  <c r="K1184" i="1"/>
  <c r="K1192" i="1"/>
  <c r="K1200" i="1"/>
  <c r="K1208" i="1"/>
  <c r="K1216" i="1"/>
  <c r="K1224" i="1"/>
  <c r="K1232" i="1"/>
  <c r="K1240" i="1"/>
  <c r="K737" i="1"/>
  <c r="K745" i="1"/>
  <c r="K753" i="1"/>
  <c r="K761" i="1"/>
  <c r="K769" i="1"/>
  <c r="K777" i="1"/>
  <c r="K785" i="1"/>
  <c r="K793" i="1"/>
  <c r="K801" i="1"/>
  <c r="K809" i="1"/>
  <c r="K817" i="1"/>
  <c r="K825" i="1"/>
  <c r="K833" i="1"/>
  <c r="K841" i="1"/>
  <c r="K849" i="1"/>
  <c r="K857" i="1"/>
  <c r="K865" i="1"/>
  <c r="K873" i="1"/>
  <c r="K881" i="1"/>
  <c r="K889" i="1"/>
  <c r="K897" i="1"/>
  <c r="K905" i="1"/>
  <c r="K913" i="1"/>
  <c r="K921" i="1"/>
  <c r="K929" i="1"/>
  <c r="K937" i="1"/>
  <c r="K945" i="1"/>
  <c r="K953" i="1"/>
  <c r="K961" i="1"/>
  <c r="K969" i="1"/>
  <c r="K977" i="1"/>
  <c r="K985" i="1"/>
  <c r="K993" i="1"/>
  <c r="K1001" i="1"/>
  <c r="K1009" i="1"/>
  <c r="K1017" i="1"/>
  <c r="K1025" i="1"/>
  <c r="K1033" i="1"/>
  <c r="K1041" i="1"/>
  <c r="K1049" i="1"/>
  <c r="K1057" i="1"/>
  <c r="K1065" i="1"/>
  <c r="K1073" i="1"/>
  <c r="K1081" i="1"/>
  <c r="K1089" i="1"/>
  <c r="K1097" i="1"/>
  <c r="K1105" i="1"/>
  <c r="K1113" i="1"/>
  <c r="K1121" i="1"/>
  <c r="K1129" i="1"/>
  <c r="K1137" i="1"/>
  <c r="K1145" i="1"/>
  <c r="K1153" i="1"/>
  <c r="K1161" i="1"/>
  <c r="K1169" i="1"/>
  <c r="K1177" i="1"/>
  <c r="K1185" i="1"/>
  <c r="K1193" i="1"/>
  <c r="K1201" i="1"/>
  <c r="K1209" i="1"/>
  <c r="K1217" i="1"/>
  <c r="K1225" i="1"/>
  <c r="K1233" i="1"/>
  <c r="K1241" i="1"/>
  <c r="K850" i="1"/>
  <c r="K858" i="1"/>
  <c r="K866" i="1"/>
  <c r="K874" i="1"/>
  <c r="K882" i="1"/>
  <c r="K890" i="1"/>
  <c r="K898" i="1"/>
  <c r="K906" i="1"/>
  <c r="K914" i="1"/>
  <c r="K922" i="1"/>
  <c r="K930" i="1"/>
  <c r="K938" i="1"/>
  <c r="K946" i="1"/>
  <c r="K954" i="1"/>
  <c r="K962" i="1"/>
  <c r="K970" i="1"/>
  <c r="K978" i="1"/>
  <c r="K986" i="1"/>
  <c r="K994" i="1"/>
  <c r="K1002" i="1"/>
  <c r="K1010" i="1"/>
  <c r="K1018" i="1"/>
  <c r="K1026" i="1"/>
  <c r="K1034" i="1"/>
  <c r="K1042" i="1"/>
  <c r="K1050" i="1"/>
  <c r="K1058" i="1"/>
  <c r="K1066" i="1"/>
  <c r="K1074" i="1"/>
  <c r="K1082" i="1"/>
  <c r="K1090" i="1"/>
  <c r="K1098" i="1"/>
  <c r="K1106" i="1"/>
  <c r="K1114" i="1"/>
  <c r="K1122" i="1"/>
  <c r="K1130" i="1"/>
  <c r="K1138" i="1"/>
  <c r="K1146" i="1"/>
  <c r="K1154" i="1"/>
  <c r="K1162" i="1"/>
  <c r="K1170" i="1"/>
  <c r="K1178" i="1"/>
  <c r="K1186" i="1"/>
  <c r="K1194" i="1"/>
  <c r="K1202" i="1"/>
  <c r="K1210" i="1"/>
  <c r="K1218" i="1"/>
  <c r="K1226" i="1"/>
  <c r="K1234" i="1"/>
  <c r="K1242" i="1"/>
  <c r="E3" i="3"/>
  <c r="L44" i="1" l="1"/>
  <c r="F3" i="3"/>
  <c r="L1081" i="1"/>
  <c r="L1118" i="1"/>
  <c r="L1084" i="1"/>
  <c r="L1083" i="1"/>
  <c r="L386" i="1"/>
  <c r="L729" i="1"/>
  <c r="L153" i="1"/>
  <c r="L1176" i="1"/>
  <c r="L820" i="1"/>
  <c r="L1036" i="1"/>
  <c r="L262" i="1"/>
  <c r="L1102" i="1"/>
  <c r="L1067" i="1"/>
  <c r="L803" i="1"/>
  <c r="L1010" i="1"/>
  <c r="L298" i="1"/>
  <c r="L713" i="1"/>
  <c r="L457" i="1"/>
  <c r="L89" i="1"/>
  <c r="L1112" i="1"/>
  <c r="L560" i="1"/>
  <c r="L436" i="1"/>
  <c r="L791" i="1"/>
  <c r="L279" i="1"/>
  <c r="L788" i="1"/>
  <c r="L782" i="1"/>
  <c r="L699" i="1"/>
  <c r="L1017" i="1"/>
  <c r="L1239" i="1"/>
  <c r="L1046" i="1"/>
  <c r="L1019" i="1"/>
  <c r="L890" i="1"/>
  <c r="L921" i="1"/>
  <c r="L665" i="1"/>
  <c r="L409" i="1"/>
  <c r="L25" i="1"/>
  <c r="L1040" i="1"/>
  <c r="L488" i="1"/>
  <c r="L68" i="1"/>
  <c r="L727" i="1"/>
  <c r="L215" i="1"/>
  <c r="L444" i="1"/>
  <c r="L702" i="1"/>
  <c r="L905" i="1"/>
  <c r="L82" i="1"/>
  <c r="L36" i="1"/>
  <c r="L953" i="1"/>
  <c r="L857" i="1"/>
  <c r="L732" i="1"/>
  <c r="L904" i="1"/>
  <c r="L344" i="1"/>
  <c r="L1111" i="1"/>
  <c r="L599" i="1"/>
  <c r="L558" i="1"/>
  <c r="L1001" i="1"/>
  <c r="L1003" i="1"/>
  <c r="L850" i="1"/>
  <c r="L393" i="1"/>
  <c r="L976" i="1"/>
  <c r="L663" i="1"/>
  <c r="L151" i="1"/>
  <c r="L1209" i="1"/>
  <c r="L1175" i="1"/>
  <c r="L947" i="1"/>
  <c r="L730" i="1"/>
  <c r="L601" i="1"/>
  <c r="L2" i="1"/>
  <c r="L937" i="1"/>
  <c r="L1230" i="1"/>
  <c r="L931" i="1"/>
  <c r="L690" i="1"/>
  <c r="L585" i="1"/>
  <c r="L329" i="1"/>
  <c r="L380" i="1"/>
  <c r="L840" i="1"/>
  <c r="L272" i="1"/>
  <c r="L1047" i="1"/>
  <c r="L535" i="1"/>
  <c r="L23" i="1"/>
  <c r="L486" i="1"/>
  <c r="L1145" i="1"/>
  <c r="L1182" i="1"/>
  <c r="L1213" i="1"/>
  <c r="L1196" i="1"/>
  <c r="L1147" i="1"/>
  <c r="L883" i="1"/>
  <c r="L1178" i="1"/>
  <c r="L578" i="1"/>
  <c r="L793" i="1"/>
  <c r="L537" i="1"/>
  <c r="L281" i="1"/>
  <c r="L442" i="1"/>
  <c r="L776" i="1"/>
  <c r="L200" i="1"/>
  <c r="L983" i="1"/>
  <c r="L471" i="1"/>
  <c r="L78" i="1"/>
  <c r="L998" i="1"/>
  <c r="L414" i="1"/>
  <c r="L1223" i="1"/>
  <c r="L649" i="1"/>
  <c r="L40" i="1"/>
  <c r="L416" i="1"/>
  <c r="L630" i="1"/>
  <c r="L1211" i="1"/>
  <c r="L345" i="1"/>
  <c r="L87" i="1"/>
  <c r="L1193" i="1"/>
  <c r="L1195" i="1"/>
  <c r="L841" i="1"/>
  <c r="L1129" i="1"/>
  <c r="L1166" i="1"/>
  <c r="L1197" i="1"/>
  <c r="L1164" i="1"/>
  <c r="L1131" i="1"/>
  <c r="L867" i="1"/>
  <c r="L1146" i="1"/>
  <c r="L546" i="1"/>
  <c r="L777" i="1"/>
  <c r="L521" i="1"/>
  <c r="L217" i="1"/>
  <c r="L1240" i="1"/>
  <c r="L712" i="1"/>
  <c r="L104" i="1"/>
  <c r="L919" i="1"/>
  <c r="L407" i="1"/>
  <c r="L934" i="1"/>
  <c r="L334" i="1"/>
  <c r="L819" i="1"/>
  <c r="L1034" i="1"/>
  <c r="L473" i="1"/>
  <c r="L632" i="1"/>
  <c r="L855" i="1"/>
  <c r="L343" i="1"/>
  <c r="L862" i="1"/>
  <c r="L1065" i="1"/>
  <c r="L201" i="1"/>
  <c r="L16" i="1"/>
  <c r="L266" i="1"/>
  <c r="L1160" i="1"/>
  <c r="L888" i="1"/>
  <c r="L688" i="1"/>
  <c r="L472" i="1"/>
  <c r="L328" i="1"/>
  <c r="L72" i="1"/>
  <c r="L1159" i="1"/>
  <c r="L1031" i="1"/>
  <c r="L903" i="1"/>
  <c r="L711" i="1"/>
  <c r="L583" i="1"/>
  <c r="L455" i="1"/>
  <c r="L263" i="1"/>
  <c r="L71" i="1"/>
  <c r="L700" i="1"/>
  <c r="L378" i="1"/>
  <c r="L982" i="1"/>
  <c r="L846" i="1"/>
  <c r="L686" i="1"/>
  <c r="L462" i="1"/>
  <c r="L318" i="1"/>
  <c r="L158" i="1"/>
  <c r="L1140" i="1"/>
  <c r="L572" i="1"/>
  <c r="L1133" i="1"/>
  <c r="L1069" i="1"/>
  <c r="L941" i="1"/>
  <c r="L877" i="1"/>
  <c r="L813" i="1"/>
  <c r="L749" i="1"/>
  <c r="L685" i="1"/>
  <c r="L557" i="1"/>
  <c r="L493" i="1"/>
  <c r="L429" i="1"/>
  <c r="L365" i="1"/>
  <c r="L301" i="1"/>
  <c r="L237" i="1"/>
  <c r="L173" i="1"/>
  <c r="L109" i="1"/>
  <c r="L45" i="1"/>
  <c r="L980" i="1"/>
  <c r="L708" i="1"/>
  <c r="L284" i="1"/>
  <c r="L282" i="1"/>
  <c r="L763" i="1"/>
  <c r="L635" i="1"/>
  <c r="L507" i="1"/>
  <c r="L443" i="1"/>
  <c r="L379" i="1"/>
  <c r="L315" i="1"/>
  <c r="L251" i="1"/>
  <c r="L187" i="1"/>
  <c r="L123" i="1"/>
  <c r="L59" i="1"/>
  <c r="L1138" i="1"/>
  <c r="L1026" i="1"/>
  <c r="L906" i="1"/>
  <c r="L802" i="1"/>
  <c r="L698" i="1"/>
  <c r="L586" i="1"/>
  <c r="L450" i="1"/>
  <c r="L242" i="1"/>
  <c r="L920" i="1"/>
  <c r="L192" i="1"/>
  <c r="L662" i="1"/>
  <c r="L86" i="1"/>
  <c r="L428" i="1"/>
  <c r="L1185" i="1"/>
  <c r="L1121" i="1"/>
  <c r="L1057" i="1"/>
  <c r="L993" i="1"/>
  <c r="L929" i="1"/>
  <c r="L1215" i="1"/>
  <c r="L1222" i="1"/>
  <c r="L1158" i="1"/>
  <c r="L1094" i="1"/>
  <c r="L1189" i="1"/>
  <c r="L1148" i="1"/>
  <c r="L1187" i="1"/>
  <c r="L1123" i="1"/>
  <c r="L1059" i="1"/>
  <c r="L995" i="1"/>
  <c r="L923" i="1"/>
  <c r="L859" i="1"/>
  <c r="L795" i="1"/>
  <c r="L1130" i="1"/>
  <c r="L994" i="1"/>
  <c r="L834" i="1"/>
  <c r="L674" i="1"/>
  <c r="L522" i="1"/>
  <c r="L250" i="1"/>
  <c r="L897" i="1"/>
  <c r="L833" i="1"/>
  <c r="L769" i="1"/>
  <c r="L705" i="1"/>
  <c r="L641" i="1"/>
  <c r="L577" i="1"/>
  <c r="L513" i="1"/>
  <c r="L449" i="1"/>
  <c r="L385" i="1"/>
  <c r="L321" i="1"/>
  <c r="L257" i="1"/>
  <c r="L193" i="1"/>
  <c r="L129" i="1"/>
  <c r="L65" i="1"/>
  <c r="L144" i="1"/>
  <c r="L588" i="1"/>
  <c r="L212" i="1"/>
  <c r="L186" i="1"/>
  <c r="L1216" i="1"/>
  <c r="L1152" i="1"/>
  <c r="L1088" i="1"/>
  <c r="L1016" i="1"/>
  <c r="L952" i="1"/>
  <c r="L880" i="1"/>
  <c r="L816" i="1"/>
  <c r="L752" i="1"/>
  <c r="L680" i="1"/>
  <c r="L608" i="1"/>
  <c r="L536" i="1"/>
  <c r="L464" i="1"/>
  <c r="L392" i="1"/>
  <c r="L312" i="1"/>
  <c r="L240" i="1"/>
  <c r="L168" i="1"/>
  <c r="L48" i="1"/>
  <c r="L676" i="1"/>
  <c r="L308" i="1"/>
  <c r="L338" i="1"/>
  <c r="L1151" i="1"/>
  <c r="L1087" i="1"/>
  <c r="L1023" i="1"/>
  <c r="L959" i="1"/>
  <c r="L895" i="1"/>
  <c r="L831" i="1"/>
  <c r="L767" i="1"/>
  <c r="L703" i="1"/>
  <c r="L639" i="1"/>
  <c r="L575" i="1"/>
  <c r="L511" i="1"/>
  <c r="L447" i="1"/>
  <c r="L383" i="1"/>
  <c r="L319" i="1"/>
  <c r="L255" i="1"/>
  <c r="L191" i="1"/>
  <c r="L127" i="1"/>
  <c r="L63" i="1"/>
  <c r="L198" i="1"/>
  <c r="L30" i="1"/>
  <c r="L956" i="1"/>
  <c r="L652" i="1"/>
  <c r="L268" i="1"/>
  <c r="L306" i="1"/>
  <c r="L1054" i="1"/>
  <c r="L974" i="1"/>
  <c r="L910" i="1"/>
  <c r="L830" i="1"/>
  <c r="L750" i="1"/>
  <c r="L678" i="1"/>
  <c r="L606" i="1"/>
  <c r="L526" i="1"/>
  <c r="L454" i="1"/>
  <c r="L382" i="1"/>
  <c r="L310" i="1"/>
  <c r="L238" i="1"/>
  <c r="L142" i="1"/>
  <c r="L1108" i="1"/>
  <c r="L844" i="1"/>
  <c r="L548" i="1"/>
  <c r="L196" i="1"/>
  <c r="L258" i="1"/>
  <c r="L1125" i="1"/>
  <c r="L1061" i="1"/>
  <c r="L997" i="1"/>
  <c r="L933" i="1"/>
  <c r="L869" i="1"/>
  <c r="L805" i="1"/>
  <c r="L741" i="1"/>
  <c r="L677" i="1"/>
  <c r="L613" i="1"/>
  <c r="L549" i="1"/>
  <c r="L485" i="1"/>
  <c r="L421" i="1"/>
  <c r="L357" i="1"/>
  <c r="L293" i="1"/>
  <c r="L229" i="1"/>
  <c r="L165" i="1"/>
  <c r="L101" i="1"/>
  <c r="L37" i="1"/>
  <c r="L948" i="1"/>
  <c r="L668" i="1"/>
  <c r="L252" i="1"/>
  <c r="L194" i="1"/>
  <c r="L755" i="1"/>
  <c r="L691" i="1"/>
  <c r="L627" i="1"/>
  <c r="L563" i="1"/>
  <c r="L499" i="1"/>
  <c r="L435" i="1"/>
  <c r="L371" i="1"/>
  <c r="L307" i="1"/>
  <c r="L243" i="1"/>
  <c r="L179" i="1"/>
  <c r="L115" i="1"/>
  <c r="L51" i="1"/>
  <c r="L1242" i="1"/>
  <c r="L1122" i="1"/>
  <c r="L1002" i="1"/>
  <c r="L898" i="1"/>
  <c r="L786" i="1"/>
  <c r="L682" i="1"/>
  <c r="L570" i="1"/>
  <c r="L418" i="1"/>
  <c r="L202" i="1"/>
  <c r="L704" i="1"/>
  <c r="L128" i="1"/>
  <c r="L598" i="1"/>
  <c r="L22" i="1"/>
  <c r="L364" i="1"/>
  <c r="L137" i="1"/>
  <c r="L628" i="1"/>
  <c r="L1224" i="1"/>
  <c r="L960" i="1"/>
  <c r="L760" i="1"/>
  <c r="L400" i="1"/>
  <c r="L248" i="1"/>
  <c r="L716" i="1"/>
  <c r="L1095" i="1"/>
  <c r="L839" i="1"/>
  <c r="L647" i="1"/>
  <c r="L391" i="1"/>
  <c r="L199" i="1"/>
  <c r="L46" i="1"/>
  <c r="L340" i="1"/>
  <c r="L918" i="1"/>
  <c r="L758" i="1"/>
  <c r="L542" i="1"/>
  <c r="L390" i="1"/>
  <c r="L246" i="1"/>
  <c r="L6" i="1"/>
  <c r="L868" i="1"/>
  <c r="L244" i="1"/>
  <c r="L1005" i="1"/>
  <c r="L621" i="1"/>
  <c r="L1241" i="1"/>
  <c r="L1113" i="1"/>
  <c r="L1207" i="1"/>
  <c r="L1214" i="1"/>
  <c r="L1150" i="1"/>
  <c r="L1086" i="1"/>
  <c r="L1181" i="1"/>
  <c r="L1132" i="1"/>
  <c r="L1179" i="1"/>
  <c r="L1115" i="1"/>
  <c r="L1051" i="1"/>
  <c r="L987" i="1"/>
  <c r="L915" i="1"/>
  <c r="L851" i="1"/>
  <c r="L1114" i="1"/>
  <c r="L970" i="1"/>
  <c r="L810" i="1"/>
  <c r="L650" i="1"/>
  <c r="L506" i="1"/>
  <c r="L218" i="1"/>
  <c r="L889" i="1"/>
  <c r="L825" i="1"/>
  <c r="L761" i="1"/>
  <c r="L697" i="1"/>
  <c r="L633" i="1"/>
  <c r="L569" i="1"/>
  <c r="L505" i="1"/>
  <c r="L441" i="1"/>
  <c r="L377" i="1"/>
  <c r="L313" i="1"/>
  <c r="L249" i="1"/>
  <c r="L185" i="1"/>
  <c r="L121" i="1"/>
  <c r="L57" i="1"/>
  <c r="L112" i="1"/>
  <c r="L1004" i="1"/>
  <c r="L540" i="1"/>
  <c r="L164" i="1"/>
  <c r="L114" i="1"/>
  <c r="L1208" i="1"/>
  <c r="L1144" i="1"/>
  <c r="L1072" i="1"/>
  <c r="L1008" i="1"/>
  <c r="L944" i="1"/>
  <c r="L872" i="1"/>
  <c r="L808" i="1"/>
  <c r="L744" i="1"/>
  <c r="L672" i="1"/>
  <c r="L600" i="1"/>
  <c r="L528" i="1"/>
  <c r="L456" i="1"/>
  <c r="L376" i="1"/>
  <c r="L304" i="1"/>
  <c r="L232" i="1"/>
  <c r="L160" i="1"/>
  <c r="L32" i="1"/>
  <c r="L636" i="1"/>
  <c r="L260" i="1"/>
  <c r="L290" i="1"/>
  <c r="L1143" i="1"/>
  <c r="L1079" i="1"/>
  <c r="L1015" i="1"/>
  <c r="L951" i="1"/>
  <c r="L887" i="1"/>
  <c r="L823" i="1"/>
  <c r="L759" i="1"/>
  <c r="L695" i="1"/>
  <c r="L631" i="1"/>
  <c r="L567" i="1"/>
  <c r="L503" i="1"/>
  <c r="L439" i="1"/>
  <c r="L375" i="1"/>
  <c r="L311" i="1"/>
  <c r="L247" i="1"/>
  <c r="L183" i="1"/>
  <c r="L119" i="1"/>
  <c r="L55" i="1"/>
  <c r="L166" i="1"/>
  <c r="L14" i="1"/>
  <c r="L1188" i="1"/>
  <c r="L932" i="1"/>
  <c r="L604" i="1"/>
  <c r="L228" i="1"/>
  <c r="L234" i="1"/>
  <c r="L1030" i="1"/>
  <c r="L966" i="1"/>
  <c r="L902" i="1"/>
  <c r="L822" i="1"/>
  <c r="L742" i="1"/>
  <c r="L670" i="1"/>
  <c r="L590" i="1"/>
  <c r="L518" i="1"/>
  <c r="L446" i="1"/>
  <c r="L374" i="1"/>
  <c r="L302" i="1"/>
  <c r="L230" i="1"/>
  <c r="L126" i="1"/>
  <c r="L1052" i="1"/>
  <c r="L804" i="1"/>
  <c r="L508" i="1"/>
  <c r="L148" i="1"/>
  <c r="L210" i="1"/>
  <c r="L1117" i="1"/>
  <c r="L1053" i="1"/>
  <c r="L989" i="1"/>
  <c r="L925" i="1"/>
  <c r="L861" i="1"/>
  <c r="L797" i="1"/>
  <c r="L733" i="1"/>
  <c r="L669" i="1"/>
  <c r="L605" i="1"/>
  <c r="L541" i="1"/>
  <c r="L477" i="1"/>
  <c r="L413" i="1"/>
  <c r="L349" i="1"/>
  <c r="L285" i="1"/>
  <c r="L221" i="1"/>
  <c r="L157" i="1"/>
  <c r="L93" i="1"/>
  <c r="L29" i="1"/>
  <c r="L924" i="1"/>
  <c r="L580" i="1"/>
  <c r="L220" i="1"/>
  <c r="L98" i="1"/>
  <c r="L747" i="1"/>
  <c r="L683" i="1"/>
  <c r="L619" i="1"/>
  <c r="L555" i="1"/>
  <c r="L491" i="1"/>
  <c r="L427" i="1"/>
  <c r="L363" i="1"/>
  <c r="L299" i="1"/>
  <c r="L235" i="1"/>
  <c r="L171" i="1"/>
  <c r="L107" i="1"/>
  <c r="L43" i="1"/>
  <c r="L1234" i="1"/>
  <c r="L1106" i="1"/>
  <c r="L986" i="1"/>
  <c r="L882" i="1"/>
  <c r="L778" i="1"/>
  <c r="L666" i="1"/>
  <c r="L554" i="1"/>
  <c r="L410" i="1"/>
  <c r="L154" i="1"/>
  <c r="L640" i="1"/>
  <c r="L64" i="1"/>
  <c r="L534" i="1"/>
  <c r="L988" i="1"/>
  <c r="L300" i="1"/>
  <c r="L9" i="1"/>
  <c r="L1096" i="1"/>
  <c r="L824" i="1"/>
  <c r="L544" i="1"/>
  <c r="L176" i="1"/>
  <c r="L348" i="1"/>
  <c r="L967" i="1"/>
  <c r="L775" i="1"/>
  <c r="L519" i="1"/>
  <c r="L327" i="1"/>
  <c r="L135" i="1"/>
  <c r="L972" i="1"/>
  <c r="L614" i="1"/>
  <c r="L346" i="1"/>
  <c r="L1177" i="1"/>
  <c r="L1049" i="1"/>
  <c r="L985" i="1"/>
  <c r="L1233" i="1"/>
  <c r="L1169" i="1"/>
  <c r="L1105" i="1"/>
  <c r="L1041" i="1"/>
  <c r="L977" i="1"/>
  <c r="L1199" i="1"/>
  <c r="L1206" i="1"/>
  <c r="L1142" i="1"/>
  <c r="L1078" i="1"/>
  <c r="L1237" i="1"/>
  <c r="L1173" i="1"/>
  <c r="L1116" i="1"/>
  <c r="L1235" i="1"/>
  <c r="L1171" i="1"/>
  <c r="L1107" i="1"/>
  <c r="L1043" i="1"/>
  <c r="L971" i="1"/>
  <c r="L907" i="1"/>
  <c r="L843" i="1"/>
  <c r="L1226" i="1"/>
  <c r="L1090" i="1"/>
  <c r="L954" i="1"/>
  <c r="L794" i="1"/>
  <c r="L626" i="1"/>
  <c r="L466" i="1"/>
  <c r="L170" i="1"/>
  <c r="L881" i="1"/>
  <c r="L817" i="1"/>
  <c r="L753" i="1"/>
  <c r="L689" i="1"/>
  <c r="L625" i="1"/>
  <c r="L561" i="1"/>
  <c r="L497" i="1"/>
  <c r="L433" i="1"/>
  <c r="L369" i="1"/>
  <c r="L305" i="1"/>
  <c r="L241" i="1"/>
  <c r="L177" i="1"/>
  <c r="L113" i="1"/>
  <c r="L49" i="1"/>
  <c r="L96" i="1"/>
  <c r="L884" i="1"/>
  <c r="L500" i="1"/>
  <c r="L76" i="1"/>
  <c r="L50" i="1"/>
  <c r="L1200" i="1"/>
  <c r="L1136" i="1"/>
  <c r="L1064" i="1"/>
  <c r="L1000" i="1"/>
  <c r="L936" i="1"/>
  <c r="L864" i="1"/>
  <c r="L800" i="1"/>
  <c r="L736" i="1"/>
  <c r="L664" i="1"/>
  <c r="L592" i="1"/>
  <c r="L520" i="1"/>
  <c r="L440" i="1"/>
  <c r="L368" i="1"/>
  <c r="L296" i="1"/>
  <c r="L224" i="1"/>
  <c r="L152" i="1"/>
  <c r="L8" i="1"/>
  <c r="L596" i="1"/>
  <c r="L204" i="1"/>
  <c r="L226" i="1"/>
  <c r="L1135" i="1"/>
  <c r="L1071" i="1"/>
  <c r="L1007" i="1"/>
  <c r="L943" i="1"/>
  <c r="L879" i="1"/>
  <c r="L815" i="1"/>
  <c r="L751" i="1"/>
  <c r="L687" i="1"/>
  <c r="L623" i="1"/>
  <c r="L559" i="1"/>
  <c r="L495" i="1"/>
  <c r="L431" i="1"/>
  <c r="L367" i="1"/>
  <c r="L303" i="1"/>
  <c r="L239" i="1"/>
  <c r="L175" i="1"/>
  <c r="L111" i="1"/>
  <c r="L47" i="1"/>
  <c r="L134" i="1"/>
  <c r="L1172" i="1"/>
  <c r="L908" i="1"/>
  <c r="L564" i="1"/>
  <c r="L188" i="1"/>
  <c r="L162" i="1"/>
  <c r="L1022" i="1"/>
  <c r="L958" i="1"/>
  <c r="L894" i="1"/>
  <c r="L814" i="1"/>
  <c r="L734" i="1"/>
  <c r="L654" i="1"/>
  <c r="L582" i="1"/>
  <c r="L510" i="1"/>
  <c r="L438" i="1"/>
  <c r="L366" i="1"/>
  <c r="L294" i="1"/>
  <c r="L222" i="1"/>
  <c r="L110" i="1"/>
  <c r="L1028" i="1"/>
  <c r="L764" i="1"/>
  <c r="L460" i="1"/>
  <c r="L124" i="1"/>
  <c r="L146" i="1"/>
  <c r="L1109" i="1"/>
  <c r="L1045" i="1"/>
  <c r="L981" i="1"/>
  <c r="L917" i="1"/>
  <c r="L853" i="1"/>
  <c r="L789" i="1"/>
  <c r="L725" i="1"/>
  <c r="L661" i="1"/>
  <c r="L597" i="1"/>
  <c r="L533" i="1"/>
  <c r="L469" i="1"/>
  <c r="L405" i="1"/>
  <c r="L341" i="1"/>
  <c r="L277" i="1"/>
  <c r="L213" i="1"/>
  <c r="L149" i="1"/>
  <c r="L85" i="1"/>
  <c r="L21" i="1"/>
  <c r="L1220" i="1"/>
  <c r="L892" i="1"/>
  <c r="L532" i="1"/>
  <c r="L180" i="1"/>
  <c r="L26" i="1"/>
  <c r="L739" i="1"/>
  <c r="L675" i="1"/>
  <c r="L611" i="1"/>
  <c r="L547" i="1"/>
  <c r="L483" i="1"/>
  <c r="L419" i="1"/>
  <c r="L355" i="1"/>
  <c r="L291" i="1"/>
  <c r="L227" i="1"/>
  <c r="L163" i="1"/>
  <c r="L99" i="1"/>
  <c r="L35" i="1"/>
  <c r="L1218" i="1"/>
  <c r="L1098" i="1"/>
  <c r="L978" i="1"/>
  <c r="L866" i="1"/>
  <c r="L762" i="1"/>
  <c r="L658" i="1"/>
  <c r="L538" i="1"/>
  <c r="L394" i="1"/>
  <c r="L106" i="1"/>
  <c r="L512" i="1"/>
  <c r="L870" i="1"/>
  <c r="L470" i="1"/>
  <c r="L748" i="1"/>
  <c r="L236" i="1"/>
  <c r="L1097" i="1"/>
  <c r="L969" i="1"/>
  <c r="L1191" i="1"/>
  <c r="L1198" i="1"/>
  <c r="L1134" i="1"/>
  <c r="L1070" i="1"/>
  <c r="L1229" i="1"/>
  <c r="L1165" i="1"/>
  <c r="L1228" i="1"/>
  <c r="L1100" i="1"/>
  <c r="L1227" i="1"/>
  <c r="L1163" i="1"/>
  <c r="L1099" i="1"/>
  <c r="L1035" i="1"/>
  <c r="L963" i="1"/>
  <c r="L899" i="1"/>
  <c r="L835" i="1"/>
  <c r="L1210" i="1"/>
  <c r="L1074" i="1"/>
  <c r="L930" i="1"/>
  <c r="L770" i="1"/>
  <c r="L610" i="1"/>
  <c r="L426" i="1"/>
  <c r="L130" i="1"/>
  <c r="L873" i="1"/>
  <c r="L809" i="1"/>
  <c r="L745" i="1"/>
  <c r="L681" i="1"/>
  <c r="L617" i="1"/>
  <c r="L553" i="1"/>
  <c r="L489" i="1"/>
  <c r="L425" i="1"/>
  <c r="L361" i="1"/>
  <c r="L297" i="1"/>
  <c r="L233" i="1"/>
  <c r="L169" i="1"/>
  <c r="L105" i="1"/>
  <c r="L41" i="1"/>
  <c r="L80" i="1"/>
  <c r="L828" i="1"/>
  <c r="L468" i="1"/>
  <c r="L52" i="1"/>
  <c r="L10" i="1"/>
  <c r="L1192" i="1"/>
  <c r="L1128" i="1"/>
  <c r="L1056" i="1"/>
  <c r="L992" i="1"/>
  <c r="L928" i="1"/>
  <c r="L856" i="1"/>
  <c r="L792" i="1"/>
  <c r="L728" i="1"/>
  <c r="L656" i="1"/>
  <c r="L584" i="1"/>
  <c r="L504" i="1"/>
  <c r="L432" i="1"/>
  <c r="L360" i="1"/>
  <c r="L288" i="1"/>
  <c r="L216" i="1"/>
  <c r="L136" i="1"/>
  <c r="L916" i="1"/>
  <c r="L524" i="1"/>
  <c r="L156" i="1"/>
  <c r="L178" i="1"/>
  <c r="L1127" i="1"/>
  <c r="L1063" i="1"/>
  <c r="L999" i="1"/>
  <c r="L935" i="1"/>
  <c r="L871" i="1"/>
  <c r="L807" i="1"/>
  <c r="L743" i="1"/>
  <c r="L679" i="1"/>
  <c r="L615" i="1"/>
  <c r="L551" i="1"/>
  <c r="L487" i="1"/>
  <c r="L423" i="1"/>
  <c r="L359" i="1"/>
  <c r="L295" i="1"/>
  <c r="L231" i="1"/>
  <c r="L167" i="1"/>
  <c r="L103" i="1"/>
  <c r="L39" i="1"/>
  <c r="L118" i="1"/>
  <c r="L1124" i="1"/>
  <c r="L876" i="1"/>
  <c r="L516" i="1"/>
  <c r="L132" i="1"/>
  <c r="L122" i="1"/>
  <c r="L1014" i="1"/>
  <c r="L950" i="1"/>
  <c r="L886" i="1"/>
  <c r="L798" i="1"/>
  <c r="L718" i="1"/>
  <c r="L646" i="1"/>
  <c r="L574" i="1"/>
  <c r="L502" i="1"/>
  <c r="L430" i="1"/>
  <c r="L358" i="1"/>
  <c r="L286" i="1"/>
  <c r="L206" i="1"/>
  <c r="L94" i="1"/>
  <c r="L996" i="1"/>
  <c r="L724" i="1"/>
  <c r="L404" i="1"/>
  <c r="L84" i="1"/>
  <c r="L90" i="1"/>
  <c r="L1101" i="1"/>
  <c r="L1037" i="1"/>
  <c r="L973" i="1"/>
  <c r="L909" i="1"/>
  <c r="L845" i="1"/>
  <c r="L781" i="1"/>
  <c r="L717" i="1"/>
  <c r="L653" i="1"/>
  <c r="L589" i="1"/>
  <c r="L525" i="1"/>
  <c r="L461" i="1"/>
  <c r="L397" i="1"/>
  <c r="L333" i="1"/>
  <c r="L269" i="1"/>
  <c r="L205" i="1"/>
  <c r="L141" i="1"/>
  <c r="L77" i="1"/>
  <c r="L13" i="1"/>
  <c r="L1156" i="1"/>
  <c r="L852" i="1"/>
  <c r="L452" i="1"/>
  <c r="L140" i="1"/>
  <c r="L979" i="1"/>
  <c r="L731" i="1"/>
  <c r="L667" i="1"/>
  <c r="L603" i="1"/>
  <c r="L539" i="1"/>
  <c r="L475" i="1"/>
  <c r="L411" i="1"/>
  <c r="L347" i="1"/>
  <c r="L283" i="1"/>
  <c r="L219" i="1"/>
  <c r="L155" i="1"/>
  <c r="L91" i="1"/>
  <c r="L27" i="1"/>
  <c r="L1202" i="1"/>
  <c r="L1082" i="1"/>
  <c r="L962" i="1"/>
  <c r="L858" i="1"/>
  <c r="L746" i="1"/>
  <c r="L642" i="1"/>
  <c r="L530" i="1"/>
  <c r="L370" i="1"/>
  <c r="L58" i="1"/>
  <c r="L448" i="1"/>
  <c r="L838" i="1"/>
  <c r="L342" i="1"/>
  <c r="L684" i="1"/>
  <c r="L172" i="1"/>
  <c r="L265" i="1"/>
  <c r="L73" i="1"/>
  <c r="L292" i="1"/>
  <c r="L1024" i="1"/>
  <c r="L616" i="1"/>
  <c r="L434" i="1"/>
  <c r="L7" i="1"/>
  <c r="L571" i="1"/>
  <c r="L1225" i="1"/>
  <c r="L1161" i="1"/>
  <c r="L1033" i="1"/>
  <c r="L1217" i="1"/>
  <c r="L1153" i="1"/>
  <c r="L1089" i="1"/>
  <c r="L1025" i="1"/>
  <c r="L961" i="1"/>
  <c r="L1183" i="1"/>
  <c r="L1190" i="1"/>
  <c r="L1126" i="1"/>
  <c r="L1062" i="1"/>
  <c r="L1221" i="1"/>
  <c r="L1157" i="1"/>
  <c r="L1212" i="1"/>
  <c r="L1092" i="1"/>
  <c r="L1219" i="1"/>
  <c r="L1155" i="1"/>
  <c r="L1091" i="1"/>
  <c r="L1027" i="1"/>
  <c r="L955" i="1"/>
  <c r="L891" i="1"/>
  <c r="L827" i="1"/>
  <c r="L1194" i="1"/>
  <c r="L1058" i="1"/>
  <c r="L914" i="1"/>
  <c r="L754" i="1"/>
  <c r="L594" i="1"/>
  <c r="L402" i="1"/>
  <c r="L66" i="1"/>
  <c r="L865" i="1"/>
  <c r="L801" i="1"/>
  <c r="L737" i="1"/>
  <c r="L673" i="1"/>
  <c r="L609" i="1"/>
  <c r="L545" i="1"/>
  <c r="L481" i="1"/>
  <c r="L417" i="1"/>
  <c r="L353" i="1"/>
  <c r="L289" i="1"/>
  <c r="L225" i="1"/>
  <c r="L161" i="1"/>
  <c r="L97" i="1"/>
  <c r="L33" i="1"/>
  <c r="L56" i="1"/>
  <c r="L772" i="1"/>
  <c r="L420" i="1"/>
  <c r="L12" i="1"/>
  <c r="L1184" i="1"/>
  <c r="L1120" i="1"/>
  <c r="L1048" i="1"/>
  <c r="L984" i="1"/>
  <c r="L912" i="1"/>
  <c r="L848" i="1"/>
  <c r="L784" i="1"/>
  <c r="L720" i="1"/>
  <c r="L648" i="1"/>
  <c r="L568" i="1"/>
  <c r="L496" i="1"/>
  <c r="L424" i="1"/>
  <c r="L352" i="1"/>
  <c r="L280" i="1"/>
  <c r="L208" i="1"/>
  <c r="L120" i="1"/>
  <c r="L860" i="1"/>
  <c r="L484" i="1"/>
  <c r="L116" i="1"/>
  <c r="L138" i="1"/>
  <c r="L1119" i="1"/>
  <c r="L1055" i="1"/>
  <c r="L991" i="1"/>
  <c r="L927" i="1"/>
  <c r="L863" i="1"/>
  <c r="L799" i="1"/>
  <c r="L735" i="1"/>
  <c r="L671" i="1"/>
  <c r="L607" i="1"/>
  <c r="L543" i="1"/>
  <c r="L479" i="1"/>
  <c r="L415" i="1"/>
  <c r="L351" i="1"/>
  <c r="L287" i="1"/>
  <c r="L223" i="1"/>
  <c r="L159" i="1"/>
  <c r="L95" i="1"/>
  <c r="L31" i="1"/>
  <c r="L102" i="1"/>
  <c r="L1060" i="1"/>
  <c r="L836" i="1"/>
  <c r="L476" i="1"/>
  <c r="L92" i="1"/>
  <c r="L74" i="1"/>
  <c r="L1006" i="1"/>
  <c r="L942" i="1"/>
  <c r="L878" i="1"/>
  <c r="L790" i="1"/>
  <c r="L710" i="1"/>
  <c r="L638" i="1"/>
  <c r="L566" i="1"/>
  <c r="L494" i="1"/>
  <c r="L422" i="1"/>
  <c r="L350" i="1"/>
  <c r="L270" i="1"/>
  <c r="L190" i="1"/>
  <c r="L70" i="1"/>
  <c r="L964" i="1"/>
  <c r="L692" i="1"/>
  <c r="L356" i="1"/>
  <c r="L60" i="1"/>
  <c r="L34" i="1"/>
  <c r="L1093" i="1"/>
  <c r="L1029" i="1"/>
  <c r="L965" i="1"/>
  <c r="L901" i="1"/>
  <c r="L837" i="1"/>
  <c r="L773" i="1"/>
  <c r="L709" i="1"/>
  <c r="L645" i="1"/>
  <c r="L581" i="1"/>
  <c r="L517" i="1"/>
  <c r="L453" i="1"/>
  <c r="L389" i="1"/>
  <c r="L325" i="1"/>
  <c r="L261" i="1"/>
  <c r="L197" i="1"/>
  <c r="L133" i="1"/>
  <c r="L69" i="1"/>
  <c r="L5" i="1"/>
  <c r="L1068" i="1"/>
  <c r="L812" i="1"/>
  <c r="L412" i="1"/>
  <c r="L100" i="1"/>
  <c r="L787" i="1"/>
  <c r="L723" i="1"/>
  <c r="L659" i="1"/>
  <c r="L595" i="1"/>
  <c r="L531" i="1"/>
  <c r="L467" i="1"/>
  <c r="L403" i="1"/>
  <c r="L339" i="1"/>
  <c r="L275" i="1"/>
  <c r="L211" i="1"/>
  <c r="L147" i="1"/>
  <c r="L83" i="1"/>
  <c r="L19" i="1"/>
  <c r="L1186" i="1"/>
  <c r="L1066" i="1"/>
  <c r="L946" i="1"/>
  <c r="L842" i="1"/>
  <c r="L738" i="1"/>
  <c r="L634" i="1"/>
  <c r="L514" i="1"/>
  <c r="L322" i="1"/>
  <c r="L18" i="1"/>
  <c r="L384" i="1"/>
  <c r="L806" i="1"/>
  <c r="L278" i="1"/>
  <c r="L620" i="1"/>
  <c r="L108" i="1"/>
  <c r="L182" i="1"/>
  <c r="L54" i="1"/>
  <c r="L940" i="1"/>
  <c r="L644" i="1"/>
  <c r="L316" i="1"/>
  <c r="L28" i="1"/>
  <c r="L1149" i="1"/>
  <c r="L1085" i="1"/>
  <c r="L1021" i="1"/>
  <c r="L957" i="1"/>
  <c r="L893" i="1"/>
  <c r="L829" i="1"/>
  <c r="L765" i="1"/>
  <c r="L701" i="1"/>
  <c r="L637" i="1"/>
  <c r="L573" i="1"/>
  <c r="L509" i="1"/>
  <c r="L445" i="1"/>
  <c r="L381" i="1"/>
  <c r="L317" i="1"/>
  <c r="L253" i="1"/>
  <c r="L189" i="1"/>
  <c r="L125" i="1"/>
  <c r="L61" i="1"/>
  <c r="L1044" i="1"/>
  <c r="L780" i="1"/>
  <c r="L372" i="1"/>
  <c r="L458" i="1"/>
  <c r="L779" i="1"/>
  <c r="L715" i="1"/>
  <c r="L651" i="1"/>
  <c r="L587" i="1"/>
  <c r="L523" i="1"/>
  <c r="L459" i="1"/>
  <c r="L395" i="1"/>
  <c r="L331" i="1"/>
  <c r="L267" i="1"/>
  <c r="L203" i="1"/>
  <c r="L139" i="1"/>
  <c r="L75" i="1"/>
  <c r="L11" i="1"/>
  <c r="L1170" i="1"/>
  <c r="L1050" i="1"/>
  <c r="L938" i="1"/>
  <c r="L826" i="1"/>
  <c r="L722" i="1"/>
  <c r="L618" i="1"/>
  <c r="L498" i="1"/>
  <c r="L314" i="1"/>
  <c r="L320" i="1"/>
  <c r="L774" i="1"/>
  <c r="L214" i="1"/>
  <c r="L556" i="1"/>
  <c r="L576" i="1"/>
  <c r="L1204" i="1"/>
  <c r="L406" i="1"/>
  <c r="L1201" i="1"/>
  <c r="L1137" i="1"/>
  <c r="L1073" i="1"/>
  <c r="L1009" i="1"/>
  <c r="L945" i="1"/>
  <c r="L1231" i="1"/>
  <c r="L1167" i="1"/>
  <c r="L1238" i="1"/>
  <c r="L1174" i="1"/>
  <c r="L1110" i="1"/>
  <c r="L1038" i="1"/>
  <c r="L1205" i="1"/>
  <c r="L1180" i="1"/>
  <c r="L1076" i="1"/>
  <c r="L1203" i="1"/>
  <c r="L1139" i="1"/>
  <c r="L1075" i="1"/>
  <c r="L1011" i="1"/>
  <c r="L939" i="1"/>
  <c r="L875" i="1"/>
  <c r="L811" i="1"/>
  <c r="L1162" i="1"/>
  <c r="L1018" i="1"/>
  <c r="L874" i="1"/>
  <c r="L706" i="1"/>
  <c r="L562" i="1"/>
  <c r="L330" i="1"/>
  <c r="L913" i="1"/>
  <c r="L849" i="1"/>
  <c r="L785" i="1"/>
  <c r="L721" i="1"/>
  <c r="L657" i="1"/>
  <c r="L593" i="1"/>
  <c r="L529" i="1"/>
  <c r="L465" i="1"/>
  <c r="L401" i="1"/>
  <c r="L337" i="1"/>
  <c r="L273" i="1"/>
  <c r="L209" i="1"/>
  <c r="L145" i="1"/>
  <c r="L81" i="1"/>
  <c r="L17" i="1"/>
  <c r="L24" i="1"/>
  <c r="L660" i="1"/>
  <c r="L332" i="1"/>
  <c r="L354" i="1"/>
  <c r="L1232" i="1"/>
  <c r="L1168" i="1"/>
  <c r="L1104" i="1"/>
  <c r="L1032" i="1"/>
  <c r="L968" i="1"/>
  <c r="L896" i="1"/>
  <c r="L832" i="1"/>
  <c r="L768" i="1"/>
  <c r="L696" i="1"/>
  <c r="L624" i="1"/>
  <c r="L552" i="1"/>
  <c r="L480" i="1"/>
  <c r="L408" i="1"/>
  <c r="L336" i="1"/>
  <c r="L264" i="1"/>
  <c r="L184" i="1"/>
  <c r="L88" i="1"/>
  <c r="L796" i="1"/>
  <c r="L388" i="1"/>
  <c r="L20" i="1"/>
  <c r="L42" i="1"/>
  <c r="L1103" i="1"/>
  <c r="L1039" i="1"/>
  <c r="L975" i="1"/>
  <c r="L911" i="1"/>
  <c r="L847" i="1"/>
  <c r="L783" i="1"/>
  <c r="L719" i="1"/>
  <c r="L655" i="1"/>
  <c r="L591" i="1"/>
  <c r="L527" i="1"/>
  <c r="L463" i="1"/>
  <c r="L399" i="1"/>
  <c r="L335" i="1"/>
  <c r="L271" i="1"/>
  <c r="L207" i="1"/>
  <c r="L143" i="1"/>
  <c r="L79" i="1"/>
  <c r="L15" i="1"/>
  <c r="L62" i="1"/>
  <c r="L1012" i="1"/>
  <c r="L740" i="1"/>
  <c r="L396" i="1"/>
  <c r="L474" i="1"/>
  <c r="L990" i="1"/>
  <c r="L926" i="1"/>
  <c r="L854" i="1"/>
  <c r="L766" i="1"/>
  <c r="L694" i="1"/>
  <c r="L622" i="1"/>
  <c r="L550" i="1"/>
  <c r="L478" i="1"/>
  <c r="L398" i="1"/>
  <c r="L326" i="1"/>
  <c r="L254" i="1"/>
  <c r="L174" i="1"/>
  <c r="L38" i="1"/>
  <c r="L1236" i="1"/>
  <c r="L900" i="1"/>
  <c r="L612" i="1"/>
  <c r="L276" i="1"/>
  <c r="L482" i="1"/>
  <c r="L1141" i="1"/>
  <c r="L1077" i="1"/>
  <c r="L1013" i="1"/>
  <c r="L949" i="1"/>
  <c r="L885" i="1"/>
  <c r="L821" i="1"/>
  <c r="L757" i="1"/>
  <c r="L693" i="1"/>
  <c r="L629" i="1"/>
  <c r="L565" i="1"/>
  <c r="L501" i="1"/>
  <c r="L437" i="1"/>
  <c r="L373" i="1"/>
  <c r="L309" i="1"/>
  <c r="L245" i="1"/>
  <c r="L181" i="1"/>
  <c r="L117" i="1"/>
  <c r="L53" i="1"/>
  <c r="L1020" i="1"/>
  <c r="L756" i="1"/>
  <c r="L324" i="1"/>
  <c r="L362" i="1"/>
  <c r="L771" i="1"/>
  <c r="L707" i="1"/>
  <c r="L643" i="1"/>
  <c r="L579" i="1"/>
  <c r="L515" i="1"/>
  <c r="L451" i="1"/>
  <c r="L387" i="1"/>
  <c r="L323" i="1"/>
  <c r="L259" i="1"/>
  <c r="L195" i="1"/>
  <c r="L131" i="1"/>
  <c r="L67" i="1"/>
  <c r="L3" i="1"/>
  <c r="L1154" i="1"/>
  <c r="L1042" i="1"/>
  <c r="L922" i="1"/>
  <c r="L818" i="1"/>
  <c r="L714" i="1"/>
  <c r="L602" i="1"/>
  <c r="L490" i="1"/>
  <c r="L274" i="1"/>
  <c r="L1080" i="1"/>
  <c r="L256" i="1"/>
  <c r="L726" i="1"/>
  <c r="L150" i="1"/>
  <c r="L492" i="1"/>
  <c r="L4" i="1"/>
  <c r="M726" i="1" l="1"/>
  <c r="M323" i="1"/>
  <c r="M922" i="1"/>
  <c r="M714" i="1"/>
  <c r="M309" i="1"/>
  <c r="M362" i="1"/>
  <c r="M474" i="1"/>
  <c r="M17" i="1"/>
  <c r="M320" i="1"/>
  <c r="M957" i="1"/>
  <c r="M965" i="1"/>
  <c r="M648" i="1"/>
  <c r="M1058" i="1"/>
  <c r="M530" i="1"/>
  <c r="M13" i="1"/>
  <c r="M423" i="1"/>
  <c r="M136" i="1"/>
  <c r="M233" i="1"/>
  <c r="M1191" i="1"/>
  <c r="M483" i="1"/>
  <c r="M917" i="1"/>
  <c r="M1028" i="1"/>
  <c r="M303" i="1"/>
  <c r="M1136" i="1"/>
  <c r="M625" i="1"/>
  <c r="M1049" i="1"/>
  <c r="M683" i="1"/>
  <c r="M210" i="1"/>
  <c r="M966" i="1"/>
  <c r="M1015" i="1"/>
  <c r="M164" i="1"/>
  <c r="M825" i="1"/>
  <c r="M244" i="1"/>
  <c r="M248" i="1"/>
  <c r="M786" i="1"/>
  <c r="M755" i="1"/>
  <c r="M229" i="1"/>
  <c r="M196" i="1"/>
  <c r="M454" i="1"/>
  <c r="M1054" i="1"/>
  <c r="M127" i="1"/>
  <c r="M639" i="1"/>
  <c r="M1151" i="1"/>
  <c r="M392" i="1"/>
  <c r="M952" i="1"/>
  <c r="M144" i="1"/>
  <c r="M513" i="1"/>
  <c r="M522" i="1"/>
  <c r="M995" i="1"/>
  <c r="M86" i="1"/>
  <c r="M802" i="1"/>
  <c r="M315" i="1"/>
  <c r="M708" i="1"/>
  <c r="M429" i="1"/>
  <c r="M1069" i="1"/>
  <c r="M846" i="1"/>
  <c r="M711" i="1"/>
  <c r="M888" i="1"/>
  <c r="M855" i="1"/>
  <c r="M919" i="1"/>
  <c r="M1195" i="1"/>
  <c r="M649" i="1"/>
  <c r="M776" i="1"/>
  <c r="M1147" i="1"/>
  <c r="M1047" i="1"/>
  <c r="M1230" i="1"/>
  <c r="M151" i="1"/>
  <c r="M599" i="1"/>
  <c r="M82" i="1"/>
  <c r="M1040" i="1"/>
  <c r="M1239" i="1"/>
  <c r="M560" i="1"/>
  <c r="M1067" i="1"/>
  <c r="M386" i="1"/>
  <c r="M719" i="1"/>
  <c r="M1110" i="1"/>
  <c r="M19" i="1"/>
  <c r="M860" i="1"/>
  <c r="M1225" i="1"/>
  <c r="M603" i="1"/>
  <c r="M935" i="1"/>
  <c r="M10" i="1"/>
  <c r="M1074" i="1"/>
  <c r="M106" i="1"/>
  <c r="M405" i="1"/>
  <c r="M564" i="1"/>
  <c r="M596" i="1"/>
  <c r="M794" i="1"/>
  <c r="M171" i="1"/>
  <c r="M669" i="1"/>
  <c r="M166" i="1"/>
  <c r="M232" i="1"/>
  <c r="M313" i="1"/>
  <c r="M851" i="1"/>
  <c r="M340" i="1"/>
  <c r="M22" i="1"/>
  <c r="M243" i="1"/>
  <c r="M741" i="1"/>
  <c r="M1146" i="1"/>
  <c r="M256" i="1"/>
  <c r="M1042" i="1"/>
  <c r="M387" i="1"/>
  <c r="M324" i="1"/>
  <c r="M373" i="1"/>
  <c r="M885" i="1"/>
  <c r="M900" i="1"/>
  <c r="M550" i="1"/>
  <c r="M396" i="1"/>
  <c r="M783" i="1"/>
  <c r="M821" i="1"/>
  <c r="M480" i="1"/>
  <c r="M1137" i="1"/>
  <c r="M322" i="1"/>
  <c r="M710" i="1"/>
  <c r="M225" i="1"/>
  <c r="M1037" i="1"/>
  <c r="M775" i="1"/>
  <c r="M271" i="1"/>
  <c r="M207" i="1"/>
  <c r="M562" i="1"/>
  <c r="M780" i="1"/>
  <c r="M531" i="1"/>
  <c r="M836" i="1"/>
  <c r="M1219" i="1"/>
  <c r="M206" i="1"/>
  <c r="M1206" i="1"/>
  <c r="M209" i="1"/>
  <c r="M20" i="1"/>
  <c r="M1011" i="1"/>
  <c r="M445" i="1"/>
  <c r="M453" i="1"/>
  <c r="M351" i="1"/>
  <c r="M737" i="1"/>
  <c r="M265" i="1"/>
  <c r="M91" i="1"/>
  <c r="M1124" i="1"/>
  <c r="M728" i="1"/>
  <c r="M745" i="1"/>
  <c r="M1227" i="1"/>
  <c r="M1218" i="1"/>
  <c r="M892" i="1"/>
  <c r="M654" i="1"/>
  <c r="M815" i="1"/>
  <c r="M592" i="1"/>
  <c r="M113" i="1"/>
  <c r="M300" i="1"/>
  <c r="M157" i="1"/>
  <c r="M374" i="1"/>
  <c r="M503" i="1"/>
  <c r="M808" i="1"/>
  <c r="M1086" i="1"/>
  <c r="M1222" i="1"/>
  <c r="M274" i="1"/>
  <c r="M3" i="1"/>
  <c r="M515" i="1"/>
  <c r="M1020" i="1"/>
  <c r="M501" i="1"/>
  <c r="M1013" i="1"/>
  <c r="M38" i="1"/>
  <c r="M694" i="1"/>
  <c r="M1012" i="1"/>
  <c r="M399" i="1"/>
  <c r="M911" i="1"/>
  <c r="M88" i="1"/>
  <c r="M696" i="1"/>
  <c r="M1232" i="1"/>
  <c r="M490" i="1"/>
  <c r="M67" i="1"/>
  <c r="M579" i="1"/>
  <c r="M53" i="1"/>
  <c r="M565" i="1"/>
  <c r="M1077" i="1"/>
  <c r="M174" i="1"/>
  <c r="M766" i="1"/>
  <c r="M62" i="1"/>
  <c r="M463" i="1"/>
  <c r="M478" i="1"/>
  <c r="M529" i="1"/>
  <c r="M459" i="1"/>
  <c r="M1068" i="1"/>
  <c r="M863" i="1"/>
  <c r="M1183" i="1"/>
  <c r="M798" i="1"/>
  <c r="M1107" i="1"/>
  <c r="M4" i="1"/>
  <c r="M131" i="1"/>
  <c r="M643" i="1"/>
  <c r="M612" i="1"/>
  <c r="M1032" i="1"/>
  <c r="M1170" i="1"/>
  <c r="M54" i="1"/>
  <c r="M70" i="1"/>
  <c r="M1184" i="1"/>
  <c r="M525" i="1"/>
  <c r="M666" i="1"/>
  <c r="M602" i="1"/>
  <c r="M492" i="1"/>
  <c r="M707" i="1"/>
  <c r="M181" i="1"/>
  <c r="M482" i="1"/>
  <c r="M926" i="1"/>
  <c r="M591" i="1"/>
  <c r="M336" i="1"/>
  <c r="M896" i="1"/>
  <c r="M401" i="1"/>
  <c r="M875" i="1"/>
  <c r="M1205" i="1"/>
  <c r="M214" i="1"/>
  <c r="M331" i="1"/>
  <c r="M458" i="1"/>
  <c r="M829" i="1"/>
  <c r="M403" i="1"/>
  <c r="M150" i="1"/>
  <c r="M818" i="1"/>
  <c r="M259" i="1"/>
  <c r="M771" i="1"/>
  <c r="M245" i="1"/>
  <c r="M757" i="1"/>
  <c r="M276" i="1"/>
  <c r="M398" i="1"/>
  <c r="M990" i="1"/>
  <c r="M143" i="1"/>
  <c r="M655" i="1"/>
  <c r="M42" i="1"/>
  <c r="M408" i="1"/>
  <c r="M968" i="1"/>
  <c r="M24" i="1"/>
  <c r="M465" i="1"/>
  <c r="M330" i="1"/>
  <c r="M939" i="1"/>
  <c r="M1038" i="1"/>
  <c r="M1073" i="1"/>
  <c r="M774" i="1"/>
  <c r="M1050" i="1"/>
  <c r="M395" i="1"/>
  <c r="M372" i="1"/>
  <c r="M381" i="1"/>
  <c r="M893" i="1"/>
  <c r="M940" i="1"/>
  <c r="M18" i="1"/>
  <c r="M1186" i="1"/>
  <c r="M467" i="1"/>
  <c r="M812" i="1"/>
  <c r="M389" i="1"/>
  <c r="M901" i="1"/>
  <c r="M964" i="1"/>
  <c r="M638" i="1"/>
  <c r="M476" i="1"/>
  <c r="M287" i="1"/>
  <c r="M799" i="1"/>
  <c r="M484" i="1"/>
  <c r="M568" i="1"/>
  <c r="M1120" i="1"/>
  <c r="M161" i="1"/>
  <c r="M673" i="1"/>
  <c r="M914" i="1"/>
  <c r="M1155" i="1"/>
  <c r="M1190" i="1"/>
  <c r="M1161" i="1"/>
  <c r="M73" i="1"/>
  <c r="M370" i="1"/>
  <c r="M27" i="1"/>
  <c r="M539" i="1"/>
  <c r="M1156" i="1"/>
  <c r="M461" i="1"/>
  <c r="M973" i="1"/>
  <c r="M94" i="1"/>
  <c r="M718" i="1"/>
  <c r="M876" i="1"/>
  <c r="M359" i="1"/>
  <c r="M871" i="1"/>
  <c r="M916" i="1"/>
  <c r="M656" i="1"/>
  <c r="M1192" i="1"/>
  <c r="M169" i="1"/>
  <c r="M681" i="1"/>
  <c r="M930" i="1"/>
  <c r="M1163" i="1"/>
  <c r="M1198" i="1"/>
  <c r="M512" i="1"/>
  <c r="M1098" i="1"/>
  <c r="M419" i="1"/>
  <c r="M532" i="1"/>
  <c r="M341" i="1"/>
  <c r="M853" i="1"/>
  <c r="M764" i="1"/>
  <c r="M582" i="1"/>
  <c r="M188" i="1"/>
  <c r="M239" i="1"/>
  <c r="M751" i="1"/>
  <c r="M204" i="1"/>
  <c r="M520" i="1"/>
  <c r="M1064" i="1"/>
  <c r="M49" i="1"/>
  <c r="M561" i="1"/>
  <c r="M626" i="1"/>
  <c r="M1043" i="1"/>
  <c r="M1142" i="1"/>
  <c r="M985" i="1"/>
  <c r="M519" i="1"/>
  <c r="M9" i="1"/>
  <c r="M554" i="1"/>
  <c r="M107" i="1"/>
  <c r="M619" i="1"/>
  <c r="M93" i="1"/>
  <c r="M605" i="1"/>
  <c r="M1117" i="1"/>
  <c r="M302" i="1"/>
  <c r="M902" i="1"/>
  <c r="M14" i="1"/>
  <c r="M439" i="1"/>
  <c r="M951" i="1"/>
  <c r="M160" i="1"/>
  <c r="M744" i="1"/>
  <c r="M114" i="1"/>
  <c r="M249" i="1"/>
  <c r="M761" i="1"/>
  <c r="M1114" i="1"/>
  <c r="M1181" i="1"/>
  <c r="M1005" i="1"/>
  <c r="M918" i="1"/>
  <c r="M716" i="1"/>
  <c r="M364" i="1"/>
  <c r="M682" i="1"/>
  <c r="M179" i="1"/>
  <c r="M691" i="1"/>
  <c r="M165" i="1"/>
  <c r="M677" i="1"/>
  <c r="M258" i="1"/>
  <c r="M382" i="1"/>
  <c r="M974" i="1"/>
  <c r="M63" i="1"/>
  <c r="M575" i="1"/>
  <c r="M1087" i="1"/>
  <c r="M312" i="1"/>
  <c r="M880" i="1"/>
  <c r="M588" i="1"/>
  <c r="M449" i="1"/>
  <c r="M250" i="1"/>
  <c r="M923" i="1"/>
  <c r="M1158" i="1"/>
  <c r="M428" i="1"/>
  <c r="M698" i="1"/>
  <c r="M251" i="1"/>
  <c r="M284" i="1"/>
  <c r="M365" i="1"/>
  <c r="M941" i="1"/>
  <c r="M686" i="1"/>
  <c r="M583" i="1"/>
  <c r="M688" i="1"/>
  <c r="M343" i="1"/>
  <c r="M407" i="1"/>
  <c r="M546" i="1"/>
  <c r="M841" i="1"/>
  <c r="M40" i="1"/>
  <c r="M200" i="1"/>
  <c r="M883" i="1"/>
  <c r="M535" i="1"/>
  <c r="M931" i="1"/>
  <c r="M1209" i="1"/>
  <c r="M558" i="1"/>
  <c r="M36" i="1"/>
  <c r="M488" i="1"/>
  <c r="M1046" i="1"/>
  <c r="M436" i="1"/>
  <c r="M803" i="1"/>
  <c r="M729" i="1"/>
  <c r="M552" i="1"/>
  <c r="M81" i="1"/>
  <c r="M593" i="1"/>
  <c r="M706" i="1"/>
  <c r="M1075" i="1"/>
  <c r="M1174" i="1"/>
  <c r="M1201" i="1"/>
  <c r="M314" i="1"/>
  <c r="M11" i="1"/>
  <c r="M523" i="1"/>
  <c r="M1044" i="1"/>
  <c r="M509" i="1"/>
  <c r="M1021" i="1"/>
  <c r="M182" i="1"/>
  <c r="M514" i="1"/>
  <c r="M83" i="1"/>
  <c r="M595" i="1"/>
  <c r="M5" i="1"/>
  <c r="M517" i="1"/>
  <c r="M1029" i="1"/>
  <c r="M190" i="1"/>
  <c r="M790" i="1"/>
  <c r="M1060" i="1"/>
  <c r="M415" i="1"/>
  <c r="M927" i="1"/>
  <c r="M120" i="1"/>
  <c r="M720" i="1"/>
  <c r="M12" i="1"/>
  <c r="M289" i="1"/>
  <c r="M801" i="1"/>
  <c r="M1194" i="1"/>
  <c r="M1092" i="1"/>
  <c r="M961" i="1"/>
  <c r="M571" i="1"/>
  <c r="M172" i="1"/>
  <c r="M642" i="1"/>
  <c r="M155" i="1"/>
  <c r="M667" i="1"/>
  <c r="M77" i="1"/>
  <c r="M589" i="1"/>
  <c r="M1101" i="1"/>
  <c r="M286" i="1"/>
  <c r="M886" i="1"/>
  <c r="M118" i="1"/>
  <c r="M487" i="1"/>
  <c r="M999" i="1"/>
  <c r="M216" i="1"/>
  <c r="M792" i="1"/>
  <c r="M52" i="1"/>
  <c r="M297" i="1"/>
  <c r="M809" i="1"/>
  <c r="M1210" i="1"/>
  <c r="M1100" i="1"/>
  <c r="M969" i="1"/>
  <c r="M394" i="1"/>
  <c r="M35" i="1"/>
  <c r="M547" i="1"/>
  <c r="M1220" i="1"/>
  <c r="M469" i="1"/>
  <c r="M981" i="1"/>
  <c r="M110" i="1"/>
  <c r="M734" i="1"/>
  <c r="M908" i="1"/>
  <c r="M367" i="1"/>
  <c r="M879" i="1"/>
  <c r="M8" i="1"/>
  <c r="M664" i="1"/>
  <c r="M1200" i="1"/>
  <c r="M177" i="1"/>
  <c r="M689" i="1"/>
  <c r="M954" i="1"/>
  <c r="M1171" i="1"/>
  <c r="M1199" i="1"/>
  <c r="M1177" i="1"/>
  <c r="M967" i="1"/>
  <c r="M988" i="1"/>
  <c r="M778" i="1"/>
  <c r="M235" i="1"/>
  <c r="M747" i="1"/>
  <c r="M221" i="1"/>
  <c r="M733" i="1"/>
  <c r="M148" i="1"/>
  <c r="M446" i="1"/>
  <c r="M1030" i="1"/>
  <c r="M55" i="1"/>
  <c r="M567" i="1"/>
  <c r="M1079" i="1"/>
  <c r="M304" i="1"/>
  <c r="M872" i="1"/>
  <c r="M540" i="1"/>
  <c r="M377" i="1"/>
  <c r="M889" i="1"/>
  <c r="M915" i="1"/>
  <c r="M1150" i="1"/>
  <c r="M868" i="1"/>
  <c r="M46" i="1"/>
  <c r="M400" i="1"/>
  <c r="M598" i="1"/>
  <c r="M898" i="1"/>
  <c r="M307" i="1"/>
  <c r="M194" i="1"/>
  <c r="M293" i="1"/>
  <c r="M805" i="1"/>
  <c r="M548" i="1"/>
  <c r="M526" i="1"/>
  <c r="M306" i="1"/>
  <c r="M191" i="1"/>
  <c r="M703" i="1"/>
  <c r="M338" i="1"/>
  <c r="M464" i="1"/>
  <c r="M1016" i="1"/>
  <c r="M65" i="1"/>
  <c r="M577" i="1"/>
  <c r="M674" i="1"/>
  <c r="M1059" i="1"/>
  <c r="M1215" i="1"/>
  <c r="M662" i="1"/>
  <c r="M906" i="1"/>
  <c r="M379" i="1"/>
  <c r="M980" i="1"/>
  <c r="M493" i="1"/>
  <c r="M1133" i="1"/>
  <c r="M982" i="1"/>
  <c r="M903" i="1"/>
  <c r="M1160" i="1"/>
  <c r="M632" i="1"/>
  <c r="M104" i="1"/>
  <c r="M867" i="1"/>
  <c r="M1193" i="1"/>
  <c r="M1223" i="1"/>
  <c r="M442" i="1"/>
  <c r="M1196" i="1"/>
  <c r="M272" i="1"/>
  <c r="M937" i="1"/>
  <c r="M663" i="1"/>
  <c r="M1111" i="1"/>
  <c r="M905" i="1"/>
  <c r="M25" i="1"/>
  <c r="M1017" i="1"/>
  <c r="M1112" i="1"/>
  <c r="M1102" i="1"/>
  <c r="M1083" i="1"/>
  <c r="M388" i="1"/>
  <c r="M1104" i="1"/>
  <c r="M1080" i="1"/>
  <c r="M1154" i="1"/>
  <c r="M451" i="1"/>
  <c r="M756" i="1"/>
  <c r="M437" i="1"/>
  <c r="M949" i="1"/>
  <c r="M1236" i="1"/>
  <c r="M622" i="1"/>
  <c r="M740" i="1"/>
  <c r="M335" i="1"/>
  <c r="M847" i="1"/>
  <c r="M796" i="1"/>
  <c r="M624" i="1"/>
  <c r="M1168" i="1"/>
  <c r="M145" i="1"/>
  <c r="M657" i="1"/>
  <c r="M874" i="1"/>
  <c r="M1139" i="1"/>
  <c r="M1238" i="1"/>
  <c r="M406" i="1"/>
  <c r="M498" i="1"/>
  <c r="M75" i="1"/>
  <c r="M587" i="1"/>
  <c r="M61" i="1"/>
  <c r="M573" i="1"/>
  <c r="M1085" i="1"/>
  <c r="M108" i="1"/>
  <c r="M634" i="1"/>
  <c r="M147" i="1"/>
  <c r="M659" i="1"/>
  <c r="M69" i="1"/>
  <c r="M581" i="1"/>
  <c r="M1093" i="1"/>
  <c r="M270" i="1"/>
  <c r="M878" i="1"/>
  <c r="M102" i="1"/>
  <c r="M479" i="1"/>
  <c r="M991" i="1"/>
  <c r="M208" i="1"/>
  <c r="M784" i="1"/>
  <c r="M420" i="1"/>
  <c r="M353" i="1"/>
  <c r="M865" i="1"/>
  <c r="M827" i="1"/>
  <c r="M1212" i="1"/>
  <c r="M1025" i="1"/>
  <c r="M7" i="1"/>
  <c r="M684" i="1"/>
  <c r="M746" i="1"/>
  <c r="M219" i="1"/>
  <c r="M731" i="1"/>
  <c r="M141" i="1"/>
  <c r="M653" i="1"/>
  <c r="M90" i="1"/>
  <c r="M358" i="1"/>
  <c r="M950" i="1"/>
  <c r="M39" i="1"/>
  <c r="M551" i="1"/>
  <c r="M1063" i="1"/>
  <c r="M288" i="1"/>
  <c r="M856" i="1"/>
  <c r="M468" i="1"/>
  <c r="M361" i="1"/>
  <c r="M873" i="1"/>
  <c r="M835" i="1"/>
  <c r="M1228" i="1"/>
  <c r="M1097" i="1"/>
  <c r="M538" i="1"/>
  <c r="M99" i="1"/>
  <c r="M611" i="1"/>
  <c r="M21" i="1"/>
  <c r="M533" i="1"/>
  <c r="M1045" i="1"/>
  <c r="M222" i="1"/>
  <c r="M814" i="1"/>
  <c r="M1172" i="1"/>
  <c r="M431" i="1"/>
  <c r="M943" i="1"/>
  <c r="M152" i="1"/>
  <c r="M736" i="1"/>
  <c r="M50" i="1"/>
  <c r="M241" i="1"/>
  <c r="M753" i="1"/>
  <c r="M1090" i="1"/>
  <c r="M1235" i="1"/>
  <c r="M977" i="1"/>
  <c r="M346" i="1"/>
  <c r="M348" i="1"/>
  <c r="M534" i="1"/>
  <c r="M882" i="1"/>
  <c r="M299" i="1"/>
  <c r="M98" i="1"/>
  <c r="M285" i="1"/>
  <c r="M797" i="1"/>
  <c r="M508" i="1"/>
  <c r="M518" i="1"/>
  <c r="M234" i="1"/>
  <c r="M119" i="1"/>
  <c r="M631" i="1"/>
  <c r="M1143" i="1"/>
  <c r="M376" i="1"/>
  <c r="M944" i="1"/>
  <c r="M1004" i="1"/>
  <c r="M441" i="1"/>
  <c r="M218" i="1"/>
  <c r="M987" i="1"/>
  <c r="M1214" i="1"/>
  <c r="M6" i="1"/>
  <c r="M199" i="1"/>
  <c r="M760" i="1"/>
  <c r="M128" i="1"/>
  <c r="M1002" i="1"/>
  <c r="M371" i="1"/>
  <c r="M252" i="1"/>
  <c r="M357" i="1"/>
  <c r="M869" i="1"/>
  <c r="M844" i="1"/>
  <c r="M606" i="1"/>
  <c r="M268" i="1"/>
  <c r="M255" i="1"/>
  <c r="M767" i="1"/>
  <c r="M308" i="1"/>
  <c r="M536" i="1"/>
  <c r="M1088" i="1"/>
  <c r="M129" i="1"/>
  <c r="M641" i="1"/>
  <c r="M834" i="1"/>
  <c r="M1123" i="1"/>
  <c r="M929" i="1"/>
  <c r="M192" i="1"/>
  <c r="M1026" i="1"/>
  <c r="M443" i="1"/>
  <c r="M45" i="1"/>
  <c r="M557" i="1"/>
  <c r="M572" i="1"/>
  <c r="M378" i="1"/>
  <c r="M1031" i="1"/>
  <c r="M266" i="1"/>
  <c r="M473" i="1"/>
  <c r="M712" i="1"/>
  <c r="M1131" i="1"/>
  <c r="M87" i="1"/>
  <c r="M414" i="1"/>
  <c r="M281" i="1"/>
  <c r="M1213" i="1"/>
  <c r="M840" i="1"/>
  <c r="M2" i="1"/>
  <c r="M976" i="1"/>
  <c r="M344" i="1"/>
  <c r="M702" i="1"/>
  <c r="M409" i="1"/>
  <c r="M699" i="1"/>
  <c r="M89" i="1"/>
  <c r="M262" i="1"/>
  <c r="M1084" i="1"/>
  <c r="M721" i="1"/>
  <c r="M1018" i="1"/>
  <c r="M1203" i="1"/>
  <c r="M1167" i="1"/>
  <c r="M1204" i="1"/>
  <c r="M618" i="1"/>
  <c r="M139" i="1"/>
  <c r="M651" i="1"/>
  <c r="M125" i="1"/>
  <c r="M637" i="1"/>
  <c r="M1149" i="1"/>
  <c r="M620" i="1"/>
  <c r="M738" i="1"/>
  <c r="M211" i="1"/>
  <c r="M723" i="1"/>
  <c r="M133" i="1"/>
  <c r="M645" i="1"/>
  <c r="M34" i="1"/>
  <c r="M350" i="1"/>
  <c r="M942" i="1"/>
  <c r="M31" i="1"/>
  <c r="M543" i="1"/>
  <c r="M1055" i="1"/>
  <c r="M280" i="1"/>
  <c r="M848" i="1"/>
  <c r="M772" i="1"/>
  <c r="M417" i="1"/>
  <c r="M66" i="1"/>
  <c r="M891" i="1"/>
  <c r="M1157" i="1"/>
  <c r="M1089" i="1"/>
  <c r="M434" i="1"/>
  <c r="M342" i="1"/>
  <c r="M858" i="1"/>
  <c r="M283" i="1"/>
  <c r="M979" i="1"/>
  <c r="M205" i="1"/>
  <c r="M717" i="1"/>
  <c r="M84" i="1"/>
  <c r="M430" i="1"/>
  <c r="M1014" i="1"/>
  <c r="M103" i="1"/>
  <c r="M615" i="1"/>
  <c r="M1127" i="1"/>
  <c r="M360" i="1"/>
  <c r="M928" i="1"/>
  <c r="M828" i="1"/>
  <c r="M425" i="1"/>
  <c r="M130" i="1"/>
  <c r="M899" i="1"/>
  <c r="M1165" i="1"/>
  <c r="M236" i="1"/>
  <c r="M658" i="1"/>
  <c r="M163" i="1"/>
  <c r="M675" i="1"/>
  <c r="M85" i="1"/>
  <c r="M597" i="1"/>
  <c r="M1109" i="1"/>
  <c r="M294" i="1"/>
  <c r="M894" i="1"/>
  <c r="M134" i="1"/>
  <c r="M495" i="1"/>
  <c r="M1007" i="1"/>
  <c r="M224" i="1"/>
  <c r="M800" i="1"/>
  <c r="M76" i="1"/>
  <c r="M305" i="1"/>
  <c r="M817" i="1"/>
  <c r="M1226" i="1"/>
  <c r="M1116" i="1"/>
  <c r="M1041" i="1"/>
  <c r="M614" i="1"/>
  <c r="M176" i="1"/>
  <c r="M64" i="1"/>
  <c r="M986" i="1"/>
  <c r="M363" i="1"/>
  <c r="M220" i="1"/>
  <c r="M349" i="1"/>
  <c r="M861" i="1"/>
  <c r="M804" i="1"/>
  <c r="M590" i="1"/>
  <c r="M228" i="1"/>
  <c r="M183" i="1"/>
  <c r="M695" i="1"/>
  <c r="M290" i="1"/>
  <c r="M456" i="1"/>
  <c r="M1008" i="1"/>
  <c r="M112" i="1"/>
  <c r="M505" i="1"/>
  <c r="M506" i="1"/>
  <c r="M1051" i="1"/>
  <c r="M1207" i="1"/>
  <c r="M246" i="1"/>
  <c r="M391" i="1"/>
  <c r="M960" i="1"/>
  <c r="M704" i="1"/>
  <c r="M1122" i="1"/>
  <c r="M435" i="1"/>
  <c r="M668" i="1"/>
  <c r="M421" i="1"/>
  <c r="M933" i="1"/>
  <c r="M1108" i="1"/>
  <c r="M678" i="1"/>
  <c r="M652" i="1"/>
  <c r="M319" i="1"/>
  <c r="M831" i="1"/>
  <c r="M676" i="1"/>
  <c r="M608" i="1"/>
  <c r="M1152" i="1"/>
  <c r="M193" i="1"/>
  <c r="M705" i="1"/>
  <c r="M994" i="1"/>
  <c r="M1187" i="1"/>
  <c r="M993" i="1"/>
  <c r="M920" i="1"/>
  <c r="M1138" i="1"/>
  <c r="M507" i="1"/>
  <c r="M109" i="1"/>
  <c r="M685" i="1"/>
  <c r="M1140" i="1"/>
  <c r="M700" i="1"/>
  <c r="M1159" i="1"/>
  <c r="M16" i="1"/>
  <c r="M1034" i="1"/>
  <c r="M1240" i="1"/>
  <c r="M1164" i="1"/>
  <c r="M345" i="1"/>
  <c r="M998" i="1"/>
  <c r="M537" i="1"/>
  <c r="M1182" i="1"/>
  <c r="M380" i="1"/>
  <c r="M601" i="1"/>
  <c r="M393" i="1"/>
  <c r="M904" i="1"/>
  <c r="M444" i="1"/>
  <c r="M665" i="1"/>
  <c r="M782" i="1"/>
  <c r="M457" i="1"/>
  <c r="M1036" i="1"/>
  <c r="M1118" i="1"/>
  <c r="M975" i="1"/>
  <c r="M184" i="1"/>
  <c r="M768" i="1"/>
  <c r="M354" i="1"/>
  <c r="M273" i="1"/>
  <c r="M785" i="1"/>
  <c r="M1162" i="1"/>
  <c r="M1076" i="1"/>
  <c r="M1231" i="1"/>
  <c r="M576" i="1"/>
  <c r="M722" i="1"/>
  <c r="M203" i="1"/>
  <c r="M715" i="1"/>
  <c r="M189" i="1"/>
  <c r="M701" i="1"/>
  <c r="M28" i="1"/>
  <c r="M278" i="1"/>
  <c r="M842" i="1"/>
  <c r="M275" i="1"/>
  <c r="M787" i="1"/>
  <c r="M197" i="1"/>
  <c r="M709" i="1"/>
  <c r="M60" i="1"/>
  <c r="M422" i="1"/>
  <c r="M1006" i="1"/>
  <c r="M95" i="1"/>
  <c r="M607" i="1"/>
  <c r="M1119" i="1"/>
  <c r="M352" i="1"/>
  <c r="M912" i="1"/>
  <c r="M56" i="1"/>
  <c r="M481" i="1"/>
  <c r="M402" i="1"/>
  <c r="M955" i="1"/>
  <c r="M1221" i="1"/>
  <c r="M1153" i="1"/>
  <c r="M616" i="1"/>
  <c r="M838" i="1"/>
  <c r="M962" i="1"/>
  <c r="M347" i="1"/>
  <c r="M140" i="1"/>
  <c r="M269" i="1"/>
  <c r="M781" i="1"/>
  <c r="M404" i="1"/>
  <c r="M502" i="1"/>
  <c r="M122" i="1"/>
  <c r="M167" i="1"/>
  <c r="M679" i="1"/>
  <c r="M178" i="1"/>
  <c r="M432" i="1"/>
  <c r="M992" i="1"/>
  <c r="M80" i="1"/>
  <c r="M489" i="1"/>
  <c r="M426" i="1"/>
  <c r="M963" i="1"/>
  <c r="M1229" i="1"/>
  <c r="M748" i="1"/>
  <c r="M762" i="1"/>
  <c r="M227" i="1"/>
  <c r="M739" i="1"/>
  <c r="M149" i="1"/>
  <c r="M661" i="1"/>
  <c r="M146" i="1"/>
  <c r="M366" i="1"/>
  <c r="M958" i="1"/>
  <c r="M47" i="1"/>
  <c r="M559" i="1"/>
  <c r="M1071" i="1"/>
  <c r="M296" i="1"/>
  <c r="M864" i="1"/>
  <c r="M500" i="1"/>
  <c r="M369" i="1"/>
  <c r="M881" i="1"/>
  <c r="M843" i="1"/>
  <c r="M1173" i="1"/>
  <c r="M1105" i="1"/>
  <c r="M972" i="1"/>
  <c r="M544" i="1"/>
  <c r="M640" i="1"/>
  <c r="M1106" i="1"/>
  <c r="M427" i="1"/>
  <c r="M580" i="1"/>
  <c r="M413" i="1"/>
  <c r="M925" i="1"/>
  <c r="M1052" i="1"/>
  <c r="M670" i="1"/>
  <c r="M604" i="1"/>
  <c r="M247" i="1"/>
  <c r="M759" i="1"/>
  <c r="M260" i="1"/>
  <c r="M528" i="1"/>
  <c r="M1072" i="1"/>
  <c r="M57" i="1"/>
  <c r="M569" i="1"/>
  <c r="M650" i="1"/>
  <c r="M1115" i="1"/>
  <c r="M1113" i="1"/>
  <c r="M390" i="1"/>
  <c r="M647" i="1"/>
  <c r="M1224" i="1"/>
  <c r="M202" i="1"/>
  <c r="M1242" i="1"/>
  <c r="M499" i="1"/>
  <c r="M948" i="1"/>
  <c r="M485" i="1"/>
  <c r="M997" i="1"/>
  <c r="M142" i="1"/>
  <c r="M750" i="1"/>
  <c r="M956" i="1"/>
  <c r="M383" i="1"/>
  <c r="M895" i="1"/>
  <c r="M48" i="1"/>
  <c r="M680" i="1"/>
  <c r="M1216" i="1"/>
  <c r="M257" i="1"/>
  <c r="M769" i="1"/>
  <c r="M1130" i="1"/>
  <c r="M1148" i="1"/>
  <c r="M1057" i="1"/>
  <c r="M242" i="1"/>
  <c r="M59" i="1"/>
  <c r="M635" i="1"/>
  <c r="M173" i="1"/>
  <c r="M749" i="1"/>
  <c r="M158" i="1"/>
  <c r="M71" i="1"/>
  <c r="M72" i="1"/>
  <c r="M201" i="1"/>
  <c r="M819" i="1"/>
  <c r="M217" i="1"/>
  <c r="M1197" i="1"/>
  <c r="M1211" i="1"/>
  <c r="M78" i="1"/>
  <c r="M793" i="1"/>
  <c r="M1145" i="1"/>
  <c r="M329" i="1"/>
  <c r="M730" i="1"/>
  <c r="M850" i="1"/>
  <c r="M732" i="1"/>
  <c r="M215" i="1"/>
  <c r="M921" i="1"/>
  <c r="M788" i="1"/>
  <c r="M713" i="1"/>
  <c r="M820" i="1"/>
  <c r="M1081" i="1"/>
  <c r="M117" i="1"/>
  <c r="M629" i="1"/>
  <c r="M1141" i="1"/>
  <c r="M254" i="1"/>
  <c r="M854" i="1"/>
  <c r="M15" i="1"/>
  <c r="M527" i="1"/>
  <c r="M1039" i="1"/>
  <c r="M264" i="1"/>
  <c r="M832" i="1"/>
  <c r="M332" i="1"/>
  <c r="M337" i="1"/>
  <c r="M849" i="1"/>
  <c r="M811" i="1"/>
  <c r="M1180" i="1"/>
  <c r="M945" i="1"/>
  <c r="M556" i="1"/>
  <c r="M826" i="1"/>
  <c r="M267" i="1"/>
  <c r="M779" i="1"/>
  <c r="M253" i="1"/>
  <c r="M765" i="1"/>
  <c r="M316" i="1"/>
  <c r="M806" i="1"/>
  <c r="M946" i="1"/>
  <c r="M339" i="1"/>
  <c r="M100" i="1"/>
  <c r="M261" i="1"/>
  <c r="M773" i="1"/>
  <c r="M356" i="1"/>
  <c r="M494" i="1"/>
  <c r="M74" i="1"/>
  <c r="M159" i="1"/>
  <c r="M671" i="1"/>
  <c r="M138" i="1"/>
  <c r="M424" i="1"/>
  <c r="M984" i="1"/>
  <c r="M33" i="1"/>
  <c r="M545" i="1"/>
  <c r="M594" i="1"/>
  <c r="M1027" i="1"/>
  <c r="M1062" i="1"/>
  <c r="M1217" i="1"/>
  <c r="M1024" i="1"/>
  <c r="M448" i="1"/>
  <c r="M1082" i="1"/>
  <c r="M411" i="1"/>
  <c r="M452" i="1"/>
  <c r="M333" i="1"/>
  <c r="M845" i="1"/>
  <c r="M724" i="1"/>
  <c r="M574" i="1"/>
  <c r="M132" i="1"/>
  <c r="M231" i="1"/>
  <c r="M743" i="1"/>
  <c r="M156" i="1"/>
  <c r="M504" i="1"/>
  <c r="M1056" i="1"/>
  <c r="M41" i="1"/>
  <c r="M553" i="1"/>
  <c r="M610" i="1"/>
  <c r="M1035" i="1"/>
  <c r="M1070" i="1"/>
  <c r="M470" i="1"/>
  <c r="M866" i="1"/>
  <c r="M291" i="1"/>
  <c r="M26" i="1"/>
  <c r="M213" i="1"/>
  <c r="M725" i="1"/>
  <c r="M124" i="1"/>
  <c r="M438" i="1"/>
  <c r="M1022" i="1"/>
  <c r="M111" i="1"/>
  <c r="M623" i="1"/>
  <c r="M1135" i="1"/>
  <c r="M368" i="1"/>
  <c r="M936" i="1"/>
  <c r="M884" i="1"/>
  <c r="M433" i="1"/>
  <c r="M170" i="1"/>
  <c r="M907" i="1"/>
  <c r="M1237" i="1"/>
  <c r="M1169" i="1"/>
  <c r="M135" i="1"/>
  <c r="M824" i="1"/>
  <c r="M154" i="1"/>
  <c r="M1234" i="1"/>
  <c r="M491" i="1"/>
  <c r="M924" i="1"/>
  <c r="M477" i="1"/>
  <c r="M989" i="1"/>
  <c r="M126" i="1"/>
  <c r="M742" i="1"/>
  <c r="M932" i="1"/>
  <c r="M311" i="1"/>
  <c r="M823" i="1"/>
  <c r="M636" i="1"/>
  <c r="M600" i="1"/>
  <c r="M1144" i="1"/>
  <c r="M121" i="1"/>
  <c r="M633" i="1"/>
  <c r="M810" i="1"/>
  <c r="M1179" i="1"/>
  <c r="M1241" i="1"/>
  <c r="M542" i="1"/>
  <c r="M839" i="1"/>
  <c r="M628" i="1"/>
  <c r="M418" i="1"/>
  <c r="M51" i="1"/>
  <c r="M563" i="1"/>
  <c r="M37" i="1"/>
  <c r="M549" i="1"/>
  <c r="M1061" i="1"/>
  <c r="M238" i="1"/>
  <c r="M830" i="1"/>
  <c r="M30" i="1"/>
  <c r="M447" i="1"/>
  <c r="M959" i="1"/>
  <c r="M168" i="1"/>
  <c r="M752" i="1"/>
  <c r="M186" i="1"/>
  <c r="M321" i="1"/>
  <c r="M833" i="1"/>
  <c r="M795" i="1"/>
  <c r="M1189" i="1"/>
  <c r="M1121" i="1"/>
  <c r="M450" i="1"/>
  <c r="M123" i="1"/>
  <c r="M763" i="1"/>
  <c r="M237" i="1"/>
  <c r="M813" i="1"/>
  <c r="M318" i="1"/>
  <c r="M263" i="1"/>
  <c r="M328" i="1"/>
  <c r="M1065" i="1"/>
  <c r="M334" i="1"/>
  <c r="M521" i="1"/>
  <c r="M1166" i="1"/>
  <c r="M630" i="1"/>
  <c r="M471" i="1"/>
  <c r="M578" i="1"/>
  <c r="M486" i="1"/>
  <c r="M585" i="1"/>
  <c r="M947" i="1"/>
  <c r="M1003" i="1"/>
  <c r="M857" i="1"/>
  <c r="M727" i="1"/>
  <c r="M890" i="1"/>
  <c r="M279" i="1"/>
  <c r="M298" i="1"/>
  <c r="M1176" i="1"/>
  <c r="M195" i="1"/>
  <c r="M693" i="1"/>
  <c r="M326" i="1"/>
  <c r="M79" i="1"/>
  <c r="M1103" i="1"/>
  <c r="M660" i="1"/>
  <c r="M913" i="1"/>
  <c r="M1009" i="1"/>
  <c r="M938" i="1"/>
  <c r="M317" i="1"/>
  <c r="M644" i="1"/>
  <c r="M384" i="1"/>
  <c r="M1066" i="1"/>
  <c r="M412" i="1"/>
  <c r="M325" i="1"/>
  <c r="M837" i="1"/>
  <c r="M692" i="1"/>
  <c r="M566" i="1"/>
  <c r="M92" i="1"/>
  <c r="M223" i="1"/>
  <c r="M735" i="1"/>
  <c r="M116" i="1"/>
  <c r="M496" i="1"/>
  <c r="M1048" i="1"/>
  <c r="M97" i="1"/>
  <c r="M609" i="1"/>
  <c r="M754" i="1"/>
  <c r="M1091" i="1"/>
  <c r="M1126" i="1"/>
  <c r="M1033" i="1"/>
  <c r="M292" i="1"/>
  <c r="M58" i="1"/>
  <c r="M1202" i="1"/>
  <c r="M475" i="1"/>
  <c r="M852" i="1"/>
  <c r="M397" i="1"/>
  <c r="M909" i="1"/>
  <c r="M996" i="1"/>
  <c r="M646" i="1"/>
  <c r="M516" i="1"/>
  <c r="M295" i="1"/>
  <c r="M807" i="1"/>
  <c r="M524" i="1"/>
  <c r="M584" i="1"/>
  <c r="M1128" i="1"/>
  <c r="M105" i="1"/>
  <c r="M617" i="1"/>
  <c r="M770" i="1"/>
  <c r="M1099" i="1"/>
  <c r="M1134" i="1"/>
  <c r="M870" i="1"/>
  <c r="M978" i="1"/>
  <c r="M355" i="1"/>
  <c r="M180" i="1"/>
  <c r="M277" i="1"/>
  <c r="M789" i="1"/>
  <c r="M460" i="1"/>
  <c r="M510" i="1"/>
  <c r="M162" i="1"/>
  <c r="M175" i="1"/>
  <c r="M687" i="1"/>
  <c r="M226" i="1"/>
  <c r="M440" i="1"/>
  <c r="M1000" i="1"/>
  <c r="M96" i="1"/>
  <c r="M497" i="1"/>
  <c r="M466" i="1"/>
  <c r="M971" i="1"/>
  <c r="M1078" i="1"/>
  <c r="M1233" i="1"/>
  <c r="M327" i="1"/>
  <c r="M1096" i="1"/>
  <c r="M410" i="1"/>
  <c r="M43" i="1"/>
  <c r="M555" i="1"/>
  <c r="M29" i="1"/>
  <c r="M541" i="1"/>
  <c r="M1053" i="1"/>
  <c r="M230" i="1"/>
  <c r="M822" i="1"/>
  <c r="M1188" i="1"/>
  <c r="M375" i="1"/>
  <c r="M887" i="1"/>
  <c r="M32" i="1"/>
  <c r="M672" i="1"/>
  <c r="M1208" i="1"/>
  <c r="M185" i="1"/>
  <c r="M697" i="1"/>
  <c r="M970" i="1"/>
  <c r="M1132" i="1"/>
  <c r="M621" i="1"/>
  <c r="M758" i="1"/>
  <c r="M1095" i="1"/>
  <c r="M137" i="1"/>
  <c r="M570" i="1"/>
  <c r="M115" i="1"/>
  <c r="M627" i="1"/>
  <c r="M101" i="1"/>
  <c r="M613" i="1"/>
  <c r="M1125" i="1"/>
  <c r="M310" i="1"/>
  <c r="M910" i="1"/>
  <c r="M198" i="1"/>
  <c r="M511" i="1"/>
  <c r="M1023" i="1"/>
  <c r="M240" i="1"/>
  <c r="M816" i="1"/>
  <c r="M212" i="1"/>
  <c r="M385" i="1"/>
  <c r="M897" i="1"/>
  <c r="M859" i="1"/>
  <c r="M1094" i="1"/>
  <c r="M1185" i="1"/>
  <c r="M586" i="1"/>
  <c r="M187" i="1"/>
  <c r="M282" i="1"/>
  <c r="M301" i="1"/>
  <c r="M877" i="1"/>
  <c r="M462" i="1"/>
  <c r="M455" i="1"/>
  <c r="M472" i="1"/>
  <c r="M862" i="1"/>
  <c r="M934" i="1"/>
  <c r="M777" i="1"/>
  <c r="M1129" i="1"/>
  <c r="M416" i="1"/>
  <c r="M983" i="1"/>
  <c r="M1178" i="1"/>
  <c r="M23" i="1"/>
  <c r="M690" i="1"/>
  <c r="M1175" i="1"/>
  <c r="M1001" i="1"/>
  <c r="M953" i="1"/>
  <c r="M68" i="1"/>
  <c r="M1019" i="1"/>
  <c r="M791" i="1"/>
  <c r="M1010" i="1"/>
  <c r="M153" i="1"/>
  <c r="M44" i="1"/>
  <c r="E8" i="3"/>
  <c r="E7" i="3" s="1"/>
  <c r="E6" i="3" s="1"/>
  <c r="F6" i="3" s="1"/>
  <c r="E2" i="3" l="1"/>
  <c r="F2" i="3" s="1"/>
  <c r="E4" i="3"/>
  <c r="F4" i="3" s="1"/>
  <c r="N957" i="1" l="1"/>
  <c r="N547" i="1"/>
  <c r="N419" i="1"/>
  <c r="N1138" i="1"/>
  <c r="N1010" i="1"/>
  <c r="N1189" i="1"/>
  <c r="N1125" i="1"/>
  <c r="N1052" i="1"/>
  <c r="N393" i="1"/>
  <c r="N265" i="1"/>
  <c r="N137" i="1"/>
  <c r="N635" i="1"/>
  <c r="N1122" i="1"/>
  <c r="N721" i="1"/>
  <c r="N209" i="1"/>
  <c r="N744" i="1"/>
  <c r="N887" i="1"/>
  <c r="N375" i="1"/>
  <c r="N490" i="1"/>
  <c r="N426" i="1"/>
  <c r="N47" i="1"/>
  <c r="N259" i="1"/>
  <c r="N366" i="1"/>
  <c r="N238" i="1"/>
  <c r="N110" i="1"/>
  <c r="N1054" i="1"/>
  <c r="N691" i="1"/>
  <c r="N523" i="1"/>
  <c r="N761" i="1"/>
  <c r="N415" i="1"/>
  <c r="N343" i="1"/>
  <c r="N363" i="1"/>
  <c r="N406" i="1"/>
  <c r="N1203" i="1"/>
  <c r="N241" i="1"/>
  <c r="N1119" i="1"/>
  <c r="N791" i="1"/>
  <c r="N970" i="1"/>
  <c r="N458" i="1"/>
  <c r="N227" i="1"/>
  <c r="N49" i="1"/>
  <c r="N191" i="1"/>
  <c r="N19" i="1"/>
  <c r="N1237" i="1"/>
  <c r="N737" i="1"/>
  <c r="N505" i="1"/>
  <c r="N377" i="1"/>
  <c r="N273" i="1"/>
  <c r="N794" i="1"/>
  <c r="N11" i="1"/>
  <c r="N94" i="1"/>
  <c r="N114" i="1"/>
  <c r="N395" i="1"/>
  <c r="N478" i="1"/>
  <c r="N7" i="1"/>
  <c r="N1197" i="1"/>
  <c r="N873" i="1"/>
  <c r="N570" i="1"/>
  <c r="N534" i="1"/>
  <c r="N551" i="1"/>
  <c r="N776" i="1"/>
  <c r="N319" i="1"/>
  <c r="N459" i="1"/>
  <c r="N113" i="1"/>
  <c r="N1120" i="1"/>
  <c r="N442" i="1"/>
  <c r="N135" i="1"/>
  <c r="N765" i="1"/>
  <c r="N330" i="1"/>
  <c r="N170" i="1"/>
  <c r="N217" i="1"/>
  <c r="N89" i="1"/>
  <c r="N598" i="1"/>
  <c r="N587" i="1"/>
  <c r="N506" i="1"/>
  <c r="N2" i="1"/>
  <c r="N627" i="1" l="1"/>
  <c r="N236" i="1"/>
  <c r="N945" i="1"/>
  <c r="N127" i="1"/>
  <c r="N673" i="1"/>
  <c r="N304" i="1"/>
  <c r="N1154" i="1"/>
  <c r="N520" i="1"/>
  <c r="N894" i="1"/>
  <c r="N486" i="1"/>
  <c r="N1079" i="1"/>
  <c r="N785" i="1"/>
  <c r="N220" i="1"/>
  <c r="N620" i="1"/>
  <c r="N298" i="1"/>
  <c r="N289" i="1"/>
  <c r="N485" i="1"/>
  <c r="N344" i="1"/>
  <c r="N991" i="1"/>
  <c r="N977" i="1"/>
  <c r="N12" i="1"/>
  <c r="N188" i="1"/>
  <c r="N151" i="1"/>
  <c r="N543" i="1"/>
  <c r="N473" i="1"/>
  <c r="N1100" i="1"/>
  <c r="N1241" i="1"/>
  <c r="N1133" i="1"/>
  <c r="N581" i="1"/>
  <c r="N175" i="1"/>
  <c r="N1087" i="1"/>
  <c r="N497" i="1"/>
  <c r="N1179" i="1"/>
  <c r="N1173" i="1"/>
  <c r="N9" i="1"/>
  <c r="N1234" i="1"/>
  <c r="N1091" i="1"/>
  <c r="N1206" i="1"/>
  <c r="N1065" i="1"/>
  <c r="N611" i="1"/>
  <c r="N1123" i="1"/>
  <c r="N1012" i="1"/>
  <c r="N1021" i="1"/>
  <c r="N1136" i="1"/>
  <c r="N1144" i="1"/>
  <c r="N694" i="1"/>
  <c r="N258" i="1"/>
  <c r="N357" i="1"/>
  <c r="N228" i="1"/>
  <c r="N95" i="1"/>
  <c r="N898" i="1"/>
  <c r="N952" i="1"/>
  <c r="N60" i="1"/>
  <c r="N318" i="1"/>
  <c r="N348" i="1"/>
  <c r="N574" i="1"/>
  <c r="N168" i="1"/>
  <c r="N706" i="1"/>
  <c r="N903" i="1"/>
  <c r="N65" i="1"/>
  <c r="N1169" i="1"/>
  <c r="N956" i="1"/>
  <c r="N134" i="1"/>
  <c r="N164" i="1"/>
  <c r="N853" i="1"/>
  <c r="N231" i="1"/>
  <c r="N538" i="1"/>
  <c r="N719" i="1"/>
  <c r="N984" i="1"/>
  <c r="N801" i="1"/>
  <c r="N1099" i="1"/>
  <c r="N590" i="1"/>
  <c r="N305" i="1"/>
  <c r="N716" i="1"/>
  <c r="N104" i="1"/>
  <c r="N197" i="1"/>
  <c r="N75" i="1"/>
  <c r="N588" i="1"/>
  <c r="N822" i="1"/>
  <c r="N400" i="1"/>
  <c r="N954" i="1"/>
  <c r="N1159" i="1"/>
  <c r="N345" i="1"/>
  <c r="N381" i="1"/>
  <c r="N492" i="1"/>
  <c r="N562" i="1"/>
  <c r="N847" i="1"/>
  <c r="N1128" i="1"/>
  <c r="N1041" i="1"/>
  <c r="N828" i="1"/>
  <c r="N384" i="1"/>
  <c r="N421" i="1"/>
  <c r="N726" i="1"/>
  <c r="N10" i="1"/>
  <c r="N229" i="1"/>
  <c r="N91" i="1"/>
  <c r="N469" i="1"/>
  <c r="N846" i="1"/>
  <c r="N432" i="1"/>
  <c r="N986" i="1"/>
  <c r="N1175" i="1"/>
  <c r="N369" i="1"/>
  <c r="N126" i="1"/>
  <c r="N178" i="1"/>
  <c r="N926" i="1"/>
  <c r="N44" i="1"/>
  <c r="N294" i="1"/>
  <c r="N324" i="1"/>
  <c r="N542" i="1"/>
  <c r="N136" i="1"/>
  <c r="N690" i="1"/>
  <c r="N879" i="1"/>
  <c r="N41" i="1"/>
  <c r="N1105" i="1"/>
  <c r="N876" i="1"/>
  <c r="N418" i="1"/>
  <c r="N45" i="1"/>
  <c r="N917" i="1"/>
  <c r="N487" i="1"/>
  <c r="N409" i="1"/>
  <c r="N563" i="1"/>
  <c r="N981" i="1"/>
  <c r="N1118" i="1"/>
  <c r="N8" i="1"/>
  <c r="N4" i="1"/>
  <c r="N405" i="1"/>
  <c r="N462" i="1"/>
  <c r="N180" i="1"/>
  <c r="N549" i="1"/>
  <c r="N614" i="1"/>
  <c r="N143" i="1"/>
  <c r="N408" i="1"/>
  <c r="N650" i="1"/>
  <c r="N535" i="1"/>
  <c r="N1055" i="1"/>
  <c r="N1000" i="1"/>
  <c r="N465" i="1"/>
  <c r="N1049" i="1"/>
  <c r="N939" i="1"/>
  <c r="N1092" i="1"/>
  <c r="N1126" i="1"/>
  <c r="N80" i="1"/>
  <c r="N76" i="1"/>
  <c r="N22" i="1"/>
  <c r="N43" i="1"/>
  <c r="N252" i="1"/>
  <c r="N621" i="1"/>
  <c r="N686" i="1"/>
  <c r="N215" i="1"/>
  <c r="N480" i="1"/>
  <c r="N722" i="1"/>
  <c r="N607" i="1"/>
  <c r="N1127" i="1"/>
  <c r="N1088" i="1"/>
  <c r="N545" i="1"/>
  <c r="N1145" i="1"/>
  <c r="N1035" i="1"/>
  <c r="N1212" i="1"/>
  <c r="N1013" i="1"/>
  <c r="N1018" i="1"/>
  <c r="N531" i="1"/>
  <c r="N612" i="1"/>
  <c r="N1229" i="1"/>
  <c r="N100" i="1"/>
  <c r="N46" i="1"/>
  <c r="N67" i="1"/>
  <c r="N276" i="1"/>
  <c r="N645" i="1"/>
  <c r="N710" i="1"/>
  <c r="N239" i="1"/>
  <c r="N504" i="1"/>
  <c r="N746" i="1"/>
  <c r="N631" i="1"/>
  <c r="N1151" i="1"/>
  <c r="N1112" i="1"/>
  <c r="N569" i="1"/>
  <c r="N1177" i="1"/>
  <c r="N1067" i="1"/>
  <c r="N1045" i="1"/>
  <c r="N1058" i="1"/>
  <c r="N571" i="1"/>
  <c r="N652" i="1"/>
  <c r="N688" i="1"/>
  <c r="N73" i="1"/>
  <c r="N585" i="1"/>
  <c r="N1097" i="1"/>
  <c r="N643" i="1"/>
  <c r="N1155" i="1"/>
  <c r="N1044" i="1"/>
  <c r="N1053" i="1"/>
  <c r="N1168" i="1"/>
  <c r="N924" i="1"/>
  <c r="N1129" i="1"/>
  <c r="N675" i="1"/>
  <c r="N1187" i="1"/>
  <c r="N1076" i="1"/>
  <c r="N1085" i="1"/>
  <c r="N1200" i="1"/>
  <c r="N1208" i="1"/>
  <c r="N725" i="1"/>
  <c r="N925" i="1"/>
  <c r="N676" i="1"/>
  <c r="N434" i="1"/>
  <c r="N883" i="1"/>
  <c r="N24" i="1"/>
  <c r="N858" i="1"/>
  <c r="N314" i="1"/>
  <c r="N857" i="1"/>
  <c r="N40" i="1"/>
  <c r="N328" i="1"/>
  <c r="N84" i="1"/>
  <c r="N190" i="1"/>
  <c r="N1048" i="1"/>
  <c r="N701" i="1"/>
  <c r="N398" i="1"/>
  <c r="N79" i="1"/>
  <c r="N471" i="1"/>
  <c r="N385" i="1"/>
  <c r="N996" i="1"/>
  <c r="N1030" i="1"/>
  <c r="N413" i="1"/>
  <c r="N557" i="1"/>
  <c r="N658" i="1"/>
  <c r="N1016" i="1"/>
  <c r="N947" i="1"/>
  <c r="N437" i="1"/>
  <c r="N646" i="1"/>
  <c r="N440" i="1"/>
  <c r="N1040" i="1"/>
  <c r="N1089" i="1"/>
  <c r="N949" i="1"/>
  <c r="N1182" i="1"/>
  <c r="N491" i="1"/>
  <c r="N1033" i="1"/>
  <c r="N579" i="1"/>
  <c r="N989" i="1"/>
  <c r="N88" i="1"/>
  <c r="N453" i="1"/>
  <c r="N295" i="1"/>
  <c r="N61" i="1"/>
  <c r="N452" i="1"/>
  <c r="N264" i="1"/>
  <c r="N185" i="1"/>
  <c r="N1228" i="1"/>
  <c r="N268" i="1"/>
  <c r="N327" i="1"/>
  <c r="N831" i="1"/>
  <c r="N1001" i="1"/>
  <c r="N433" i="1"/>
  <c r="N301" i="1"/>
  <c r="N918" i="1"/>
  <c r="N431" i="1"/>
  <c r="N449" i="1"/>
  <c r="N251" i="1"/>
  <c r="N32" i="1"/>
  <c r="N661" i="1"/>
  <c r="N666" i="1"/>
  <c r="N121" i="1"/>
  <c r="N1084" i="1"/>
  <c r="N826" i="1"/>
  <c r="N262" i="1"/>
  <c r="N55" i="1"/>
  <c r="N106" i="1"/>
  <c r="N325" i="1"/>
  <c r="N203" i="1"/>
  <c r="N573" i="1"/>
  <c r="N950" i="1"/>
  <c r="N528" i="1"/>
  <c r="N455" i="1"/>
  <c r="N680" i="1"/>
  <c r="N489" i="1"/>
  <c r="N499" i="1"/>
  <c r="N749" i="1"/>
  <c r="N260" i="1"/>
  <c r="N109" i="1"/>
  <c r="N624" i="1"/>
  <c r="N37" i="1"/>
  <c r="N390" i="1"/>
  <c r="N420" i="1"/>
  <c r="N654" i="1"/>
  <c r="N983" i="1"/>
  <c r="N153" i="1"/>
  <c r="N1026" i="1"/>
  <c r="N1156" i="1"/>
  <c r="N511" i="1"/>
  <c r="N253" i="1"/>
  <c r="N766" i="1"/>
  <c r="N783" i="1"/>
  <c r="N513" i="1"/>
  <c r="N795" i="1"/>
  <c r="N72" i="1"/>
  <c r="N68" i="1"/>
  <c r="N14" i="1"/>
  <c r="N35" i="1"/>
  <c r="N244" i="1"/>
  <c r="N613" i="1"/>
  <c r="N678" i="1"/>
  <c r="N207" i="1"/>
  <c r="N472" i="1"/>
  <c r="N714" i="1"/>
  <c r="N599" i="1"/>
  <c r="N1080" i="1"/>
  <c r="N537" i="1"/>
  <c r="N1137" i="1"/>
  <c r="N1019" i="1"/>
  <c r="N1196" i="1"/>
  <c r="N1005" i="1"/>
  <c r="N1238" i="1"/>
  <c r="N34" i="1"/>
  <c r="N29" i="1"/>
  <c r="N86" i="1"/>
  <c r="N107" i="1"/>
  <c r="N316" i="1"/>
  <c r="N685" i="1"/>
  <c r="N750" i="1"/>
  <c r="N279" i="1"/>
  <c r="N544" i="1"/>
  <c r="N786" i="1"/>
  <c r="N671" i="1"/>
  <c r="N1191" i="1"/>
  <c r="N33" i="1"/>
  <c r="N617" i="1"/>
  <c r="N1233" i="1"/>
  <c r="N435" i="1"/>
  <c r="N1115" i="1"/>
  <c r="N1109" i="1"/>
  <c r="N1098" i="1"/>
  <c r="N619" i="1"/>
  <c r="N708" i="1"/>
  <c r="N53" i="1"/>
  <c r="N131" i="1"/>
  <c r="N340" i="1"/>
  <c r="N709" i="1"/>
  <c r="N774" i="1"/>
  <c r="N303" i="1"/>
  <c r="N568" i="1"/>
  <c r="N810" i="1"/>
  <c r="N695" i="1"/>
  <c r="N1215" i="1"/>
  <c r="N57" i="1"/>
  <c r="N641" i="1"/>
  <c r="N467" i="1"/>
  <c r="N1147" i="1"/>
  <c r="N1157" i="1"/>
  <c r="N809" i="1"/>
  <c r="N1146" i="1"/>
  <c r="N659" i="1"/>
  <c r="N764" i="1"/>
  <c r="N752" i="1"/>
  <c r="N649" i="1"/>
  <c r="N1161" i="1"/>
  <c r="N707" i="1"/>
  <c r="N1219" i="1"/>
  <c r="N1108" i="1"/>
  <c r="N1117" i="1"/>
  <c r="N1232" i="1"/>
  <c r="N988" i="1"/>
  <c r="N997" i="1"/>
  <c r="N1193" i="1"/>
  <c r="N739" i="1"/>
  <c r="N628" i="1"/>
  <c r="N1140" i="1"/>
  <c r="N1149" i="1"/>
  <c r="N132" i="1"/>
  <c r="N386" i="1"/>
  <c r="N807" i="1"/>
  <c r="N733" i="1"/>
  <c r="N454" i="1"/>
  <c r="N225" i="1"/>
  <c r="N196" i="1"/>
  <c r="N125" i="1"/>
  <c r="N734" i="1"/>
  <c r="N1218" i="1"/>
  <c r="N370" i="1"/>
  <c r="N775" i="1"/>
  <c r="N176" i="1"/>
  <c r="N341" i="1"/>
  <c r="N550" i="1"/>
  <c r="N928" i="1"/>
  <c r="N16" i="1"/>
  <c r="N622" i="1"/>
  <c r="N1063" i="1"/>
  <c r="N443" i="1"/>
  <c r="N3" i="1"/>
  <c r="N682" i="1"/>
  <c r="N979" i="1"/>
  <c r="N980" i="1"/>
  <c r="N860" i="1"/>
  <c r="N119" i="1"/>
  <c r="N205" i="1"/>
  <c r="N428" i="1"/>
  <c r="N383" i="1"/>
  <c r="N633" i="1"/>
  <c r="N422" i="1"/>
  <c r="N670" i="1"/>
  <c r="N818" i="1"/>
  <c r="N1015" i="1"/>
  <c r="N1066" i="1"/>
  <c r="N66" i="1"/>
  <c r="N246" i="1"/>
  <c r="N502" i="1"/>
  <c r="N634" i="1"/>
  <c r="N1104" i="1"/>
  <c r="N748" i="1"/>
  <c r="N223" i="1"/>
  <c r="N972" i="1"/>
  <c r="N74" i="1"/>
  <c r="N179" i="1"/>
  <c r="N541" i="1"/>
  <c r="N512" i="1"/>
  <c r="N967" i="1"/>
  <c r="N240" i="1"/>
  <c r="N234" i="1"/>
  <c r="N272" i="1"/>
  <c r="N56" i="1"/>
  <c r="N198" i="1"/>
  <c r="N501" i="1"/>
  <c r="N256" i="1"/>
  <c r="N583" i="1"/>
  <c r="N64" i="1"/>
  <c r="N165" i="1"/>
  <c r="N27" i="1"/>
  <c r="N548" i="1"/>
  <c r="N782" i="1"/>
  <c r="N368" i="1"/>
  <c r="N922" i="1"/>
  <c r="N1111" i="1"/>
  <c r="N297" i="1"/>
  <c r="N242" i="1"/>
  <c r="N350" i="1"/>
  <c r="N364" i="1"/>
  <c r="N192" i="1"/>
  <c r="N738" i="1"/>
  <c r="N935" i="1"/>
  <c r="N1209" i="1"/>
  <c r="N1028" i="1"/>
  <c r="N584" i="1"/>
  <c r="N553" i="1"/>
  <c r="N96" i="1"/>
  <c r="N397" i="1"/>
  <c r="N275" i="1"/>
  <c r="N653" i="1"/>
  <c r="N39" i="1"/>
  <c r="N616" i="1"/>
  <c r="N527" i="1"/>
  <c r="N768" i="1"/>
  <c r="N577" i="1"/>
  <c r="N667" i="1"/>
  <c r="N1141" i="1"/>
  <c r="N556" i="1"/>
  <c r="N338" i="1"/>
  <c r="N630" i="1"/>
  <c r="N762" i="1"/>
  <c r="N1071" i="1"/>
  <c r="N233" i="1"/>
  <c r="N1194" i="1"/>
  <c r="N58" i="1"/>
  <c r="N815" i="1"/>
  <c r="N83" i="1"/>
  <c r="N255" i="1"/>
  <c r="N186" i="1"/>
  <c r="N429" i="1"/>
  <c r="N307" i="1"/>
  <c r="N669" i="1"/>
  <c r="N63" i="1"/>
  <c r="N640" i="1"/>
  <c r="N559" i="1"/>
  <c r="N800" i="1"/>
  <c r="N601" i="1"/>
  <c r="N731" i="1"/>
  <c r="N837" i="1"/>
  <c r="N62" i="1"/>
  <c r="N48" i="1"/>
  <c r="N133" i="1"/>
  <c r="N524" i="1"/>
  <c r="N758" i="1"/>
  <c r="N336" i="1"/>
  <c r="N890" i="1"/>
  <c r="N1095" i="1"/>
  <c r="N1242" i="1"/>
  <c r="N394" i="1"/>
  <c r="N1239" i="1"/>
  <c r="N102" i="1"/>
  <c r="N974" i="1"/>
  <c r="N1103" i="1"/>
  <c r="N745" i="1"/>
  <c r="N1011" i="1"/>
  <c r="N26" i="1"/>
  <c r="N21" i="1"/>
  <c r="N78" i="1"/>
  <c r="N99" i="1"/>
  <c r="N308" i="1"/>
  <c r="N677" i="1"/>
  <c r="N742" i="1"/>
  <c r="N271" i="1"/>
  <c r="N536" i="1"/>
  <c r="N778" i="1"/>
  <c r="N663" i="1"/>
  <c r="N1183" i="1"/>
  <c r="N25" i="1"/>
  <c r="N609" i="1"/>
  <c r="N1217" i="1"/>
  <c r="N427" i="1"/>
  <c r="N1107" i="1"/>
  <c r="N1101" i="1"/>
  <c r="N98" i="1"/>
  <c r="N93" i="1"/>
  <c r="N150" i="1"/>
  <c r="N171" i="1"/>
  <c r="N380" i="1"/>
  <c r="N757" i="1"/>
  <c r="N814" i="1"/>
  <c r="N608" i="1"/>
  <c r="N850" i="1"/>
  <c r="N735" i="1"/>
  <c r="N105" i="1"/>
  <c r="N689" i="1"/>
  <c r="N1002" i="1"/>
  <c r="N1211" i="1"/>
  <c r="N1221" i="1"/>
  <c r="N849" i="1"/>
  <c r="N1186" i="1"/>
  <c r="N699" i="1"/>
  <c r="N812" i="1"/>
  <c r="N117" i="1"/>
  <c r="N174" i="1"/>
  <c r="N195" i="1"/>
  <c r="N404" i="1"/>
  <c r="N781" i="1"/>
  <c r="N838" i="1"/>
  <c r="N120" i="1"/>
  <c r="N632" i="1"/>
  <c r="N874" i="1"/>
  <c r="N759" i="1"/>
  <c r="N129" i="1"/>
  <c r="N1034" i="1"/>
  <c r="N555" i="1"/>
  <c r="N636" i="1"/>
  <c r="N881" i="1"/>
  <c r="N1226" i="1"/>
  <c r="N747" i="1"/>
  <c r="N868" i="1"/>
  <c r="N816" i="1"/>
  <c r="N201" i="1"/>
  <c r="N713" i="1"/>
  <c r="N1225" i="1"/>
  <c r="N771" i="1"/>
  <c r="N660" i="1"/>
  <c r="N1172" i="1"/>
  <c r="N1181" i="1"/>
  <c r="N1006" i="1"/>
  <c r="N1163" i="1"/>
  <c r="N1061" i="1"/>
  <c r="N1176" i="1"/>
  <c r="N803" i="1"/>
  <c r="N692" i="1"/>
  <c r="N1204" i="1"/>
  <c r="N1213" i="1"/>
  <c r="N1038" i="1"/>
  <c r="N704" i="1"/>
  <c r="N1064" i="1"/>
  <c r="N623" i="1"/>
  <c r="N81" i="1"/>
  <c r="N484" i="1"/>
  <c r="N1047" i="1"/>
  <c r="N736" i="1"/>
  <c r="N1024" i="1"/>
  <c r="N526" i="1"/>
  <c r="N516" i="1"/>
  <c r="N882" i="1"/>
  <c r="N869" i="1"/>
  <c r="N901" i="1"/>
  <c r="N802" i="1"/>
  <c r="N1022" i="1"/>
  <c r="N116" i="1"/>
  <c r="N586" i="1"/>
  <c r="N470" i="1"/>
  <c r="N416" i="1"/>
  <c r="N1057" i="1"/>
  <c r="N1150" i="1"/>
  <c r="N212" i="1"/>
  <c r="N567" i="1"/>
  <c r="N1148" i="1"/>
  <c r="N521" i="1"/>
  <c r="N269" i="1"/>
  <c r="N626" i="1"/>
  <c r="N122" i="1"/>
  <c r="N310" i="1"/>
  <c r="N597" i="1"/>
  <c r="N360" i="1"/>
  <c r="N687" i="1"/>
  <c r="N50" i="1"/>
  <c r="N261" i="1"/>
  <c r="N139" i="1"/>
  <c r="N509" i="1"/>
  <c r="N886" i="1"/>
  <c r="N464" i="1"/>
  <c r="N391" i="1"/>
  <c r="N1231" i="1"/>
  <c r="N417" i="1"/>
  <c r="N402" i="1"/>
  <c r="N446" i="1"/>
  <c r="N476" i="1"/>
  <c r="N702" i="1"/>
  <c r="N296" i="1"/>
  <c r="N834" i="1"/>
  <c r="N1039" i="1"/>
  <c r="N1130" i="1"/>
  <c r="N138" i="1"/>
  <c r="N730" i="1"/>
  <c r="N665" i="1"/>
  <c r="N146" i="1"/>
  <c r="N250" i="1"/>
  <c r="N54" i="1"/>
  <c r="N379" i="1"/>
  <c r="N639" i="1"/>
  <c r="N888" i="1"/>
  <c r="N697" i="1"/>
  <c r="N907" i="1"/>
  <c r="N933" i="1"/>
  <c r="N317" i="1"/>
  <c r="N830" i="1"/>
  <c r="N866" i="1"/>
  <c r="N1167" i="1"/>
  <c r="N361" i="1"/>
  <c r="N69" i="1"/>
  <c r="N848" i="1"/>
  <c r="N283" i="1"/>
  <c r="N208" i="1"/>
  <c r="N266" i="1"/>
  <c r="N70" i="1"/>
  <c r="N403" i="1"/>
  <c r="N789" i="1"/>
  <c r="N167" i="1"/>
  <c r="N474" i="1"/>
  <c r="N655" i="1"/>
  <c r="N912" i="1"/>
  <c r="N729" i="1"/>
  <c r="N971" i="1"/>
  <c r="N18" i="1"/>
  <c r="N237" i="1"/>
  <c r="N115" i="1"/>
  <c r="N477" i="1"/>
  <c r="N854" i="1"/>
  <c r="N448" i="1"/>
  <c r="N367" i="1"/>
  <c r="N1199" i="1"/>
  <c r="N30" i="1"/>
  <c r="N1114" i="1"/>
  <c r="N832" i="1"/>
  <c r="N929" i="1"/>
  <c r="N644" i="1"/>
  <c r="N90" i="1"/>
  <c r="N85" i="1"/>
  <c r="N142" i="1"/>
  <c r="N163" i="1"/>
  <c r="N372" i="1"/>
  <c r="N741" i="1"/>
  <c r="N806" i="1"/>
  <c r="N335" i="1"/>
  <c r="N600" i="1"/>
  <c r="N842" i="1"/>
  <c r="N727" i="1"/>
  <c r="N97" i="1"/>
  <c r="N681" i="1"/>
  <c r="N994" i="1"/>
  <c r="N507" i="1"/>
  <c r="N1205" i="1"/>
  <c r="N162" i="1"/>
  <c r="N157" i="1"/>
  <c r="N214" i="1"/>
  <c r="N235" i="1"/>
  <c r="N444" i="1"/>
  <c r="N821" i="1"/>
  <c r="N878" i="1"/>
  <c r="N160" i="1"/>
  <c r="N672" i="1"/>
  <c r="N914" i="1"/>
  <c r="N799" i="1"/>
  <c r="N720" i="1"/>
  <c r="N177" i="1"/>
  <c r="N1090" i="1"/>
  <c r="N603" i="1"/>
  <c r="N700" i="1"/>
  <c r="N921" i="1"/>
  <c r="N787" i="1"/>
  <c r="N908" i="1"/>
  <c r="N1235" i="1"/>
  <c r="N181" i="1"/>
  <c r="N468" i="1"/>
  <c r="N845" i="1"/>
  <c r="N902" i="1"/>
  <c r="N184" i="1"/>
  <c r="N938" i="1"/>
  <c r="N823" i="1"/>
  <c r="N793" i="1"/>
  <c r="N740" i="1"/>
  <c r="N953" i="1"/>
  <c r="N827" i="1"/>
  <c r="N964" i="1"/>
  <c r="N998" i="1"/>
  <c r="N880" i="1"/>
  <c r="N777" i="1"/>
  <c r="N835" i="1"/>
  <c r="N724" i="1"/>
  <c r="N1236" i="1"/>
  <c r="N1070" i="1"/>
  <c r="N604" i="1"/>
  <c r="N1116" i="1"/>
  <c r="N1240" i="1"/>
  <c r="N867" i="1"/>
  <c r="N756" i="1"/>
  <c r="N1102" i="1"/>
  <c r="N1152" i="1"/>
  <c r="N698" i="1"/>
  <c r="N1075" i="1"/>
  <c r="N5" i="1"/>
  <c r="N257" i="1"/>
  <c r="N287" i="1"/>
  <c r="N346" i="1"/>
  <c r="N851" i="1"/>
  <c r="N230" i="1"/>
  <c r="N399" i="1"/>
  <c r="N202" i="1"/>
  <c r="N414" i="1"/>
  <c r="N805" i="1"/>
  <c r="N560" i="1"/>
  <c r="N895" i="1"/>
  <c r="N130" i="1"/>
  <c r="N365" i="1"/>
  <c r="N243" i="1"/>
  <c r="N605" i="1"/>
  <c r="N982" i="1"/>
  <c r="N576" i="1"/>
  <c r="N495" i="1"/>
  <c r="N728" i="1"/>
  <c r="N529" i="1"/>
  <c r="N1037" i="1"/>
  <c r="N77" i="1"/>
  <c r="N59" i="1"/>
  <c r="N580" i="1"/>
  <c r="N798" i="1"/>
  <c r="N392" i="1"/>
  <c r="N946" i="1"/>
  <c r="N1143" i="1"/>
  <c r="N337" i="1"/>
  <c r="N173" i="1"/>
  <c r="N711" i="1"/>
  <c r="N1185" i="1"/>
  <c r="N322" i="1"/>
  <c r="N158" i="1"/>
  <c r="N172" i="1"/>
  <c r="N861" i="1"/>
  <c r="N247" i="1"/>
  <c r="N546" i="1"/>
  <c r="N743" i="1"/>
  <c r="N992" i="1"/>
  <c r="N817" i="1"/>
  <c r="N1139" i="1"/>
  <c r="N166" i="1"/>
  <c r="N159" i="1"/>
  <c r="N962" i="1"/>
  <c r="N481" i="1"/>
  <c r="N475" i="1"/>
  <c r="N438" i="1"/>
  <c r="N193" i="1"/>
  <c r="N292" i="1"/>
  <c r="N424" i="1"/>
  <c r="N362" i="1"/>
  <c r="N182" i="1"/>
  <c r="N204" i="1"/>
  <c r="N893" i="1"/>
  <c r="N263" i="1"/>
  <c r="N767" i="1"/>
  <c r="N1032" i="1"/>
  <c r="N1195" i="1"/>
  <c r="N488" i="1"/>
  <c r="N333" i="1"/>
  <c r="N211" i="1"/>
  <c r="N589" i="1"/>
  <c r="N958" i="1"/>
  <c r="N552" i="1"/>
  <c r="N463" i="1"/>
  <c r="N696" i="1"/>
  <c r="N539" i="1"/>
  <c r="N965" i="1"/>
  <c r="N51" i="1"/>
  <c r="N112" i="1"/>
  <c r="N331" i="1"/>
  <c r="N144" i="1"/>
  <c r="N1056" i="1"/>
  <c r="N1121" i="1"/>
  <c r="N932" i="1"/>
  <c r="N154" i="1"/>
  <c r="N149" i="1"/>
  <c r="N206" i="1"/>
  <c r="N436" i="1"/>
  <c r="N813" i="1"/>
  <c r="N870" i="1"/>
  <c r="N152" i="1"/>
  <c r="N664" i="1"/>
  <c r="N906" i="1"/>
  <c r="N712" i="1"/>
  <c r="N169" i="1"/>
  <c r="N753" i="1"/>
  <c r="N1082" i="1"/>
  <c r="N595" i="1"/>
  <c r="N684" i="1"/>
  <c r="N1222" i="1"/>
  <c r="N226" i="1"/>
  <c r="N221" i="1"/>
  <c r="N278" i="1"/>
  <c r="N299" i="1"/>
  <c r="N508" i="1"/>
  <c r="N885" i="1"/>
  <c r="N942" i="1"/>
  <c r="N224" i="1"/>
  <c r="N466" i="1"/>
  <c r="N978" i="1"/>
  <c r="N863" i="1"/>
  <c r="N792" i="1"/>
  <c r="N249" i="1"/>
  <c r="N833" i="1"/>
  <c r="N1178" i="1"/>
  <c r="N804" i="1"/>
  <c r="N993" i="1"/>
  <c r="N875" i="1"/>
  <c r="N1020" i="1"/>
  <c r="N1062" i="1"/>
  <c r="N245" i="1"/>
  <c r="N302" i="1"/>
  <c r="N323" i="1"/>
  <c r="N532" i="1"/>
  <c r="N909" i="1"/>
  <c r="N966" i="1"/>
  <c r="N248" i="1"/>
  <c r="N824" i="1"/>
  <c r="N281" i="1"/>
  <c r="N865" i="1"/>
  <c r="N1210" i="1"/>
  <c r="N723" i="1"/>
  <c r="N836" i="1"/>
  <c r="N990" i="1"/>
  <c r="N1025" i="1"/>
  <c r="N915" i="1"/>
  <c r="N1068" i="1"/>
  <c r="N1110" i="1"/>
  <c r="N944" i="1"/>
  <c r="N329" i="1"/>
  <c r="N841" i="1"/>
  <c r="N1042" i="1"/>
  <c r="N899" i="1"/>
  <c r="N788" i="1"/>
  <c r="N1134" i="1"/>
  <c r="N668" i="1"/>
  <c r="N1180" i="1"/>
  <c r="N1014" i="1"/>
  <c r="N1184" i="1"/>
  <c r="N1074" i="1"/>
  <c r="N931" i="1"/>
  <c r="N820" i="1"/>
  <c r="N1227" i="1"/>
  <c r="N1166" i="1"/>
  <c r="N1216" i="1"/>
  <c r="N862" i="1"/>
  <c r="N311" i="1"/>
  <c r="N371" i="1"/>
  <c r="N525" i="1"/>
  <c r="N718" i="1"/>
  <c r="N1171" i="1"/>
  <c r="N889" i="1"/>
  <c r="N1131" i="1"/>
  <c r="N911" i="1"/>
  <c r="N123" i="1"/>
  <c r="N656" i="1"/>
  <c r="N210" i="1"/>
  <c r="N339" i="1"/>
  <c r="N103" i="1"/>
  <c r="N840" i="1"/>
  <c r="N819" i="1"/>
  <c r="N293" i="1"/>
  <c r="N533" i="1"/>
  <c r="N496" i="1"/>
  <c r="N1031" i="1"/>
  <c r="N1069" i="1"/>
  <c r="N20" i="1"/>
  <c r="N284" i="1"/>
  <c r="N351" i="1"/>
  <c r="N839" i="1"/>
  <c r="N1017" i="1"/>
  <c r="N374" i="1"/>
  <c r="N447" i="1"/>
  <c r="N593" i="1"/>
  <c r="N1165" i="1"/>
  <c r="N461" i="1"/>
  <c r="N36" i="1"/>
  <c r="N300" i="1"/>
  <c r="N128" i="1"/>
  <c r="N871" i="1"/>
  <c r="N1081" i="1"/>
  <c r="N194" i="1"/>
  <c r="N71" i="1"/>
  <c r="N808" i="1"/>
  <c r="N755" i="1"/>
  <c r="N460" i="1"/>
  <c r="N213" i="1"/>
  <c r="N500" i="1"/>
  <c r="N216" i="1"/>
  <c r="N784" i="1"/>
  <c r="N1162" i="1"/>
  <c r="N780" i="1"/>
  <c r="N959" i="1"/>
  <c r="N285" i="1"/>
  <c r="N572" i="1"/>
  <c r="N494" i="1"/>
  <c r="N23" i="1"/>
  <c r="N288" i="1"/>
  <c r="N927" i="1"/>
  <c r="N864" i="1"/>
  <c r="N321" i="1"/>
  <c r="N913" i="1"/>
  <c r="N779" i="1"/>
  <c r="N900" i="1"/>
  <c r="N1073" i="1"/>
  <c r="N955" i="1"/>
  <c r="N1124" i="1"/>
  <c r="N1158" i="1"/>
  <c r="N1174" i="1"/>
  <c r="N309" i="1"/>
  <c r="N387" i="1"/>
  <c r="N596" i="1"/>
  <c r="N518" i="1"/>
  <c r="N312" i="1"/>
  <c r="N554" i="1"/>
  <c r="N439" i="1"/>
  <c r="N951" i="1"/>
  <c r="N896" i="1"/>
  <c r="N353" i="1"/>
  <c r="N937" i="1"/>
  <c r="N940" i="1"/>
  <c r="N1094" i="1"/>
  <c r="N1113" i="1"/>
  <c r="N1003" i="1"/>
  <c r="N1164" i="1"/>
  <c r="N973" i="1"/>
  <c r="N1214" i="1"/>
  <c r="N1224" i="1"/>
  <c r="N1008" i="1"/>
  <c r="N905" i="1"/>
  <c r="N1106" i="1"/>
  <c r="N451" i="1"/>
  <c r="N963" i="1"/>
  <c r="N852" i="1"/>
  <c r="N1198" i="1"/>
  <c r="N732" i="1"/>
  <c r="N1078" i="1"/>
  <c r="N1192" i="1"/>
  <c r="N483" i="1"/>
  <c r="N995" i="1"/>
  <c r="N884" i="1"/>
  <c r="N1230" i="1"/>
  <c r="N141" i="1"/>
  <c r="N222" i="1"/>
  <c r="N610" i="1"/>
  <c r="N38" i="1"/>
  <c r="N872" i="1"/>
  <c r="N101" i="1"/>
  <c r="N751" i="1"/>
  <c r="N578" i="1"/>
  <c r="N147" i="1"/>
  <c r="N378" i="1"/>
  <c r="N566" i="1"/>
  <c r="N1007" i="1"/>
  <c r="N6" i="1"/>
  <c r="N717" i="1"/>
  <c r="N410" i="1"/>
  <c r="N591" i="1"/>
  <c r="N657" i="1"/>
  <c r="N155" i="1"/>
  <c r="N910" i="1"/>
  <c r="N423" i="1"/>
  <c r="N441" i="1"/>
  <c r="N326" i="1"/>
  <c r="N92" i="1"/>
  <c r="N254" i="1"/>
  <c r="N510" i="1"/>
  <c r="N642" i="1"/>
  <c r="N772" i="1"/>
  <c r="N514" i="1"/>
  <c r="N359" i="1"/>
  <c r="N715" i="1"/>
  <c r="N156" i="1"/>
  <c r="N961" i="1"/>
  <c r="N450" i="1"/>
  <c r="N286" i="1"/>
  <c r="N674" i="1"/>
  <c r="N17" i="1"/>
  <c r="N844" i="1"/>
  <c r="N930" i="1"/>
  <c r="N396" i="1"/>
  <c r="N445" i="1"/>
  <c r="N315" i="1"/>
  <c r="N693" i="1"/>
  <c r="N648" i="1"/>
  <c r="N575" i="1"/>
  <c r="N625" i="1"/>
  <c r="N28" i="1"/>
  <c r="N332" i="1"/>
  <c r="N456" i="1"/>
  <c r="N1050" i="1"/>
  <c r="N1188" i="1"/>
  <c r="N218" i="1"/>
  <c r="N270" i="1"/>
  <c r="N291" i="1"/>
  <c r="N877" i="1"/>
  <c r="N934" i="1"/>
  <c r="N855" i="1"/>
  <c r="N825" i="1"/>
  <c r="N683" i="1"/>
  <c r="N290" i="1"/>
  <c r="N342" i="1"/>
  <c r="N530" i="1"/>
  <c r="N811" i="1"/>
  <c r="N356" i="1"/>
  <c r="N1096" i="1"/>
  <c r="N52" i="1"/>
  <c r="N219" i="1"/>
  <c r="N662" i="1"/>
  <c r="N602" i="1"/>
  <c r="N1207" i="1"/>
  <c r="N306" i="1"/>
  <c r="N118" i="1"/>
  <c r="N140" i="1"/>
  <c r="N829" i="1"/>
  <c r="N199" i="1"/>
  <c r="N703" i="1"/>
  <c r="N960" i="1"/>
  <c r="N769" i="1"/>
  <c r="N1051" i="1"/>
  <c r="N389" i="1"/>
  <c r="N267" i="1"/>
  <c r="N637" i="1"/>
  <c r="N31" i="1"/>
  <c r="N592" i="1"/>
  <c r="N519" i="1"/>
  <c r="N760" i="1"/>
  <c r="N561" i="1"/>
  <c r="N651" i="1"/>
  <c r="N1093" i="1"/>
  <c r="N347" i="1"/>
  <c r="N976" i="1"/>
  <c r="N843" i="1"/>
  <c r="N189" i="1"/>
  <c r="N108" i="1"/>
  <c r="N358" i="1"/>
  <c r="N388" i="1"/>
  <c r="N606" i="1"/>
  <c r="N200" i="1"/>
  <c r="N754" i="1"/>
  <c r="N943" i="1"/>
  <c r="N1060" i="1"/>
  <c r="N615" i="1"/>
  <c r="N187" i="1"/>
  <c r="N320" i="1"/>
  <c r="N647" i="1"/>
  <c r="N904" i="1"/>
  <c r="N705" i="1"/>
  <c r="N923" i="1"/>
  <c r="N629" i="1"/>
  <c r="N82" i="1"/>
  <c r="N773" i="1"/>
  <c r="N13" i="1"/>
  <c r="N382" i="1"/>
  <c r="N412" i="1"/>
  <c r="N638" i="1"/>
  <c r="N232" i="1"/>
  <c r="N770" i="1"/>
  <c r="N975" i="1"/>
  <c r="N145" i="1"/>
  <c r="N1132" i="1"/>
  <c r="N1135" i="1"/>
  <c r="N565" i="1"/>
  <c r="N274" i="1"/>
  <c r="N411" i="1"/>
  <c r="N797" i="1"/>
  <c r="N183" i="1"/>
  <c r="N482" i="1"/>
  <c r="N679" i="1"/>
  <c r="N920" i="1"/>
  <c r="N987" i="1"/>
  <c r="N790" i="1"/>
  <c r="N42" i="1"/>
  <c r="N540" i="1"/>
  <c r="N498" i="1"/>
  <c r="N161" i="1"/>
  <c r="N282" i="1"/>
  <c r="N277" i="1"/>
  <c r="N334" i="1"/>
  <c r="N355" i="1"/>
  <c r="N564" i="1"/>
  <c r="N941" i="1"/>
  <c r="N15" i="1"/>
  <c r="N280" i="1"/>
  <c r="N522" i="1"/>
  <c r="N407" i="1"/>
  <c r="N919" i="1"/>
  <c r="N856" i="1"/>
  <c r="N313" i="1"/>
  <c r="N897" i="1"/>
  <c r="N763" i="1"/>
  <c r="N892" i="1"/>
  <c r="N354" i="1"/>
  <c r="N349" i="1"/>
  <c r="N124" i="1"/>
  <c r="N493" i="1"/>
  <c r="N558" i="1"/>
  <c r="N87" i="1"/>
  <c r="N352" i="1"/>
  <c r="N594" i="1"/>
  <c r="N479" i="1"/>
  <c r="N999" i="1"/>
  <c r="N936" i="1"/>
  <c r="N401" i="1"/>
  <c r="N985" i="1"/>
  <c r="N859" i="1"/>
  <c r="N1004" i="1"/>
  <c r="N1046" i="1"/>
  <c r="N1153" i="1"/>
  <c r="N1043" i="1"/>
  <c r="N1220" i="1"/>
  <c r="N1029" i="1"/>
  <c r="N373" i="1"/>
  <c r="N430" i="1"/>
  <c r="N148" i="1"/>
  <c r="N517" i="1"/>
  <c r="N582" i="1"/>
  <c r="N111" i="1"/>
  <c r="N376" i="1"/>
  <c r="N618" i="1"/>
  <c r="N503" i="1"/>
  <c r="N1023" i="1"/>
  <c r="N968" i="1"/>
  <c r="N425" i="1"/>
  <c r="N1009" i="1"/>
  <c r="N891" i="1"/>
  <c r="N1036" i="1"/>
  <c r="N1086" i="1"/>
  <c r="N1190" i="1"/>
  <c r="N1160" i="1"/>
  <c r="N1201" i="1"/>
  <c r="N1083" i="1"/>
  <c r="N1077" i="1"/>
  <c r="N1072" i="1"/>
  <c r="N457" i="1"/>
  <c r="N969" i="1"/>
  <c r="N1170" i="1"/>
  <c r="N515" i="1"/>
  <c r="N1027" i="1"/>
  <c r="N916" i="1"/>
  <c r="N1223" i="1"/>
  <c r="N796" i="1"/>
  <c r="N1142" i="1"/>
  <c r="N1202" i="1"/>
  <c r="N1059" i="1"/>
  <c r="N948" i="1"/>
  <c r="C3" i="3" l="1"/>
  <c r="D3" i="3" s="1"/>
  <c r="C8" i="3"/>
  <c r="C7" i="3" s="1"/>
  <c r="C6" i="3" s="1"/>
  <c r="D6" i="3" s="1"/>
  <c r="C4" i="3" l="1"/>
  <c r="D4" i="3" s="1"/>
  <c r="C2" i="3"/>
  <c r="D2" i="3" s="1"/>
</calcChain>
</file>

<file path=xl/sharedStrings.xml><?xml version="1.0" encoding="utf-8"?>
<sst xmlns="http://schemas.openxmlformats.org/spreadsheetml/2006/main" count="2388" uniqueCount="2387">
  <si>
    <t>Дата</t>
  </si>
  <si>
    <t>06.04.2017</t>
  </si>
  <si>
    <t>05.04.2017</t>
  </si>
  <si>
    <t>04.04.2017</t>
  </si>
  <si>
    <t>03.04.2017</t>
  </si>
  <si>
    <t>31.03.2017</t>
  </si>
  <si>
    <t>30.03.2017</t>
  </si>
  <si>
    <t>29.03.2017</t>
  </si>
  <si>
    <t>28.03.2017</t>
  </si>
  <si>
    <t>27.03.2017</t>
  </si>
  <si>
    <t>24.03.2017</t>
  </si>
  <si>
    <t>23.03.2017</t>
  </si>
  <si>
    <t>22.03.2017</t>
  </si>
  <si>
    <t>21.03.2017</t>
  </si>
  <si>
    <t>20.03.2017</t>
  </si>
  <si>
    <t>17.03.2017</t>
  </si>
  <si>
    <t>16.03.2017</t>
  </si>
  <si>
    <t>15.03.2017</t>
  </si>
  <si>
    <t>14.03.2017</t>
  </si>
  <si>
    <t>13.03.2017</t>
  </si>
  <si>
    <t>10.03.2017</t>
  </si>
  <si>
    <t>09.03.2017</t>
  </si>
  <si>
    <t>07.03.2017</t>
  </si>
  <si>
    <t>06.03.2017</t>
  </si>
  <si>
    <t>03.03.2017</t>
  </si>
  <si>
    <t>02.03.2017</t>
  </si>
  <si>
    <t>01.03.2017</t>
  </si>
  <si>
    <t>28.02.2017</t>
  </si>
  <si>
    <t>27.02.2017</t>
  </si>
  <si>
    <t>22.02.2017</t>
  </si>
  <si>
    <t>21.02.2017</t>
  </si>
  <si>
    <t>20.02.2017</t>
  </si>
  <si>
    <t>17.02.2017</t>
  </si>
  <si>
    <t>16.02.2017</t>
  </si>
  <si>
    <t>15.02.2017</t>
  </si>
  <si>
    <t>14.02.2017</t>
  </si>
  <si>
    <t>13.02.2017</t>
  </si>
  <si>
    <t>10.02.2017</t>
  </si>
  <si>
    <t>09.02.2017</t>
  </si>
  <si>
    <t>08.02.2017</t>
  </si>
  <si>
    <t>07.02.2017</t>
  </si>
  <si>
    <t>06.02.2017</t>
  </si>
  <si>
    <t>03.02.2017</t>
  </si>
  <si>
    <t>02.02.2017</t>
  </si>
  <si>
    <t>01.02.2017</t>
  </si>
  <si>
    <t>31.01.2017</t>
  </si>
  <si>
    <t>30.01.2017</t>
  </si>
  <si>
    <t>27.01.2017</t>
  </si>
  <si>
    <t>26.01.2017</t>
  </si>
  <si>
    <t>25.01.2017</t>
  </si>
  <si>
    <t>24.01.2017</t>
  </si>
  <si>
    <t>23.01.2017</t>
  </si>
  <si>
    <t>20.01.2017</t>
  </si>
  <si>
    <t>19.01.2017</t>
  </si>
  <si>
    <t>18.01.2017</t>
  </si>
  <si>
    <t>17.01.2017</t>
  </si>
  <si>
    <t>16.01.2017</t>
  </si>
  <si>
    <t>13.01.2017</t>
  </si>
  <si>
    <t>12.01.2017</t>
  </si>
  <si>
    <t>11.01.2017</t>
  </si>
  <si>
    <t>10.01.2017</t>
  </si>
  <si>
    <t>09.01.2017</t>
  </si>
  <si>
    <t>30.12.2016</t>
  </si>
  <si>
    <t>29.12.2016</t>
  </si>
  <si>
    <t>28.12.2016</t>
  </si>
  <si>
    <t>27.12.2016</t>
  </si>
  <si>
    <t>26.12.2016</t>
  </si>
  <si>
    <t>23.12.2016</t>
  </si>
  <si>
    <t>22.12.2016</t>
  </si>
  <si>
    <t>21.12.2016</t>
  </si>
  <si>
    <t>20.12.2016</t>
  </si>
  <si>
    <t>19.12.2016</t>
  </si>
  <si>
    <t>16.12.2016</t>
  </si>
  <si>
    <t>15.12.2016</t>
  </si>
  <si>
    <t>14.12.2016</t>
  </si>
  <si>
    <t>13.12.2016</t>
  </si>
  <si>
    <t>12.12.2016</t>
  </si>
  <si>
    <t>09.12.2016</t>
  </si>
  <si>
    <t>08.12.2016</t>
  </si>
  <si>
    <t>07.12.2016</t>
  </si>
  <si>
    <t>06.12.2016</t>
  </si>
  <si>
    <t>05.12.2016</t>
  </si>
  <si>
    <t>02.12.2016</t>
  </si>
  <si>
    <t>01.12.2016</t>
  </si>
  <si>
    <t>30.11.2016</t>
  </si>
  <si>
    <t>29.11.2016</t>
  </si>
  <si>
    <t>28.11.2016</t>
  </si>
  <si>
    <t>25.11.2016</t>
  </si>
  <si>
    <t>24.11.2016</t>
  </si>
  <si>
    <t>23.11.2016</t>
  </si>
  <si>
    <t>22.11.2016</t>
  </si>
  <si>
    <t>21.11.2016</t>
  </si>
  <si>
    <t>18.11.2016</t>
  </si>
  <si>
    <t>17.11.2016</t>
  </si>
  <si>
    <t>16.11.2016</t>
  </si>
  <si>
    <t>15.11.2016</t>
  </si>
  <si>
    <t>14.11.2016</t>
  </si>
  <si>
    <t>11.11.2016</t>
  </si>
  <si>
    <t>10.11.2016</t>
  </si>
  <si>
    <t>09.11.2016</t>
  </si>
  <si>
    <t>08.11.2016</t>
  </si>
  <si>
    <t>07.11.2016</t>
  </si>
  <si>
    <t>03.11.2016</t>
  </si>
  <si>
    <t>02.11.2016</t>
  </si>
  <si>
    <t>01.11.2016</t>
  </si>
  <si>
    <t>31.10.2016</t>
  </si>
  <si>
    <t>28.10.2016</t>
  </si>
  <si>
    <t>27.10.2016</t>
  </si>
  <si>
    <t>26.10.2016</t>
  </si>
  <si>
    <t>25.10.2016</t>
  </si>
  <si>
    <t>24.10.2016</t>
  </si>
  <si>
    <t>21.10.2016</t>
  </si>
  <si>
    <t>20.10.2016</t>
  </si>
  <si>
    <t>19.10.2016</t>
  </si>
  <si>
    <t>18.10.2016</t>
  </si>
  <si>
    <t>17.10.2016</t>
  </si>
  <si>
    <t>14.10.2016</t>
  </si>
  <si>
    <t>13.10.2016</t>
  </si>
  <si>
    <t>12.10.2016</t>
  </si>
  <si>
    <t>11.10.2016</t>
  </si>
  <si>
    <t>10.10.2016</t>
  </si>
  <si>
    <t>07.10.2016</t>
  </si>
  <si>
    <t>06.10.2016</t>
  </si>
  <si>
    <t>05.10.2016</t>
  </si>
  <si>
    <t>04.10.2016</t>
  </si>
  <si>
    <t>03.10.2016</t>
  </si>
  <si>
    <t>30.09.2016</t>
  </si>
  <si>
    <t>29.09.2016</t>
  </si>
  <si>
    <t>28.09.2016</t>
  </si>
  <si>
    <t>27.09.2016</t>
  </si>
  <si>
    <t>26.09.2016</t>
  </si>
  <si>
    <t>23.09.2016</t>
  </si>
  <si>
    <t>22.09.2016</t>
  </si>
  <si>
    <t>21.09.2016</t>
  </si>
  <si>
    <t>20.09.2016</t>
  </si>
  <si>
    <t>19.09.2016</t>
  </si>
  <si>
    <t>16.09.2016</t>
  </si>
  <si>
    <t>15.09.2016</t>
  </si>
  <si>
    <t>14.09.2016</t>
  </si>
  <si>
    <t>13.09.2016</t>
  </si>
  <si>
    <t>12.09.2016</t>
  </si>
  <si>
    <t>09.09.2016</t>
  </si>
  <si>
    <t>08.09.2016</t>
  </si>
  <si>
    <t>07.09.2016</t>
  </si>
  <si>
    <t>06.09.2016</t>
  </si>
  <si>
    <t>05.09.2016</t>
  </si>
  <si>
    <t>02.09.2016</t>
  </si>
  <si>
    <t>01.09.2016</t>
  </si>
  <si>
    <t>31.08.2016</t>
  </si>
  <si>
    <t>30.08.2016</t>
  </si>
  <si>
    <t>29.08.2016</t>
  </si>
  <si>
    <t>26.08.2016</t>
  </si>
  <si>
    <t>25.08.2016</t>
  </si>
  <si>
    <t>24.08.2016</t>
  </si>
  <si>
    <t>23.08.2016</t>
  </si>
  <si>
    <t>22.08.2016</t>
  </si>
  <si>
    <t>19.08.2016</t>
  </si>
  <si>
    <t>18.08.2016</t>
  </si>
  <si>
    <t>17.08.2016</t>
  </si>
  <si>
    <t>16.08.2016</t>
  </si>
  <si>
    <t>15.08.2016</t>
  </si>
  <si>
    <t>12.08.2016</t>
  </si>
  <si>
    <t>11.08.2016</t>
  </si>
  <si>
    <t>10.08.2016</t>
  </si>
  <si>
    <t>09.08.2016</t>
  </si>
  <si>
    <t>08.08.2016</t>
  </si>
  <si>
    <t>05.08.2016</t>
  </si>
  <si>
    <t>04.08.2016</t>
  </si>
  <si>
    <t>03.08.2016</t>
  </si>
  <si>
    <t>02.08.2016</t>
  </si>
  <si>
    <t>01.08.2016</t>
  </si>
  <si>
    <t>29.07.2016</t>
  </si>
  <si>
    <t>28.07.2016</t>
  </si>
  <si>
    <t>27.07.2016</t>
  </si>
  <si>
    <t>26.07.2016</t>
  </si>
  <si>
    <t>25.07.2016</t>
  </si>
  <si>
    <t>22.07.2016</t>
  </si>
  <si>
    <t>21.07.2016</t>
  </si>
  <si>
    <t>20.07.2016</t>
  </si>
  <si>
    <t>19.07.2016</t>
  </si>
  <si>
    <t>18.07.2016</t>
  </si>
  <si>
    <t>15.07.2016</t>
  </si>
  <si>
    <t>14.07.2016</t>
  </si>
  <si>
    <t>13.07.2016</t>
  </si>
  <si>
    <t>12.07.2016</t>
  </si>
  <si>
    <t>11.07.2016</t>
  </si>
  <si>
    <t>08.07.2016</t>
  </si>
  <si>
    <t>07.07.2016</t>
  </si>
  <si>
    <t>06.07.2016</t>
  </si>
  <si>
    <t>05.07.2016</t>
  </si>
  <si>
    <t>04.07.2016</t>
  </si>
  <si>
    <t>01.07.2016</t>
  </si>
  <si>
    <t>30.06.2016</t>
  </si>
  <si>
    <t>29.06.2016</t>
  </si>
  <si>
    <t>28.06.2016</t>
  </si>
  <si>
    <t>27.06.2016</t>
  </si>
  <si>
    <t>24.06.2016</t>
  </si>
  <si>
    <t>23.06.2016</t>
  </si>
  <si>
    <t>22.06.2016</t>
  </si>
  <si>
    <t>21.06.2016</t>
  </si>
  <si>
    <t>20.06.2016</t>
  </si>
  <si>
    <t>17.06.2016</t>
  </si>
  <si>
    <t>16.06.2016</t>
  </si>
  <si>
    <t>15.06.2016</t>
  </si>
  <si>
    <t>14.06.2016</t>
  </si>
  <si>
    <t>10.06.2016</t>
  </si>
  <si>
    <t>09.06.2016</t>
  </si>
  <si>
    <t>08.06.2016</t>
  </si>
  <si>
    <t>07.06.2016</t>
  </si>
  <si>
    <t>06.06.2016</t>
  </si>
  <si>
    <t>03.06.2016</t>
  </si>
  <si>
    <t>02.06.2016</t>
  </si>
  <si>
    <t>01.06.2016</t>
  </si>
  <si>
    <t>31.05.2016</t>
  </si>
  <si>
    <t>30.05.2016</t>
  </si>
  <si>
    <t>27.05.2016</t>
  </si>
  <si>
    <t>26.05.2016</t>
  </si>
  <si>
    <t>25.05.2016</t>
  </si>
  <si>
    <t>24.05.2016</t>
  </si>
  <si>
    <t>23.05.2016</t>
  </si>
  <si>
    <t>20.05.2016</t>
  </si>
  <si>
    <t>19.05.2016</t>
  </si>
  <si>
    <t>18.05.2016</t>
  </si>
  <si>
    <t>17.05.2016</t>
  </si>
  <si>
    <t>16.05.2016</t>
  </si>
  <si>
    <t>13.05.2016</t>
  </si>
  <si>
    <t>12.05.2016</t>
  </si>
  <si>
    <t>11.05.2016</t>
  </si>
  <si>
    <t>10.05.2016</t>
  </si>
  <si>
    <t>06.05.2016</t>
  </si>
  <si>
    <t>05.05.2016</t>
  </si>
  <si>
    <t>04.05.2016</t>
  </si>
  <si>
    <t>29.04.2016</t>
  </si>
  <si>
    <t>28.04.2016</t>
  </si>
  <si>
    <t>27.04.2016</t>
  </si>
  <si>
    <t>26.04.2016</t>
  </si>
  <si>
    <t>25.04.2016</t>
  </si>
  <si>
    <t>22.04.2016</t>
  </si>
  <si>
    <t>21.04.2016</t>
  </si>
  <si>
    <t>20.04.2016</t>
  </si>
  <si>
    <t>19.04.2016</t>
  </si>
  <si>
    <t>18.04.2016</t>
  </si>
  <si>
    <t>15.04.2016</t>
  </si>
  <si>
    <t>14.04.2016</t>
  </si>
  <si>
    <t>13.04.2016</t>
  </si>
  <si>
    <t>12.04.2016</t>
  </si>
  <si>
    <t>11.04.2016</t>
  </si>
  <si>
    <t>08.04.2016</t>
  </si>
  <si>
    <t>07.04.2016</t>
  </si>
  <si>
    <t>06.04.2016</t>
  </si>
  <si>
    <t>05.04.2016</t>
  </si>
  <si>
    <t>04.04.2016</t>
  </si>
  <si>
    <t>01.04.2016</t>
  </si>
  <si>
    <t>31.03.2016</t>
  </si>
  <si>
    <t>30.03.2016</t>
  </si>
  <si>
    <t>29.03.2016</t>
  </si>
  <si>
    <t>28.03.2016</t>
  </si>
  <si>
    <t>25.03.2016</t>
  </si>
  <si>
    <t>24.03.2016</t>
  </si>
  <si>
    <t>23.03.2016</t>
  </si>
  <si>
    <t>22.03.2016</t>
  </si>
  <si>
    <t>21.03.2016</t>
  </si>
  <si>
    <t>18.03.2016</t>
  </si>
  <si>
    <t>17.03.2016</t>
  </si>
  <si>
    <t>16.03.2016</t>
  </si>
  <si>
    <t>15.03.2016</t>
  </si>
  <si>
    <t>14.03.2016</t>
  </si>
  <si>
    <t>11.03.2016</t>
  </si>
  <si>
    <t>10.03.2016</t>
  </si>
  <si>
    <t>09.03.2016</t>
  </si>
  <si>
    <t>04.03.2016</t>
  </si>
  <si>
    <t>03.03.2016</t>
  </si>
  <si>
    <t>02.03.2016</t>
  </si>
  <si>
    <t>01.03.2016</t>
  </si>
  <si>
    <t>29.02.2016</t>
  </si>
  <si>
    <t>26.02.2016</t>
  </si>
  <si>
    <t>25.02.2016</t>
  </si>
  <si>
    <t>24.02.2016</t>
  </si>
  <si>
    <t>20.02.2016</t>
  </si>
  <si>
    <t>19.02.2016</t>
  </si>
  <si>
    <t>18.02.2016</t>
  </si>
  <si>
    <t>17.02.2016</t>
  </si>
  <si>
    <t>16.02.2016</t>
  </si>
  <si>
    <t>15.02.2016</t>
  </si>
  <si>
    <t>12.02.2016</t>
  </si>
  <si>
    <t>11.02.2016</t>
  </si>
  <si>
    <t>10.02.2016</t>
  </si>
  <si>
    <t>09.02.2016</t>
  </si>
  <si>
    <t>08.02.2016</t>
  </si>
  <si>
    <t>05.02.2016</t>
  </si>
  <si>
    <t>04.02.2016</t>
  </si>
  <si>
    <t>03.02.2016</t>
  </si>
  <si>
    <t>02.02.2016</t>
  </si>
  <si>
    <t>01.02.2016</t>
  </si>
  <si>
    <t>29.01.2016</t>
  </si>
  <si>
    <t>28.01.2016</t>
  </si>
  <si>
    <t>27.01.2016</t>
  </si>
  <si>
    <t>26.01.2016</t>
  </si>
  <si>
    <t>25.01.2016</t>
  </si>
  <si>
    <t>22.01.2016</t>
  </si>
  <si>
    <t>21.01.2016</t>
  </si>
  <si>
    <t>20.01.2016</t>
  </si>
  <si>
    <t>19.01.2016</t>
  </si>
  <si>
    <t>18.01.2016</t>
  </si>
  <si>
    <t>15.01.2016</t>
  </si>
  <si>
    <t>14.01.2016</t>
  </si>
  <si>
    <t>13.01.2016</t>
  </si>
  <si>
    <t>12.01.2016</t>
  </si>
  <si>
    <t>11.01.2016</t>
  </si>
  <si>
    <t>31.12.2015</t>
  </si>
  <si>
    <t>30.12.2015</t>
  </si>
  <si>
    <t>29.12.2015</t>
  </si>
  <si>
    <t>28.12.2015</t>
  </si>
  <si>
    <t>25.12.2015</t>
  </si>
  <si>
    <t>24.12.2015</t>
  </si>
  <si>
    <t>23.12.2015</t>
  </si>
  <si>
    <t>22.12.2015</t>
  </si>
  <si>
    <t>21.12.2015</t>
  </si>
  <si>
    <t>18.12.2015</t>
  </si>
  <si>
    <t>17.12.2015</t>
  </si>
  <si>
    <t>16.12.2015</t>
  </si>
  <si>
    <t>15.12.2015</t>
  </si>
  <si>
    <t>14.12.2015</t>
  </si>
  <si>
    <t>11.12.2015</t>
  </si>
  <si>
    <t>10.12.2015</t>
  </si>
  <si>
    <t>09.12.2015</t>
  </si>
  <si>
    <t>08.12.2015</t>
  </si>
  <si>
    <t>07.12.2015</t>
  </si>
  <si>
    <t>04.12.2015</t>
  </si>
  <si>
    <t>03.12.2015</t>
  </si>
  <si>
    <t>02.12.2015</t>
  </si>
  <si>
    <t>01.12.2015</t>
  </si>
  <si>
    <t>30.11.2015</t>
  </si>
  <si>
    <t>27.11.2015</t>
  </si>
  <si>
    <t>26.11.2015</t>
  </si>
  <si>
    <t>25.11.2015</t>
  </si>
  <si>
    <t>24.11.2015</t>
  </si>
  <si>
    <t>23.11.2015</t>
  </si>
  <si>
    <t>20.11.2015</t>
  </si>
  <si>
    <t>19.11.2015</t>
  </si>
  <si>
    <t>18.11.2015</t>
  </si>
  <si>
    <t>17.11.2015</t>
  </si>
  <si>
    <t>16.11.2015</t>
  </si>
  <si>
    <t>13.11.2015</t>
  </si>
  <si>
    <t>12.11.2015</t>
  </si>
  <si>
    <t>11.11.2015</t>
  </si>
  <si>
    <t>10.11.2015</t>
  </si>
  <si>
    <t>09.11.2015</t>
  </si>
  <si>
    <t>06.11.2015</t>
  </si>
  <si>
    <t>05.11.2015</t>
  </si>
  <si>
    <t>03.11.2015</t>
  </si>
  <si>
    <t>02.11.2015</t>
  </si>
  <si>
    <t>30.10.2015</t>
  </si>
  <si>
    <t>29.10.2015</t>
  </si>
  <si>
    <t>28.10.2015</t>
  </si>
  <si>
    <t>27.10.2015</t>
  </si>
  <si>
    <t>26.10.2015</t>
  </si>
  <si>
    <t>23.10.2015</t>
  </si>
  <si>
    <t>22.10.2015</t>
  </si>
  <si>
    <t>21.10.2015</t>
  </si>
  <si>
    <t>20.10.2015</t>
  </si>
  <si>
    <t>19.10.2015</t>
  </si>
  <si>
    <t>16.10.2015</t>
  </si>
  <si>
    <t>15.10.2015</t>
  </si>
  <si>
    <t>14.10.2015</t>
  </si>
  <si>
    <t>13.10.2015</t>
  </si>
  <si>
    <t>12.10.2015</t>
  </si>
  <si>
    <t>09.10.2015</t>
  </si>
  <si>
    <t>08.10.2015</t>
  </si>
  <si>
    <t>07.10.2015</t>
  </si>
  <si>
    <t>06.10.2015</t>
  </si>
  <si>
    <t>05.10.2015</t>
  </si>
  <si>
    <t>02.10.2015</t>
  </si>
  <si>
    <t>01.10.2015</t>
  </si>
  <si>
    <t>30.09.2015</t>
  </si>
  <si>
    <t>29.09.2015</t>
  </si>
  <si>
    <t>28.09.2015</t>
  </si>
  <si>
    <t>25.09.2015</t>
  </si>
  <si>
    <t>24.09.2015</t>
  </si>
  <si>
    <t>23.09.2015</t>
  </si>
  <si>
    <t>22.09.2015</t>
  </si>
  <si>
    <t>21.09.2015</t>
  </si>
  <si>
    <t>18.09.2015</t>
  </si>
  <si>
    <t>17.09.2015</t>
  </si>
  <si>
    <t>16.09.2015</t>
  </si>
  <si>
    <t>15.09.2015</t>
  </si>
  <si>
    <t>14.09.2015</t>
  </si>
  <si>
    <t>11.09.2015</t>
  </si>
  <si>
    <t>10.09.2015</t>
  </si>
  <si>
    <t>09.09.2015</t>
  </si>
  <si>
    <t>08.09.2015</t>
  </si>
  <si>
    <t>07.09.2015</t>
  </si>
  <si>
    <t>04.09.2015</t>
  </si>
  <si>
    <t>03.09.2015</t>
  </si>
  <si>
    <t>02.09.2015</t>
  </si>
  <si>
    <t>01.09.2015</t>
  </si>
  <si>
    <t>31.08.2015</t>
  </si>
  <si>
    <t>28.08.2015</t>
  </si>
  <si>
    <t>27.08.2015</t>
  </si>
  <si>
    <t>26.08.2015</t>
  </si>
  <si>
    <t>25.08.2015</t>
  </si>
  <si>
    <t>24.08.2015</t>
  </si>
  <si>
    <t>21.08.2015</t>
  </si>
  <si>
    <t>20.08.2015</t>
  </si>
  <si>
    <t>19.08.2015</t>
  </si>
  <si>
    <t>18.08.2015</t>
  </si>
  <si>
    <t>17.08.2015</t>
  </si>
  <si>
    <t>14.08.2015</t>
  </si>
  <si>
    <t>13.08.2015</t>
  </si>
  <si>
    <t>12.08.2015</t>
  </si>
  <si>
    <t>11.08.2015</t>
  </si>
  <si>
    <t>10.08.2015</t>
  </si>
  <si>
    <t>07.08.2015</t>
  </si>
  <si>
    <t>06.08.2015</t>
  </si>
  <si>
    <t>05.08.2015</t>
  </si>
  <si>
    <t>04.08.2015</t>
  </si>
  <si>
    <t>03.08.2015</t>
  </si>
  <si>
    <t>31.07.2015</t>
  </si>
  <si>
    <t>30.07.2015</t>
  </si>
  <si>
    <t>29.07.2015</t>
  </si>
  <si>
    <t>28.07.2015</t>
  </si>
  <si>
    <t>27.07.2015</t>
  </si>
  <si>
    <t>24.07.2015</t>
  </si>
  <si>
    <t>23.07.2015</t>
  </si>
  <si>
    <t>22.07.2015</t>
  </si>
  <si>
    <t>21.07.2015</t>
  </si>
  <si>
    <t>20.07.2015</t>
  </si>
  <si>
    <t>17.07.2015</t>
  </si>
  <si>
    <t>16.07.2015</t>
  </si>
  <si>
    <t>15.07.2015</t>
  </si>
  <si>
    <t>14.07.2015</t>
  </si>
  <si>
    <t>13.07.2015</t>
  </si>
  <si>
    <t>10.07.2015</t>
  </si>
  <si>
    <t>09.07.2015</t>
  </si>
  <si>
    <t>08.07.2015</t>
  </si>
  <si>
    <t>07.07.2015</t>
  </si>
  <si>
    <t>06.07.2015</t>
  </si>
  <si>
    <t>03.07.2015</t>
  </si>
  <si>
    <t>02.07.2015</t>
  </si>
  <si>
    <t>01.07.2015</t>
  </si>
  <si>
    <t>30.06.2015</t>
  </si>
  <si>
    <t>29.06.2015</t>
  </si>
  <si>
    <t>26.06.2015</t>
  </si>
  <si>
    <t>25.06.2015</t>
  </si>
  <si>
    <t>24.06.2015</t>
  </si>
  <si>
    <t>23.06.2015</t>
  </si>
  <si>
    <t>22.06.2015</t>
  </si>
  <si>
    <t>19.06.2015</t>
  </si>
  <si>
    <t>18.06.2015</t>
  </si>
  <si>
    <t>17.06.2015</t>
  </si>
  <si>
    <t>16.06.2015</t>
  </si>
  <si>
    <t>15.06.2015</t>
  </si>
  <si>
    <t>11.06.2015</t>
  </si>
  <si>
    <t>10.06.2015</t>
  </si>
  <si>
    <t>09.06.2015</t>
  </si>
  <si>
    <t>08.06.2015</t>
  </si>
  <si>
    <t>05.06.2015</t>
  </si>
  <si>
    <t>04.06.2015</t>
  </si>
  <si>
    <t>03.06.2015</t>
  </si>
  <si>
    <t>02.06.2015</t>
  </si>
  <si>
    <t>01.06.2015</t>
  </si>
  <si>
    <t>29.05.2015</t>
  </si>
  <si>
    <t>28.05.2015</t>
  </si>
  <si>
    <t>27.05.2015</t>
  </si>
  <si>
    <t>26.05.2015</t>
  </si>
  <si>
    <t>25.05.2015</t>
  </si>
  <si>
    <t>22.05.2015</t>
  </si>
  <si>
    <t>21.05.2015</t>
  </si>
  <si>
    <t>20.05.2015</t>
  </si>
  <si>
    <t>19.05.2015</t>
  </si>
  <si>
    <t>18.05.2015</t>
  </si>
  <si>
    <t>15.05.2015</t>
  </si>
  <si>
    <t>14.05.2015</t>
  </si>
  <si>
    <t>13.05.2015</t>
  </si>
  <si>
    <t>12.05.2015</t>
  </si>
  <si>
    <t>08.05.2015</t>
  </si>
  <si>
    <t>07.05.2015</t>
  </si>
  <si>
    <t>06.05.2015</t>
  </si>
  <si>
    <t>05.05.2015</t>
  </si>
  <si>
    <t>04.05.2015</t>
  </si>
  <si>
    <t>30.04.2015</t>
  </si>
  <si>
    <t>29.04.2015</t>
  </si>
  <si>
    <t>28.04.2015</t>
  </si>
  <si>
    <t>27.04.2015</t>
  </si>
  <si>
    <t>24.04.2015</t>
  </si>
  <si>
    <t>23.04.2015</t>
  </si>
  <si>
    <t>22.04.2015</t>
  </si>
  <si>
    <t>21.04.2015</t>
  </si>
  <si>
    <t>20.04.2015</t>
  </si>
  <si>
    <t>17.04.2015</t>
  </si>
  <si>
    <t>16.04.2015</t>
  </si>
  <si>
    <t>15.04.2015</t>
  </si>
  <si>
    <t>14.04.2015</t>
  </si>
  <si>
    <t>13.04.2015</t>
  </si>
  <si>
    <t>10.04.2015</t>
  </si>
  <si>
    <t>09.04.2015</t>
  </si>
  <si>
    <t>08.04.2015</t>
  </si>
  <si>
    <t>07.04.2015</t>
  </si>
  <si>
    <t>06.04.2015</t>
  </si>
  <si>
    <t>05.04.2015</t>
  </si>
  <si>
    <t>03.04.2015</t>
  </si>
  <si>
    <t>02.04.2015</t>
  </si>
  <si>
    <t>01.04.2015</t>
  </si>
  <si>
    <t>31.03.2015</t>
  </si>
  <si>
    <t>30.03.2015</t>
  </si>
  <si>
    <t>27.03.2015</t>
  </si>
  <si>
    <t>26.03.2015</t>
  </si>
  <si>
    <t>25.03.2015</t>
  </si>
  <si>
    <t>24.03.2015</t>
  </si>
  <si>
    <t>23.03.2015</t>
  </si>
  <si>
    <t>20.03.2015</t>
  </si>
  <si>
    <t>19.03.2015</t>
  </si>
  <si>
    <t>18.03.2015</t>
  </si>
  <si>
    <t>17.03.2015</t>
  </si>
  <si>
    <t>16.03.2015</t>
  </si>
  <si>
    <t>13.03.2015</t>
  </si>
  <si>
    <t>12.03.2015</t>
  </si>
  <si>
    <t>11.03.2015</t>
  </si>
  <si>
    <t>10.03.2015</t>
  </si>
  <si>
    <t>06.03.2015</t>
  </si>
  <si>
    <t>05.03.2015</t>
  </si>
  <si>
    <t>04.03.2015</t>
  </si>
  <si>
    <t>03.03.2015</t>
  </si>
  <si>
    <t>02.03.2015</t>
  </si>
  <si>
    <t>27.02.2015</t>
  </si>
  <si>
    <t>26.02.2015</t>
  </si>
  <si>
    <t>25.02.2015</t>
  </si>
  <si>
    <t>24.02.2015</t>
  </si>
  <si>
    <t>20.02.2015</t>
  </si>
  <si>
    <t>19.02.2015</t>
  </si>
  <si>
    <t>18.02.2015</t>
  </si>
  <si>
    <t>17.02.2015</t>
  </si>
  <si>
    <t>16.02.2015</t>
  </si>
  <si>
    <t>13.02.2015</t>
  </si>
  <si>
    <t>12.02.2015</t>
  </si>
  <si>
    <t>11.02.2015</t>
  </si>
  <si>
    <t>10.02.2015</t>
  </si>
  <si>
    <t>09.02.2015</t>
  </si>
  <si>
    <t>06.02.2015</t>
  </si>
  <si>
    <t>05.02.2015</t>
  </si>
  <si>
    <t>04.02.2015</t>
  </si>
  <si>
    <t>03.02.2015</t>
  </si>
  <si>
    <t>02.02.2015</t>
  </si>
  <si>
    <t>30.01.2015</t>
  </si>
  <si>
    <t>29.01.2015</t>
  </si>
  <si>
    <t>28.01.2015</t>
  </si>
  <si>
    <t>27.01.2015</t>
  </si>
  <si>
    <t>26.01.2015</t>
  </si>
  <si>
    <t>23.01.2015</t>
  </si>
  <si>
    <t>22.01.2015</t>
  </si>
  <si>
    <t>21.01.2015</t>
  </si>
  <si>
    <t>20.01.2015</t>
  </si>
  <si>
    <t>19.01.2015</t>
  </si>
  <si>
    <t>16.01.2015</t>
  </si>
  <si>
    <t>15.01.2015</t>
  </si>
  <si>
    <t>14.01.2015</t>
  </si>
  <si>
    <t>13.01.2015</t>
  </si>
  <si>
    <t>12.01.2015</t>
  </si>
  <si>
    <t>31.12.2014</t>
  </si>
  <si>
    <t>30.12.2014</t>
  </si>
  <si>
    <t>29.12.2014</t>
  </si>
  <si>
    <t>26.12.2014</t>
  </si>
  <si>
    <t>25.12.2014</t>
  </si>
  <si>
    <t>24.12.2014</t>
  </si>
  <si>
    <t>23.12.2014</t>
  </si>
  <si>
    <t>22.12.2014</t>
  </si>
  <si>
    <t>19.12.2014</t>
  </si>
  <si>
    <t>18.12.2014</t>
  </si>
  <si>
    <t>17.12.2014</t>
  </si>
  <si>
    <t>16.12.2014</t>
  </si>
  <si>
    <t>15.12.2014</t>
  </si>
  <si>
    <t>12.12.2014</t>
  </si>
  <si>
    <t>11.12.2014</t>
  </si>
  <si>
    <t>10.12.2014</t>
  </si>
  <si>
    <t>09.12.2014</t>
  </si>
  <si>
    <t>08.12.2014</t>
  </si>
  <si>
    <t>05.12.2014</t>
  </si>
  <si>
    <t>04.12.2014</t>
  </si>
  <si>
    <t>03.12.2014</t>
  </si>
  <si>
    <t>02.12.2014</t>
  </si>
  <si>
    <t>01.12.2014</t>
  </si>
  <si>
    <t>28.11.2014</t>
  </si>
  <si>
    <t>27.11.2014</t>
  </si>
  <si>
    <t>26.11.2014</t>
  </si>
  <si>
    <t>25.11.2014</t>
  </si>
  <si>
    <t>24.11.2014</t>
  </si>
  <si>
    <t>21.11.2014</t>
  </si>
  <si>
    <t>20.11.2014</t>
  </si>
  <si>
    <t>19.11.2014</t>
  </si>
  <si>
    <t>18.11.2014</t>
  </si>
  <si>
    <t>17.11.2014</t>
  </si>
  <si>
    <t>14.11.2014</t>
  </si>
  <si>
    <t>13.11.2014</t>
  </si>
  <si>
    <t>12.11.2014</t>
  </si>
  <si>
    <t>11.11.2014</t>
  </si>
  <si>
    <t>10.11.2014</t>
  </si>
  <si>
    <t>07.11.2014</t>
  </si>
  <si>
    <t>06.11.2014</t>
  </si>
  <si>
    <t>05.11.2014</t>
  </si>
  <si>
    <t>31.10.2014</t>
  </si>
  <si>
    <t>30.10.2014</t>
  </si>
  <si>
    <t>29.10.2014</t>
  </si>
  <si>
    <t>28.10.2014</t>
  </si>
  <si>
    <t>27.10.2014</t>
  </si>
  <si>
    <t>24.10.2014</t>
  </si>
  <si>
    <t>23.10.2014</t>
  </si>
  <si>
    <t>22.10.2014</t>
  </si>
  <si>
    <t>21.10.2014</t>
  </si>
  <si>
    <t>20.10.2014</t>
  </si>
  <si>
    <t>17.10.2014</t>
  </si>
  <si>
    <t>16.10.2014</t>
  </si>
  <si>
    <t>15.10.2014</t>
  </si>
  <si>
    <t>14.10.2014</t>
  </si>
  <si>
    <t>13.10.2014</t>
  </si>
  <si>
    <t>10.10.2014</t>
  </si>
  <si>
    <t>09.10.2014</t>
  </si>
  <si>
    <t>08.10.2014</t>
  </si>
  <si>
    <t>07.10.2014</t>
  </si>
  <si>
    <t>06.10.2014</t>
  </si>
  <si>
    <t>03.10.2014</t>
  </si>
  <si>
    <t>02.10.2014</t>
  </si>
  <si>
    <t>01.10.2014</t>
  </si>
  <si>
    <t>30.09.2014</t>
  </si>
  <si>
    <t>29.09.2014</t>
  </si>
  <si>
    <t>26.09.2014</t>
  </si>
  <si>
    <t>25.09.2014</t>
  </si>
  <si>
    <t>24.09.2014</t>
  </si>
  <si>
    <t>23.09.2014</t>
  </si>
  <si>
    <t>22.09.2014</t>
  </si>
  <si>
    <t>19.09.2014</t>
  </si>
  <si>
    <t>18.09.2014</t>
  </si>
  <si>
    <t>17.09.2014</t>
  </si>
  <si>
    <t>16.09.2014</t>
  </si>
  <si>
    <t>15.09.2014</t>
  </si>
  <si>
    <t>12.09.2014</t>
  </si>
  <si>
    <t>11.09.2014</t>
  </si>
  <si>
    <t>10.09.2014</t>
  </si>
  <si>
    <t>09.09.2014</t>
  </si>
  <si>
    <t>08.09.2014</t>
  </si>
  <si>
    <t>05.09.2014</t>
  </si>
  <si>
    <t>04.09.2014</t>
  </si>
  <si>
    <t>03.09.2014</t>
  </si>
  <si>
    <t>02.09.2014</t>
  </si>
  <si>
    <t>01.09.2014</t>
  </si>
  <si>
    <t>29.08.2014</t>
  </si>
  <si>
    <t>28.08.2014</t>
  </si>
  <si>
    <t>27.08.2014</t>
  </si>
  <si>
    <t>26.08.2014</t>
  </si>
  <si>
    <t>25.08.2014</t>
  </si>
  <si>
    <t>22.08.2014</t>
  </si>
  <si>
    <t>21.08.2014</t>
  </si>
  <si>
    <t>20.08.2014</t>
  </si>
  <si>
    <t>19.08.2014</t>
  </si>
  <si>
    <t>18.08.2014</t>
  </si>
  <si>
    <t>15.08.2014</t>
  </si>
  <si>
    <t>14.08.2014</t>
  </si>
  <si>
    <t>13.08.2014</t>
  </si>
  <si>
    <t>12.08.2014</t>
  </si>
  <si>
    <t>11.08.2014</t>
  </si>
  <si>
    <t>08.08.2014</t>
  </si>
  <si>
    <t>07.08.2014</t>
  </si>
  <si>
    <t>06.08.2014</t>
  </si>
  <si>
    <t>05.08.2014</t>
  </si>
  <si>
    <t>04.08.2014</t>
  </si>
  <si>
    <t>01.08.2014</t>
  </si>
  <si>
    <t>31.07.2014</t>
  </si>
  <si>
    <t>30.07.2014</t>
  </si>
  <si>
    <t>29.07.2014</t>
  </si>
  <si>
    <t>28.07.2014</t>
  </si>
  <si>
    <t>25.07.2014</t>
  </si>
  <si>
    <t>24.07.2014</t>
  </si>
  <si>
    <t>23.07.2014</t>
  </si>
  <si>
    <t>22.07.2014</t>
  </si>
  <si>
    <t>21.07.2014</t>
  </si>
  <si>
    <t>18.07.2014</t>
  </si>
  <si>
    <t>17.07.2014</t>
  </si>
  <si>
    <t>16.07.2014</t>
  </si>
  <si>
    <t>15.07.2014</t>
  </si>
  <si>
    <t>14.07.2014</t>
  </si>
  <si>
    <t>11.07.2014</t>
  </si>
  <si>
    <t>10.07.2014</t>
  </si>
  <si>
    <t>09.07.2014</t>
  </si>
  <si>
    <t>08.07.2014</t>
  </si>
  <si>
    <t>07.07.2014</t>
  </si>
  <si>
    <t>04.07.2014</t>
  </si>
  <si>
    <t>03.07.2014</t>
  </si>
  <si>
    <t>02.07.2014</t>
  </si>
  <si>
    <t>01.07.2014</t>
  </si>
  <si>
    <t>30.06.2014</t>
  </si>
  <si>
    <t>27.06.2014</t>
  </si>
  <si>
    <t>26.06.2014</t>
  </si>
  <si>
    <t>25.06.2014</t>
  </si>
  <si>
    <t>24.06.2014</t>
  </si>
  <si>
    <t>23.06.2014</t>
  </si>
  <si>
    <t>20.06.2014</t>
  </si>
  <si>
    <t>19.06.2014</t>
  </si>
  <si>
    <t>18.06.2014</t>
  </si>
  <si>
    <t>17.06.2014</t>
  </si>
  <si>
    <t>16.06.2014</t>
  </si>
  <si>
    <t>11.06.2014</t>
  </si>
  <si>
    <t>10.06.2014</t>
  </si>
  <si>
    <t>09.06.2014</t>
  </si>
  <si>
    <t>06.06.2014</t>
  </si>
  <si>
    <t>05.06.2014</t>
  </si>
  <si>
    <t>04.06.2014</t>
  </si>
  <si>
    <t>03.06.2014</t>
  </si>
  <si>
    <t>02.06.2014</t>
  </si>
  <si>
    <t>30.05.2014</t>
  </si>
  <si>
    <t>29.05.2014</t>
  </si>
  <si>
    <t>28.05.2014</t>
  </si>
  <si>
    <t>27.05.2014</t>
  </si>
  <si>
    <t>26.05.2014</t>
  </si>
  <si>
    <t>23.05.2014</t>
  </si>
  <si>
    <t>22.05.2014</t>
  </si>
  <si>
    <t>21.05.2014</t>
  </si>
  <si>
    <t>20.05.2014</t>
  </si>
  <si>
    <t>19.05.2014</t>
  </si>
  <si>
    <t>16.05.2014</t>
  </si>
  <si>
    <t>15.05.2014</t>
  </si>
  <si>
    <t>14.05.2014</t>
  </si>
  <si>
    <t>13.05.2014</t>
  </si>
  <si>
    <t>12.05.2014</t>
  </si>
  <si>
    <t>08.05.2014</t>
  </si>
  <si>
    <t>07.05.2014</t>
  </si>
  <si>
    <t>06.05.2014</t>
  </si>
  <si>
    <t>05.05.2014</t>
  </si>
  <si>
    <t>30.04.2014</t>
  </si>
  <si>
    <t>29.04.2014</t>
  </si>
  <si>
    <t>28.04.2014</t>
  </si>
  <si>
    <t>25.04.2014</t>
  </si>
  <si>
    <t>24.04.2014</t>
  </si>
  <si>
    <t>23.04.2014</t>
  </si>
  <si>
    <t>22.04.2014</t>
  </si>
  <si>
    <t>21.04.2014</t>
  </si>
  <si>
    <t>18.04.2014</t>
  </si>
  <si>
    <t>17.04.2014</t>
  </si>
  <si>
    <t>16.04.2014</t>
  </si>
  <si>
    <t>15.04.2014</t>
  </si>
  <si>
    <t>14.04.2014</t>
  </si>
  <si>
    <t>11.04.2014</t>
  </si>
  <si>
    <t>10.04.2014</t>
  </si>
  <si>
    <t>09.04.2014</t>
  </si>
  <si>
    <t>08.04.2014</t>
  </si>
  <si>
    <t>07.04.2014</t>
  </si>
  <si>
    <t>04.04.2014</t>
  </si>
  <si>
    <t>03.04.2014</t>
  </si>
  <si>
    <t>02.04.2014</t>
  </si>
  <si>
    <t>01.04.2014</t>
  </si>
  <si>
    <t>31.03.2014</t>
  </si>
  <si>
    <t>28.03.2014</t>
  </si>
  <si>
    <t>27.03.2014</t>
  </si>
  <si>
    <t>26.03.2014</t>
  </si>
  <si>
    <t>25.03.2014</t>
  </si>
  <si>
    <t>24.03.2014</t>
  </si>
  <si>
    <t>21.03.2014</t>
  </si>
  <si>
    <t>20.03.2014</t>
  </si>
  <si>
    <t>19.03.2014</t>
  </si>
  <si>
    <t>18.03.2014</t>
  </si>
  <si>
    <t>17.03.2014</t>
  </si>
  <si>
    <t>14.03.2014</t>
  </si>
  <si>
    <t>13.03.2014</t>
  </si>
  <si>
    <t>12.03.2014</t>
  </si>
  <si>
    <t>11.03.2014</t>
  </si>
  <si>
    <t>07.03.2014</t>
  </si>
  <si>
    <t>06.03.2014</t>
  </si>
  <si>
    <t>05.03.2014</t>
  </si>
  <si>
    <t>04.03.2014</t>
  </si>
  <si>
    <t>03.03.2014</t>
  </si>
  <si>
    <t>28.02.2014</t>
  </si>
  <si>
    <t>27.02.2014</t>
  </si>
  <si>
    <t>26.02.2014</t>
  </si>
  <si>
    <t>25.02.2014</t>
  </si>
  <si>
    <t>24.02.2014</t>
  </si>
  <si>
    <t>21.02.2014</t>
  </si>
  <si>
    <t>20.02.2014</t>
  </si>
  <si>
    <t>19.02.2014</t>
  </si>
  <si>
    <t>18.02.2014</t>
  </si>
  <si>
    <t>17.02.2014</t>
  </si>
  <si>
    <t>14.02.2014</t>
  </si>
  <si>
    <t>13.02.2014</t>
  </si>
  <si>
    <t>12.02.2014</t>
  </si>
  <si>
    <t>11.02.2014</t>
  </si>
  <si>
    <t>10.02.2014</t>
  </si>
  <si>
    <t>07.02.2014</t>
  </si>
  <si>
    <t>06.02.2014</t>
  </si>
  <si>
    <t>05.02.2014</t>
  </si>
  <si>
    <t>04.02.2014</t>
  </si>
  <si>
    <t>03.02.2014</t>
  </si>
  <si>
    <t>31.01.2014</t>
  </si>
  <si>
    <t>30.01.2014</t>
  </si>
  <si>
    <t>29.01.2014</t>
  </si>
  <si>
    <t>28.01.2014</t>
  </si>
  <si>
    <t>27.01.2014</t>
  </si>
  <si>
    <t>24.01.2014</t>
  </si>
  <si>
    <t>23.01.2014</t>
  </si>
  <si>
    <t>22.01.2014</t>
  </si>
  <si>
    <t>21.01.2014</t>
  </si>
  <si>
    <t>20.01.2014</t>
  </si>
  <si>
    <t>17.01.2014</t>
  </si>
  <si>
    <t>16.01.2014</t>
  </si>
  <si>
    <t>15.01.2014</t>
  </si>
  <si>
    <t>14.01.2014</t>
  </si>
  <si>
    <t>13.01.2014</t>
  </si>
  <si>
    <t>10.01.2014</t>
  </si>
  <si>
    <t>09.01.2014</t>
  </si>
  <si>
    <t>31.12.2013</t>
  </si>
  <si>
    <t>30.12.2013</t>
  </si>
  <si>
    <t>27.12.2013</t>
  </si>
  <si>
    <t>26.12.2013</t>
  </si>
  <si>
    <t>25.12.2013</t>
  </si>
  <si>
    <t>24.12.2013</t>
  </si>
  <si>
    <t>23.12.2013</t>
  </si>
  <si>
    <t>20.12.2013</t>
  </si>
  <si>
    <t>19.12.2013</t>
  </si>
  <si>
    <t>18.12.2013</t>
  </si>
  <si>
    <t>17.12.2013</t>
  </si>
  <si>
    <t>16.12.2013</t>
  </si>
  <si>
    <t>13.12.2013</t>
  </si>
  <si>
    <t>12.12.2013</t>
  </si>
  <si>
    <t>11.12.2013</t>
  </si>
  <si>
    <t>10.12.2013</t>
  </si>
  <si>
    <t>09.12.2013</t>
  </si>
  <si>
    <t>06.12.2013</t>
  </si>
  <si>
    <t>05.12.2013</t>
  </si>
  <si>
    <t>04.12.2013</t>
  </si>
  <si>
    <t>03.12.2013</t>
  </si>
  <si>
    <t>02.12.2013</t>
  </si>
  <si>
    <t>29.11.2013</t>
  </si>
  <si>
    <t>28.11.2013</t>
  </si>
  <si>
    <t>27.11.2013</t>
  </si>
  <si>
    <t>26.11.2013</t>
  </si>
  <si>
    <t>25.11.2013</t>
  </si>
  <si>
    <t>22.11.2013</t>
  </si>
  <si>
    <t>21.11.2013</t>
  </si>
  <si>
    <t>20.11.2013</t>
  </si>
  <si>
    <t>19.11.2013</t>
  </si>
  <si>
    <t>18.11.2013</t>
  </si>
  <si>
    <t>15.11.2013</t>
  </si>
  <si>
    <t>14.11.2013</t>
  </si>
  <si>
    <t>13.11.2013</t>
  </si>
  <si>
    <t>12.11.2013</t>
  </si>
  <si>
    <t>11.11.2013</t>
  </si>
  <si>
    <t>08.11.2013</t>
  </si>
  <si>
    <t>07.11.2013</t>
  </si>
  <si>
    <t>06.11.2013</t>
  </si>
  <si>
    <t>05.11.2013</t>
  </si>
  <si>
    <t>01.11.2013</t>
  </si>
  <si>
    <t>31.10.2013</t>
  </si>
  <si>
    <t>30.10.2013</t>
  </si>
  <si>
    <t>29.10.2013</t>
  </si>
  <si>
    <t>28.10.2013</t>
  </si>
  <si>
    <t>25.10.2013</t>
  </si>
  <si>
    <t>24.10.2013</t>
  </si>
  <si>
    <t>23.10.2013</t>
  </si>
  <si>
    <t>22.10.2013</t>
  </si>
  <si>
    <t>21.10.2013</t>
  </si>
  <si>
    <t>18.10.2013</t>
  </si>
  <si>
    <t>17.10.2013</t>
  </si>
  <si>
    <t>16.10.2013</t>
  </si>
  <si>
    <t>15.10.2013</t>
  </si>
  <si>
    <t>14.10.2013</t>
  </si>
  <si>
    <t>11.10.2013</t>
  </si>
  <si>
    <t>10.10.2013</t>
  </si>
  <si>
    <t>09.10.2013</t>
  </si>
  <si>
    <t>08.10.2013</t>
  </si>
  <si>
    <t>07.10.2013</t>
  </si>
  <si>
    <t>04.10.2013</t>
  </si>
  <si>
    <t>03.10.2013</t>
  </si>
  <si>
    <t>02.10.2013</t>
  </si>
  <si>
    <t>01.10.2013</t>
  </si>
  <si>
    <t>30.09.2013</t>
  </si>
  <si>
    <t>27.09.2013</t>
  </si>
  <si>
    <t>26.09.2013</t>
  </si>
  <si>
    <t>25.09.2013</t>
  </si>
  <si>
    <t>24.09.2013</t>
  </si>
  <si>
    <t>23.09.2013</t>
  </si>
  <si>
    <t>20.09.2013</t>
  </si>
  <si>
    <t>19.09.2013</t>
  </si>
  <si>
    <t>18.09.2013</t>
  </si>
  <si>
    <t>17.09.2013</t>
  </si>
  <si>
    <t>16.09.2013</t>
  </si>
  <si>
    <t>13.09.2013</t>
  </si>
  <si>
    <t>12.09.2013</t>
  </si>
  <si>
    <t>11.09.2013</t>
  </si>
  <si>
    <t>10.09.2013</t>
  </si>
  <si>
    <t>09.09.2013</t>
  </si>
  <si>
    <t>06.09.2013</t>
  </si>
  <si>
    <t>05.09.2013</t>
  </si>
  <si>
    <t>04.09.2013</t>
  </si>
  <si>
    <t>03.09.2013</t>
  </si>
  <si>
    <t>02.09.2013</t>
  </si>
  <si>
    <t>30.08.2013</t>
  </si>
  <si>
    <t>29.08.2013</t>
  </si>
  <si>
    <t>28.08.2013</t>
  </si>
  <si>
    <t>27.08.2013</t>
  </si>
  <si>
    <t>26.08.2013</t>
  </si>
  <si>
    <t>23.08.2013</t>
  </si>
  <si>
    <t>22.08.2013</t>
  </si>
  <si>
    <t>21.08.2013</t>
  </si>
  <si>
    <t>20.08.2013</t>
  </si>
  <si>
    <t>19.08.2013</t>
  </si>
  <si>
    <t>16.08.2013</t>
  </si>
  <si>
    <t>15.08.2013</t>
  </si>
  <si>
    <t>14.08.2013</t>
  </si>
  <si>
    <t>13.08.2013</t>
  </si>
  <si>
    <t>12.08.2013</t>
  </si>
  <si>
    <t>09.08.2013</t>
  </si>
  <si>
    <t>08.08.2013</t>
  </si>
  <si>
    <t>07.08.2013</t>
  </si>
  <si>
    <t>06.08.2013</t>
  </si>
  <si>
    <t>05.08.2013</t>
  </si>
  <si>
    <t>02.08.2013</t>
  </si>
  <si>
    <t>01.08.2013</t>
  </si>
  <si>
    <t>31.07.2013</t>
  </si>
  <si>
    <t>30.07.2013</t>
  </si>
  <si>
    <t>29.07.2013</t>
  </si>
  <si>
    <t>26.07.2013</t>
  </si>
  <si>
    <t>25.07.2013</t>
  </si>
  <si>
    <t>24.07.2013</t>
  </si>
  <si>
    <t>23.07.2013</t>
  </si>
  <si>
    <t>22.07.2013</t>
  </si>
  <si>
    <t>19.07.2013</t>
  </si>
  <si>
    <t>18.07.2013</t>
  </si>
  <si>
    <t>17.07.2013</t>
  </si>
  <si>
    <t>16.07.2013</t>
  </si>
  <si>
    <t>15.07.2013</t>
  </si>
  <si>
    <t>12.07.2013</t>
  </si>
  <si>
    <t>11.07.2013</t>
  </si>
  <si>
    <t>10.07.2013</t>
  </si>
  <si>
    <t>09.07.2013</t>
  </si>
  <si>
    <t>08.07.2013</t>
  </si>
  <si>
    <t>05.07.2013</t>
  </si>
  <si>
    <t>04.07.2013</t>
  </si>
  <si>
    <t>03.07.2013</t>
  </si>
  <si>
    <t>02.07.2013</t>
  </si>
  <si>
    <t>01.07.2013</t>
  </si>
  <si>
    <t>28.06.2013</t>
  </si>
  <si>
    <t>27.06.2013</t>
  </si>
  <si>
    <t>26.06.2013</t>
  </si>
  <si>
    <t>25.06.2013</t>
  </si>
  <si>
    <t>24.06.2013</t>
  </si>
  <si>
    <t>21.06.2013</t>
  </si>
  <si>
    <t>20.06.2013</t>
  </si>
  <si>
    <t>19.06.2013</t>
  </si>
  <si>
    <t>18.06.2013</t>
  </si>
  <si>
    <t>17.06.2013</t>
  </si>
  <si>
    <t>14.06.2013</t>
  </si>
  <si>
    <t>13.06.2013</t>
  </si>
  <si>
    <t>11.06.2013</t>
  </si>
  <si>
    <t>10.06.2013</t>
  </si>
  <si>
    <t>07.06.2013</t>
  </si>
  <si>
    <t>06.06.2013</t>
  </si>
  <si>
    <t>05.06.2013</t>
  </si>
  <si>
    <t>04.06.2013</t>
  </si>
  <si>
    <t>03.06.2013</t>
  </si>
  <si>
    <t>31.05.2013</t>
  </si>
  <si>
    <t>30.05.2013</t>
  </si>
  <si>
    <t>29.05.2013</t>
  </si>
  <si>
    <t>28.05.2013</t>
  </si>
  <si>
    <t>27.05.2013</t>
  </si>
  <si>
    <t>24.05.2013</t>
  </si>
  <si>
    <t>23.05.2013</t>
  </si>
  <si>
    <t>22.05.2013</t>
  </si>
  <si>
    <t>21.05.2013</t>
  </si>
  <si>
    <t>20.05.2013</t>
  </si>
  <si>
    <t>17.05.2013</t>
  </si>
  <si>
    <t>16.05.2013</t>
  </si>
  <si>
    <t>15.05.2013</t>
  </si>
  <si>
    <t>14.05.2013</t>
  </si>
  <si>
    <t>13.05.2013</t>
  </si>
  <si>
    <t>08.05.2013</t>
  </si>
  <si>
    <t>07.05.2013</t>
  </si>
  <si>
    <t>06.05.2013</t>
  </si>
  <si>
    <t>30.04.2013</t>
  </si>
  <si>
    <t>29.04.2013</t>
  </si>
  <si>
    <t>26.04.2013</t>
  </si>
  <si>
    <t>25.04.2013</t>
  </si>
  <si>
    <t>24.04.2013</t>
  </si>
  <si>
    <t>23.04.2013</t>
  </si>
  <si>
    <t>22.04.2013</t>
  </si>
  <si>
    <t>19.04.2013</t>
  </si>
  <si>
    <t>18.04.2013</t>
  </si>
  <si>
    <t>17.04.2013</t>
  </si>
  <si>
    <t>16.04.2013</t>
  </si>
  <si>
    <t>15.04.2013</t>
  </si>
  <si>
    <t>12.04.2013</t>
  </si>
  <si>
    <t>11.04.2013</t>
  </si>
  <si>
    <t>10.04.2013</t>
  </si>
  <si>
    <t>09.04.2013</t>
  </si>
  <si>
    <t>08.04.2013</t>
  </si>
  <si>
    <t>05.04.2013</t>
  </si>
  <si>
    <t>04.04.2013</t>
  </si>
  <si>
    <t>03.04.2013</t>
  </si>
  <si>
    <t>02.04.2013</t>
  </si>
  <si>
    <t>01.04.2013</t>
  </si>
  <si>
    <t>29.03.2013</t>
  </si>
  <si>
    <t>28.03.2013</t>
  </si>
  <si>
    <t>27.03.2013</t>
  </si>
  <si>
    <t>26.03.2013</t>
  </si>
  <si>
    <t>25.03.2013</t>
  </si>
  <si>
    <t>22.03.2013</t>
  </si>
  <si>
    <t>21.03.2013</t>
  </si>
  <si>
    <t>20.03.2013</t>
  </si>
  <si>
    <t>19.03.2013</t>
  </si>
  <si>
    <t>18.03.2013</t>
  </si>
  <si>
    <t>15.03.2013</t>
  </si>
  <si>
    <t>14.03.2013</t>
  </si>
  <si>
    <t>13.03.2013</t>
  </si>
  <si>
    <t>12.03.2013</t>
  </si>
  <si>
    <t>11.03.2013</t>
  </si>
  <si>
    <t>07.03.2013</t>
  </si>
  <si>
    <t>06.03.2013</t>
  </si>
  <si>
    <t>05.03.2013</t>
  </si>
  <si>
    <t>04.03.2013</t>
  </si>
  <si>
    <t>01.03.2013</t>
  </si>
  <si>
    <t>28.02.2013</t>
  </si>
  <si>
    <t>27.02.2013</t>
  </si>
  <si>
    <t>26.02.2013</t>
  </si>
  <si>
    <t>25.02.2013</t>
  </si>
  <si>
    <t>22.02.2013</t>
  </si>
  <si>
    <t>21.02.2013</t>
  </si>
  <si>
    <t>20.02.2013</t>
  </si>
  <si>
    <t>19.02.2013</t>
  </si>
  <si>
    <t>18.02.2013</t>
  </si>
  <si>
    <t>15.02.2013</t>
  </si>
  <si>
    <t>14.02.2013</t>
  </si>
  <si>
    <t>13.02.2013</t>
  </si>
  <si>
    <t>12.02.2013</t>
  </si>
  <si>
    <t>11.02.2013</t>
  </si>
  <si>
    <t>08.02.2013</t>
  </si>
  <si>
    <t>07.02.2013</t>
  </si>
  <si>
    <t>06.02.2013</t>
  </si>
  <si>
    <t>05.02.2013</t>
  </si>
  <si>
    <t>04.02.2013</t>
  </si>
  <si>
    <t>01.02.2013</t>
  </si>
  <si>
    <t>31.01.2013</t>
  </si>
  <si>
    <t>30.01.2013</t>
  </si>
  <si>
    <t>29.01.2013</t>
  </si>
  <si>
    <t>28.01.2013</t>
  </si>
  <si>
    <t>25.01.2013</t>
  </si>
  <si>
    <t>24.01.2013</t>
  </si>
  <si>
    <t>23.01.2013</t>
  </si>
  <si>
    <t>22.01.2013</t>
  </si>
  <si>
    <t>21.01.2013</t>
  </si>
  <si>
    <t>18.01.2013</t>
  </si>
  <si>
    <t>17.01.2013</t>
  </si>
  <si>
    <t>16.01.2013</t>
  </si>
  <si>
    <t>15.01.2013</t>
  </si>
  <si>
    <t>14.01.2013</t>
  </si>
  <si>
    <t>11.01.2013</t>
  </si>
  <si>
    <t>10.01.2013</t>
  </si>
  <si>
    <t>09.01.2013</t>
  </si>
  <si>
    <t>29.12.2012</t>
  </si>
  <si>
    <t>28.12.2012</t>
  </si>
  <si>
    <t>27.12.2012</t>
  </si>
  <si>
    <t>26.12.2012</t>
  </si>
  <si>
    <t>25.12.2012</t>
  </si>
  <si>
    <t>24.12.2012</t>
  </si>
  <si>
    <t>21.12.2012</t>
  </si>
  <si>
    <t>20.12.2012</t>
  </si>
  <si>
    <t>19.12.2012</t>
  </si>
  <si>
    <t>18.12.2012</t>
  </si>
  <si>
    <t>17.12.2012</t>
  </si>
  <si>
    <t>14.12.2012</t>
  </si>
  <si>
    <t>13.12.2012</t>
  </si>
  <si>
    <t>12.12.2012</t>
  </si>
  <si>
    <t>11.12.2012</t>
  </si>
  <si>
    <t>10.12.2012</t>
  </si>
  <si>
    <t>07.12.2012</t>
  </si>
  <si>
    <t>06.12.2012</t>
  </si>
  <si>
    <t>05.12.2012</t>
  </si>
  <si>
    <t>04.12.2012</t>
  </si>
  <si>
    <t>03.12.2012</t>
  </si>
  <si>
    <t>30.11.2012</t>
  </si>
  <si>
    <t>29.11.2012</t>
  </si>
  <si>
    <t>28.11.2012</t>
  </si>
  <si>
    <t>27.11.2012</t>
  </si>
  <si>
    <t>26.11.2012</t>
  </si>
  <si>
    <t>23.11.2012</t>
  </si>
  <si>
    <t>22.11.2012</t>
  </si>
  <si>
    <t>21.11.2012</t>
  </si>
  <si>
    <t>20.11.2012</t>
  </si>
  <si>
    <t>19.11.2012</t>
  </si>
  <si>
    <t>16.11.2012</t>
  </si>
  <si>
    <t>15.11.2012</t>
  </si>
  <si>
    <t>14.11.2012</t>
  </si>
  <si>
    <t>13.11.2012</t>
  </si>
  <si>
    <t>12.11.2012</t>
  </si>
  <si>
    <t>09.11.2012</t>
  </si>
  <si>
    <t>08.11.2012</t>
  </si>
  <si>
    <t>07.11.2012</t>
  </si>
  <si>
    <t>06.11.2012</t>
  </si>
  <si>
    <t>02.11.2012</t>
  </si>
  <si>
    <t>01.11.2012</t>
  </si>
  <si>
    <t>31.10.2012</t>
  </si>
  <si>
    <t>30.10.2012</t>
  </si>
  <si>
    <t>29.10.2012</t>
  </si>
  <si>
    <t>26.10.2012</t>
  </si>
  <si>
    <t>25.10.2012</t>
  </si>
  <si>
    <t>24.10.2012</t>
  </si>
  <si>
    <t>23.10.2012</t>
  </si>
  <si>
    <t>22.10.2012</t>
  </si>
  <si>
    <t>19.10.2012</t>
  </si>
  <si>
    <t>18.10.2012</t>
  </si>
  <si>
    <t>17.10.2012</t>
  </si>
  <si>
    <t>16.10.2012</t>
  </si>
  <si>
    <t>15.10.2012</t>
  </si>
  <si>
    <t>12.10.2012</t>
  </si>
  <si>
    <t>11.10.2012</t>
  </si>
  <si>
    <t>10.10.2012</t>
  </si>
  <si>
    <t>09.10.2012</t>
  </si>
  <si>
    <t>08.10.2012</t>
  </si>
  <si>
    <t>05.10.2012</t>
  </si>
  <si>
    <t>04.10.2012</t>
  </si>
  <si>
    <t>03.10.2012</t>
  </si>
  <si>
    <t>02.10.2012</t>
  </si>
  <si>
    <t>01.10.2012</t>
  </si>
  <si>
    <t>28.09.2012</t>
  </si>
  <si>
    <t>27.09.2012</t>
  </si>
  <si>
    <t>26.09.2012</t>
  </si>
  <si>
    <t>25.09.2012</t>
  </si>
  <si>
    <t>24.09.2012</t>
  </si>
  <si>
    <t>21.09.2012</t>
  </si>
  <si>
    <t>20.09.2012</t>
  </si>
  <si>
    <t>19.09.2012</t>
  </si>
  <si>
    <t>18.09.2012</t>
  </si>
  <si>
    <t>17.09.2012</t>
  </si>
  <si>
    <t>14.09.2012</t>
  </si>
  <si>
    <t>13.09.2012</t>
  </si>
  <si>
    <t>12.09.2012</t>
  </si>
  <si>
    <t>11.09.2012</t>
  </si>
  <si>
    <t>10.09.2012</t>
  </si>
  <si>
    <t>07.09.2012</t>
  </si>
  <si>
    <t>06.09.2012</t>
  </si>
  <si>
    <t>05.09.2012</t>
  </si>
  <si>
    <t>04.09.2012</t>
  </si>
  <si>
    <t>03.09.2012</t>
  </si>
  <si>
    <t>31.08.2012</t>
  </si>
  <si>
    <t>30.08.2012</t>
  </si>
  <si>
    <t>29.08.2012</t>
  </si>
  <si>
    <t>28.08.2012</t>
  </si>
  <si>
    <t>27.08.2012</t>
  </si>
  <si>
    <t>24.08.2012</t>
  </si>
  <si>
    <t>23.08.2012</t>
  </si>
  <si>
    <t>22.08.2012</t>
  </si>
  <si>
    <t>21.08.2012</t>
  </si>
  <si>
    <t>20.08.2012</t>
  </si>
  <si>
    <t>17.08.2012</t>
  </si>
  <si>
    <t>16.08.2012</t>
  </si>
  <si>
    <t>15.08.2012</t>
  </si>
  <si>
    <t>14.08.2012</t>
  </si>
  <si>
    <t>13.08.2012</t>
  </si>
  <si>
    <t>10.08.2012</t>
  </si>
  <si>
    <t>09.08.2012</t>
  </si>
  <si>
    <t>08.08.2012</t>
  </si>
  <si>
    <t>07.08.2012</t>
  </si>
  <si>
    <t>06.08.2012</t>
  </si>
  <si>
    <t>03.08.2012</t>
  </si>
  <si>
    <t>02.08.2012</t>
  </si>
  <si>
    <t>01.08.2012</t>
  </si>
  <si>
    <t>31.07.2012</t>
  </si>
  <si>
    <t>30.07.2012</t>
  </si>
  <si>
    <t>27.07.2012</t>
  </si>
  <si>
    <t>26.07.2012</t>
  </si>
  <si>
    <t>25.07.2012</t>
  </si>
  <si>
    <t>24.07.2012</t>
  </si>
  <si>
    <t>23.07.2012</t>
  </si>
  <si>
    <t>20.07.2012</t>
  </si>
  <si>
    <t>19.07.2012</t>
  </si>
  <si>
    <t>18.07.2012</t>
  </si>
  <si>
    <t>17.07.2012</t>
  </si>
  <si>
    <t>16.07.2012</t>
  </si>
  <si>
    <t>13.07.2012</t>
  </si>
  <si>
    <t>12.07.2012</t>
  </si>
  <si>
    <t>11.07.2012</t>
  </si>
  <si>
    <t>10.07.2012</t>
  </si>
  <si>
    <t>09.07.2012</t>
  </si>
  <si>
    <t>06.07.2012</t>
  </si>
  <si>
    <t>05.07.2012</t>
  </si>
  <si>
    <t>04.07.2012</t>
  </si>
  <si>
    <t>03.07.2012</t>
  </si>
  <si>
    <t>02.07.2012</t>
  </si>
  <si>
    <t>29.06.2012</t>
  </si>
  <si>
    <t>28.06.2012</t>
  </si>
  <si>
    <t>27.06.2012</t>
  </si>
  <si>
    <t>26.06.2012</t>
  </si>
  <si>
    <t>25.06.2012</t>
  </si>
  <si>
    <t>22.06.2012</t>
  </si>
  <si>
    <t>21.06.2012</t>
  </si>
  <si>
    <t>20.06.2012</t>
  </si>
  <si>
    <t>19.06.2012</t>
  </si>
  <si>
    <t>18.06.2012</t>
  </si>
  <si>
    <t>15.06.2012</t>
  </si>
  <si>
    <t>14.06.2012</t>
  </si>
  <si>
    <t>13.06.2012</t>
  </si>
  <si>
    <t>09.06.2012</t>
  </si>
  <si>
    <t>08.06.2012</t>
  </si>
  <si>
    <t>07.06.2012</t>
  </si>
  <si>
    <t>06.06.2012</t>
  </si>
  <si>
    <t>05.06.2012</t>
  </si>
  <si>
    <t>04.06.2012</t>
  </si>
  <si>
    <t>01.06.2012</t>
  </si>
  <si>
    <t>31.05.2012</t>
  </si>
  <si>
    <t>30.05.2012</t>
  </si>
  <si>
    <t>29.05.2012</t>
  </si>
  <si>
    <t>28.05.2012</t>
  </si>
  <si>
    <t>25.05.2012</t>
  </si>
  <si>
    <t>24.05.2012</t>
  </si>
  <si>
    <t>23.05.2012</t>
  </si>
  <si>
    <t>22.05.2012</t>
  </si>
  <si>
    <t>21.05.2012</t>
  </si>
  <si>
    <t>18.05.2012</t>
  </si>
  <si>
    <t>17.05.2012</t>
  </si>
  <si>
    <t>16.05.2012</t>
  </si>
  <si>
    <t>15.05.2012</t>
  </si>
  <si>
    <t>14.05.2012</t>
  </si>
  <si>
    <t>12.05.2012</t>
  </si>
  <si>
    <t>11.05.2012</t>
  </si>
  <si>
    <t>10.05.2012</t>
  </si>
  <si>
    <t>05.05.2012</t>
  </si>
  <si>
    <t>04.05.2012</t>
  </si>
  <si>
    <t>03.05.2012</t>
  </si>
  <si>
    <t>02.05.2012</t>
  </si>
  <si>
    <t>28.04.2012</t>
  </si>
  <si>
    <t>27.04.2012</t>
  </si>
  <si>
    <t>26.04.2012</t>
  </si>
  <si>
    <t>25.04.2012</t>
  </si>
  <si>
    <t>24.04.2012</t>
  </si>
  <si>
    <t>23.04.2012</t>
  </si>
  <si>
    <t>20.04.2012</t>
  </si>
  <si>
    <t>19.04.2012</t>
  </si>
  <si>
    <t>18.04.2012</t>
  </si>
  <si>
    <t>17.04.2012</t>
  </si>
  <si>
    <t>16.04.2012</t>
  </si>
  <si>
    <t>13.04.2012</t>
  </si>
  <si>
    <t>12.04.2012</t>
  </si>
  <si>
    <t>11.04.2012</t>
  </si>
  <si>
    <t>10.04.2012</t>
  </si>
  <si>
    <t>09.04.2012</t>
  </si>
  <si>
    <t>06.04.2012</t>
  </si>
  <si>
    <t>05.04.2012</t>
  </si>
  <si>
    <t>04.04.2012</t>
  </si>
  <si>
    <t>03.04.2012</t>
  </si>
  <si>
    <t>02.04.2012</t>
  </si>
  <si>
    <t>30.03.2012</t>
  </si>
  <si>
    <t>29.03.2012</t>
  </si>
  <si>
    <t>28.03.2012</t>
  </si>
  <si>
    <t>27.03.2012</t>
  </si>
  <si>
    <t>26.03.2012</t>
  </si>
  <si>
    <t>23.03.2012</t>
  </si>
  <si>
    <t>22.03.2012</t>
  </si>
  <si>
    <t>21.03.2012</t>
  </si>
  <si>
    <t>20.03.2012</t>
  </si>
  <si>
    <t>19.03.2012</t>
  </si>
  <si>
    <t>16.03.2012</t>
  </si>
  <si>
    <t>15.03.2012</t>
  </si>
  <si>
    <t>14.03.2012</t>
  </si>
  <si>
    <t>13.03.2012</t>
  </si>
  <si>
    <t>12.03.2012</t>
  </si>
  <si>
    <t>11.03.2012</t>
  </si>
  <si>
    <t>07.03.2012</t>
  </si>
  <si>
    <t>06.03.2012</t>
  </si>
  <si>
    <t>05.03.2012</t>
  </si>
  <si>
    <t>02.03.2012</t>
  </si>
  <si>
    <t>01.03.2012</t>
  </si>
  <si>
    <t>29.02.2012</t>
  </si>
  <si>
    <t>28.02.2012</t>
  </si>
  <si>
    <t>27.02.2012</t>
  </si>
  <si>
    <t>24.02.2012</t>
  </si>
  <si>
    <t>22.02.2012</t>
  </si>
  <si>
    <t>21.02.2012</t>
  </si>
  <si>
    <t>20.02.2012</t>
  </si>
  <si>
    <t>17.02.2012</t>
  </si>
  <si>
    <t>16.02.2012</t>
  </si>
  <si>
    <t>15.02.2012</t>
  </si>
  <si>
    <t>14.02.2012</t>
  </si>
  <si>
    <t>13.02.2012</t>
  </si>
  <si>
    <t>10.02.2012</t>
  </si>
  <si>
    <t>09.02.2012</t>
  </si>
  <si>
    <t>08.02.2012</t>
  </si>
  <si>
    <t>07.02.2012</t>
  </si>
  <si>
    <t>06.02.2012</t>
  </si>
  <si>
    <t>03.02.2012</t>
  </si>
  <si>
    <t>02.02.2012</t>
  </si>
  <si>
    <t>01.02.2012</t>
  </si>
  <si>
    <t>31.01.2012</t>
  </si>
  <si>
    <t>30.01.2012</t>
  </si>
  <si>
    <t>27.01.2012</t>
  </si>
  <si>
    <t>26.01.2012</t>
  </si>
  <si>
    <t>25.01.2012</t>
  </si>
  <si>
    <t>24.01.2012</t>
  </si>
  <si>
    <t>23.01.2012</t>
  </si>
  <si>
    <t>20.01.2012</t>
  </si>
  <si>
    <t>19.01.2012</t>
  </si>
  <si>
    <t>18.01.2012</t>
  </si>
  <si>
    <t>17.01.2012</t>
  </si>
  <si>
    <t>16.01.2012</t>
  </si>
  <si>
    <t>13.01.2012</t>
  </si>
  <si>
    <t>12.01.2012</t>
  </si>
  <si>
    <t>11.01.2012</t>
  </si>
  <si>
    <t>10.01.2012</t>
  </si>
  <si>
    <t>30.12.2011</t>
  </si>
  <si>
    <t>29.12.2011</t>
  </si>
  <si>
    <t>28.12.2011</t>
  </si>
  <si>
    <t>27.12.2011</t>
  </si>
  <si>
    <t>26.12.2011</t>
  </si>
  <si>
    <t>23.12.2011</t>
  </si>
  <si>
    <t>22.12.2011</t>
  </si>
  <si>
    <t>21.12.2011</t>
  </si>
  <si>
    <t>20.12.2011</t>
  </si>
  <si>
    <t>19.12.2011</t>
  </si>
  <si>
    <t>16.12.2011</t>
  </si>
  <si>
    <t>15.12.2011</t>
  </si>
  <si>
    <t>14.12.2011</t>
  </si>
  <si>
    <t>13.12.2011</t>
  </si>
  <si>
    <t>12.12.2011</t>
  </si>
  <si>
    <t>09.12.2011</t>
  </si>
  <si>
    <t>08.12.2011</t>
  </si>
  <si>
    <t>07.12.2011</t>
  </si>
  <si>
    <t>06.12.2011</t>
  </si>
  <si>
    <t>05.12.2011</t>
  </si>
  <si>
    <t>02.12.2011</t>
  </si>
  <si>
    <t>01.12.2011</t>
  </si>
  <si>
    <t>30.11.2011</t>
  </si>
  <si>
    <t>29.11.2011</t>
  </si>
  <si>
    <t>28.11.2011</t>
  </si>
  <si>
    <t>25.11.2011</t>
  </si>
  <si>
    <t>24.11.2011</t>
  </si>
  <si>
    <t>23.11.2011</t>
  </si>
  <si>
    <t>22.11.2011</t>
  </si>
  <si>
    <t>21.11.2011</t>
  </si>
  <si>
    <t>18.11.2011</t>
  </si>
  <si>
    <t>17.11.2011</t>
  </si>
  <si>
    <t>16.11.2011</t>
  </si>
  <si>
    <t>15.11.2011</t>
  </si>
  <si>
    <t>14.11.2011</t>
  </si>
  <si>
    <t>11.11.2011</t>
  </si>
  <si>
    <t>10.11.2011</t>
  </si>
  <si>
    <t>09.11.2011</t>
  </si>
  <si>
    <t>08.11.2011</t>
  </si>
  <si>
    <t>07.11.2011</t>
  </si>
  <si>
    <t>03.11.2011</t>
  </si>
  <si>
    <t>02.11.2011</t>
  </si>
  <si>
    <t>01.11.2011</t>
  </si>
  <si>
    <t>31.10.2011</t>
  </si>
  <si>
    <t>28.10.2011</t>
  </si>
  <si>
    <t>27.10.2011</t>
  </si>
  <si>
    <t>26.10.2011</t>
  </si>
  <si>
    <t>25.10.2011</t>
  </si>
  <si>
    <t>24.10.2011</t>
  </si>
  <si>
    <t>21.10.2011</t>
  </si>
  <si>
    <t>20.10.2011</t>
  </si>
  <si>
    <t>19.10.2011</t>
  </si>
  <si>
    <t>18.10.2011</t>
  </si>
  <si>
    <t>17.10.2011</t>
  </si>
  <si>
    <t>14.10.2011</t>
  </si>
  <si>
    <t>13.10.2011</t>
  </si>
  <si>
    <t>12.10.2011</t>
  </si>
  <si>
    <t>11.10.2011</t>
  </si>
  <si>
    <t>10.10.2011</t>
  </si>
  <si>
    <t>07.10.2011</t>
  </si>
  <si>
    <t>06.10.2011</t>
  </si>
  <si>
    <t>05.10.2011</t>
  </si>
  <si>
    <t>04.10.2011</t>
  </si>
  <si>
    <t>03.10.2011</t>
  </si>
  <si>
    <t>30.09.2011</t>
  </si>
  <si>
    <t>29.09.2011</t>
  </si>
  <si>
    <t>28.09.2011</t>
  </si>
  <si>
    <t>27.09.2011</t>
  </si>
  <si>
    <t>26.09.2011</t>
  </si>
  <si>
    <t>23.09.2011</t>
  </si>
  <si>
    <t>22.09.2011</t>
  </si>
  <si>
    <t>21.09.2011</t>
  </si>
  <si>
    <t>20.09.2011</t>
  </si>
  <si>
    <t>19.09.2011</t>
  </si>
  <si>
    <t>16.09.2011</t>
  </si>
  <si>
    <t>15.09.2011</t>
  </si>
  <si>
    <t>14.09.2011</t>
  </si>
  <si>
    <t>13.09.2011</t>
  </si>
  <si>
    <t>12.09.2011</t>
  </si>
  <si>
    <t>09.09.2011</t>
  </si>
  <si>
    <t>08.09.2011</t>
  </si>
  <si>
    <t>07.09.2011</t>
  </si>
  <si>
    <t>06.09.2011</t>
  </si>
  <si>
    <t>05.09.2011</t>
  </si>
  <si>
    <t>02.09.2011</t>
  </si>
  <si>
    <t>01.09.2011</t>
  </si>
  <si>
    <t>31.08.2011</t>
  </si>
  <si>
    <t>30.08.2011</t>
  </si>
  <si>
    <t>29.08.2011</t>
  </si>
  <si>
    <t>26.08.2011</t>
  </si>
  <si>
    <t>25.08.2011</t>
  </si>
  <si>
    <t>24.08.2011</t>
  </si>
  <si>
    <t>23.08.2011</t>
  </si>
  <si>
    <t>22.08.2011</t>
  </si>
  <si>
    <t>19.08.2011</t>
  </si>
  <si>
    <t>18.08.2011</t>
  </si>
  <si>
    <t>17.08.2011</t>
  </si>
  <si>
    <t>16.08.2011</t>
  </si>
  <si>
    <t>15.08.2011</t>
  </si>
  <si>
    <t>12.08.2011</t>
  </si>
  <si>
    <t>11.08.2011</t>
  </si>
  <si>
    <t>10.08.2011</t>
  </si>
  <si>
    <t>09.08.2011</t>
  </si>
  <si>
    <t>08.08.2011</t>
  </si>
  <si>
    <t>05.08.2011</t>
  </si>
  <si>
    <t>04.08.2011</t>
  </si>
  <si>
    <t>03.08.2011</t>
  </si>
  <si>
    <t>02.08.2011</t>
  </si>
  <si>
    <t>01.08.2011</t>
  </si>
  <si>
    <t>29.07.2011</t>
  </si>
  <si>
    <t>28.07.2011</t>
  </si>
  <si>
    <t>27.07.2011</t>
  </si>
  <si>
    <t>26.07.2011</t>
  </si>
  <si>
    <t>25.07.2011</t>
  </si>
  <si>
    <t>22.07.2011</t>
  </si>
  <si>
    <t>21.07.2011</t>
  </si>
  <si>
    <t>20.07.2011</t>
  </si>
  <si>
    <t>19.07.2011</t>
  </si>
  <si>
    <t>18.07.2011</t>
  </si>
  <si>
    <t>15.07.2011</t>
  </si>
  <si>
    <t>14.07.2011</t>
  </si>
  <si>
    <t>13.07.2011</t>
  </si>
  <si>
    <t>12.07.2011</t>
  </si>
  <si>
    <t>11.07.2011</t>
  </si>
  <si>
    <t>08.07.2011</t>
  </si>
  <si>
    <t>07.07.2011</t>
  </si>
  <si>
    <t>06.07.2011</t>
  </si>
  <si>
    <t>05.07.2011</t>
  </si>
  <si>
    <t>04.07.2011</t>
  </si>
  <si>
    <t>01.07.2011</t>
  </si>
  <si>
    <t>30.06.2011</t>
  </si>
  <si>
    <t>29.06.2011</t>
  </si>
  <si>
    <t>28.06.2011</t>
  </si>
  <si>
    <t>27.06.2011</t>
  </si>
  <si>
    <t>24.06.2011</t>
  </si>
  <si>
    <t>23.06.2011</t>
  </si>
  <si>
    <t>22.06.2011</t>
  </si>
  <si>
    <t>21.06.2011</t>
  </si>
  <si>
    <t>20.06.2011</t>
  </si>
  <si>
    <t>17.06.2011</t>
  </si>
  <si>
    <t>16.06.2011</t>
  </si>
  <si>
    <t>15.06.2011</t>
  </si>
  <si>
    <t>14.06.2011</t>
  </si>
  <si>
    <t>10.06.2011</t>
  </si>
  <si>
    <t>09.06.2011</t>
  </si>
  <si>
    <t>08.06.2011</t>
  </si>
  <si>
    <t>07.06.2011</t>
  </si>
  <si>
    <t>06.06.2011</t>
  </si>
  <si>
    <t>03.06.2011</t>
  </si>
  <si>
    <t>02.06.2011</t>
  </si>
  <si>
    <t>01.06.2011</t>
  </si>
  <si>
    <t>31.05.2011</t>
  </si>
  <si>
    <t>30.05.2011</t>
  </si>
  <si>
    <t>27.05.2011</t>
  </si>
  <si>
    <t>26.05.2011</t>
  </si>
  <si>
    <t>25.05.2011</t>
  </si>
  <si>
    <t>24.05.2011</t>
  </si>
  <si>
    <t>23.05.2011</t>
  </si>
  <si>
    <t>20.05.2011</t>
  </si>
  <si>
    <t>19.05.2011</t>
  </si>
  <si>
    <t>18.05.2011</t>
  </si>
  <si>
    <t>17.05.2011</t>
  </si>
  <si>
    <t>16.05.2011</t>
  </si>
  <si>
    <t>13.05.2011</t>
  </si>
  <si>
    <t>12.05.2011</t>
  </si>
  <si>
    <t>11.05.2011</t>
  </si>
  <si>
    <t>10.05.2011</t>
  </si>
  <si>
    <t>06.05.2011</t>
  </si>
  <si>
    <t>05.05.2011</t>
  </si>
  <si>
    <t>04.05.2011</t>
  </si>
  <si>
    <t>03.05.2011</t>
  </si>
  <si>
    <t>29.04.2011</t>
  </si>
  <si>
    <t>28.04.2011</t>
  </si>
  <si>
    <t>27.04.2011</t>
  </si>
  <si>
    <t>26.04.2011</t>
  </si>
  <si>
    <t>25.04.2011</t>
  </si>
  <si>
    <t>22.04.2011</t>
  </si>
  <si>
    <t>21.04.2011</t>
  </si>
  <si>
    <t>20.04.2011</t>
  </si>
  <si>
    <t>19.04.2011</t>
  </si>
  <si>
    <t>18.04.2011</t>
  </si>
  <si>
    <t>15.04.2011</t>
  </si>
  <si>
    <t>14.04.2011</t>
  </si>
  <si>
    <t>13.04.2011</t>
  </si>
  <si>
    <t>12.04.2011</t>
  </si>
  <si>
    <t>11.04.2011</t>
  </si>
  <si>
    <t>08.04.2011</t>
  </si>
  <si>
    <t>07.04.2011</t>
  </si>
  <si>
    <t>06.04.2011</t>
  </si>
  <si>
    <t>05.04.2011</t>
  </si>
  <si>
    <t>04.04.2011</t>
  </si>
  <si>
    <t>01.04.2011</t>
  </si>
  <si>
    <t>31.03.2011</t>
  </si>
  <si>
    <t>30.03.2011</t>
  </si>
  <si>
    <t>29.03.2011</t>
  </si>
  <si>
    <t>28.03.2011</t>
  </si>
  <si>
    <t>25.03.2011</t>
  </si>
  <si>
    <t>24.03.2011</t>
  </si>
  <si>
    <t>23.03.2011</t>
  </si>
  <si>
    <t>22.03.2011</t>
  </si>
  <si>
    <t>Стоимость</t>
  </si>
  <si>
    <t>Вес</t>
  </si>
  <si>
    <t>Вес отн.</t>
  </si>
  <si>
    <t>Давность</t>
  </si>
  <si>
    <t>ln(отл.)</t>
  </si>
  <si>
    <t>Период: c 01.01.2007 по 06.04.2017</t>
  </si>
  <si>
    <t>Показатель</t>
  </si>
  <si>
    <t>Обозначение</t>
  </si>
  <si>
    <t>Вз. ln(пок)</t>
  </si>
  <si>
    <t>Знач.</t>
  </si>
  <si>
    <t>Знач вз.</t>
  </si>
  <si>
    <t>GM</t>
  </si>
  <si>
    <t>σ</t>
  </si>
  <si>
    <t>Ст. отклонение</t>
  </si>
  <si>
    <t>Ср. геометрическое</t>
  </si>
  <si>
    <t>Ст. Отклонение ln</t>
  </si>
  <si>
    <t>σ ln</t>
  </si>
  <si>
    <t>Ср. геом. / ст. откл.</t>
  </si>
  <si>
    <t>GM / σ</t>
  </si>
  <si>
    <t>Ср. геом. * ст. откл.</t>
  </si>
  <si>
    <t>GM * σ</t>
  </si>
  <si>
    <t>Рабочих дней в году</t>
  </si>
  <si>
    <t>Отл^2</t>
  </si>
  <si>
    <t>ln(пок)</t>
  </si>
  <si>
    <t>Отл</t>
  </si>
  <si>
    <t>Пок</t>
  </si>
  <si>
    <t>Вз. Отл^2</t>
  </si>
  <si>
    <t>Дисперсия ln</t>
  </si>
  <si>
    <t>D ln</t>
  </si>
  <si>
    <t>ИНФРАСТРУКТУРА</t>
  </si>
  <si>
    <t>16.06.2013</t>
  </si>
  <si>
    <t>26.05.2013</t>
  </si>
  <si>
    <t>31.07.2011</t>
  </si>
  <si>
    <t>21.03.2011</t>
  </si>
  <si>
    <t>18.03.2011</t>
  </si>
  <si>
    <t>17.03.2011</t>
  </si>
  <si>
    <t>16.03.2011</t>
  </si>
  <si>
    <t>15.03.2011</t>
  </si>
  <si>
    <t>14.03.2011</t>
  </si>
  <si>
    <t>11.03.2011</t>
  </si>
  <si>
    <t>10.03.2011</t>
  </si>
  <si>
    <t>09.03.2011</t>
  </si>
  <si>
    <t>05.03.2011</t>
  </si>
  <si>
    <t>04.03.2011</t>
  </si>
  <si>
    <t>03.03.2011</t>
  </si>
  <si>
    <t>02.03.2011</t>
  </si>
  <si>
    <t>01.03.2011</t>
  </si>
  <si>
    <t>28.02.2011</t>
  </si>
  <si>
    <t>25.02.2011</t>
  </si>
  <si>
    <t>24.02.2011</t>
  </si>
  <si>
    <t>22.02.2011</t>
  </si>
  <si>
    <t>21.02.2011</t>
  </si>
  <si>
    <t>18.02.2011</t>
  </si>
  <si>
    <t>17.02.2011</t>
  </si>
  <si>
    <t>16.02.2011</t>
  </si>
  <si>
    <t>15.02.2011</t>
  </si>
  <si>
    <t>14.02.2011</t>
  </si>
  <si>
    <t>11.02.2011</t>
  </si>
  <si>
    <t>10.02.2011</t>
  </si>
  <si>
    <t>09.02.2011</t>
  </si>
  <si>
    <t>08.02.2011</t>
  </si>
  <si>
    <t>07.02.2011</t>
  </si>
  <si>
    <t>04.02.2011</t>
  </si>
  <si>
    <t>03.02.2011</t>
  </si>
  <si>
    <t>02.02.2011</t>
  </si>
  <si>
    <t>01.02.2011</t>
  </si>
  <si>
    <t>31.01.2011</t>
  </si>
  <si>
    <t>28.01.2011</t>
  </si>
  <si>
    <t>27.01.2011</t>
  </si>
  <si>
    <t>26.01.2011</t>
  </si>
  <si>
    <t>25.01.2011</t>
  </si>
  <si>
    <t>24.01.2011</t>
  </si>
  <si>
    <t>21.01.2011</t>
  </si>
  <si>
    <t>20.01.2011</t>
  </si>
  <si>
    <t>19.01.2011</t>
  </si>
  <si>
    <t>18.01.2011</t>
  </si>
  <si>
    <t>17.01.2011</t>
  </si>
  <si>
    <t>14.01.2011</t>
  </si>
  <si>
    <t>13.01.2011</t>
  </si>
  <si>
    <t>12.01.2011</t>
  </si>
  <si>
    <t>11.01.2011</t>
  </si>
  <si>
    <t>31.12.2010</t>
  </si>
  <si>
    <t>30.12.2010</t>
  </si>
  <si>
    <t>29.12.2010</t>
  </si>
  <si>
    <t>28.12.2010</t>
  </si>
  <si>
    <t>27.12.2010</t>
  </si>
  <si>
    <t>24.12.2010</t>
  </si>
  <si>
    <t>23.12.2010</t>
  </si>
  <si>
    <t>22.12.2010</t>
  </si>
  <si>
    <t>21.12.2010</t>
  </si>
  <si>
    <t>20.12.2010</t>
  </si>
  <si>
    <t>17.12.2010</t>
  </si>
  <si>
    <t>16.12.2010</t>
  </si>
  <si>
    <t>15.12.2010</t>
  </si>
  <si>
    <t>14.12.2010</t>
  </si>
  <si>
    <t>13.12.2010</t>
  </si>
  <si>
    <t>10.12.2010</t>
  </si>
  <si>
    <t>09.12.2010</t>
  </si>
  <si>
    <t>08.12.2010</t>
  </si>
  <si>
    <t>07.12.2010</t>
  </si>
  <si>
    <t>06.12.2010</t>
  </si>
  <si>
    <t>03.12.2010</t>
  </si>
  <si>
    <t>02.12.2010</t>
  </si>
  <si>
    <t>01.12.2010</t>
  </si>
  <si>
    <t>30.11.2010</t>
  </si>
  <si>
    <t>29.11.2010</t>
  </si>
  <si>
    <t>26.11.2010</t>
  </si>
  <si>
    <t>25.11.2010</t>
  </si>
  <si>
    <t>24.11.2010</t>
  </si>
  <si>
    <t>23.11.2010</t>
  </si>
  <si>
    <t>22.11.2010</t>
  </si>
  <si>
    <t>19.11.2010</t>
  </si>
  <si>
    <t>18.11.2010</t>
  </si>
  <si>
    <t>17.11.2010</t>
  </si>
  <si>
    <t>16.11.2010</t>
  </si>
  <si>
    <t>15.11.2010</t>
  </si>
  <si>
    <t>13.11.2010</t>
  </si>
  <si>
    <t>12.11.2010</t>
  </si>
  <si>
    <t>11.11.2010</t>
  </si>
  <si>
    <t>10.11.2010</t>
  </si>
  <si>
    <t>09.11.2010</t>
  </si>
  <si>
    <t>08.11.2010</t>
  </si>
  <si>
    <t>03.11.2010</t>
  </si>
  <si>
    <t>02.11.2010</t>
  </si>
  <si>
    <t>01.11.2010</t>
  </si>
  <si>
    <t>29.10.2010</t>
  </si>
  <si>
    <t>28.10.2010</t>
  </si>
  <si>
    <t>27.10.2010</t>
  </si>
  <si>
    <t>26.10.2010</t>
  </si>
  <si>
    <t>25.10.2010</t>
  </si>
  <si>
    <t>22.10.2010</t>
  </si>
  <si>
    <t>21.10.2010</t>
  </si>
  <si>
    <t>20.10.2010</t>
  </si>
  <si>
    <t>19.10.2010</t>
  </si>
  <si>
    <t>18.10.2010</t>
  </si>
  <si>
    <t>15.10.2010</t>
  </si>
  <si>
    <t>14.10.2010</t>
  </si>
  <si>
    <t>13.10.2010</t>
  </si>
  <si>
    <t>12.10.2010</t>
  </si>
  <si>
    <t>11.10.2010</t>
  </si>
  <si>
    <t>08.10.2010</t>
  </si>
  <si>
    <t>07.10.2010</t>
  </si>
  <si>
    <t>06.10.2010</t>
  </si>
  <si>
    <t>05.10.2010</t>
  </si>
  <si>
    <t>04.10.2010</t>
  </si>
  <si>
    <t>01.10.2010</t>
  </si>
  <si>
    <t>30.09.2010</t>
  </si>
  <si>
    <t>29.09.2010</t>
  </si>
  <si>
    <t>28.09.2010</t>
  </si>
  <si>
    <t>27.09.2010</t>
  </si>
  <si>
    <t>24.09.2010</t>
  </si>
  <si>
    <t>23.09.2010</t>
  </si>
  <si>
    <t>22.09.2010</t>
  </si>
  <si>
    <t>21.09.2010</t>
  </si>
  <si>
    <t>20.09.2010</t>
  </si>
  <si>
    <t>17.09.2010</t>
  </si>
  <si>
    <t>16.09.2010</t>
  </si>
  <si>
    <t>15.09.2010</t>
  </si>
  <si>
    <t>14.09.2010</t>
  </si>
  <si>
    <t>13.09.2010</t>
  </si>
  <si>
    <t>10.09.2010</t>
  </si>
  <si>
    <t>09.09.2010</t>
  </si>
  <si>
    <t>08.09.2010</t>
  </si>
  <si>
    <t>07.09.2010</t>
  </si>
  <si>
    <t>06.09.2010</t>
  </si>
  <si>
    <t>03.09.2010</t>
  </si>
  <si>
    <t>02.09.2010</t>
  </si>
  <si>
    <t>01.09.2010</t>
  </si>
  <si>
    <t>31.08.2010</t>
  </si>
  <si>
    <t>30.08.2010</t>
  </si>
  <si>
    <t>27.08.2010</t>
  </si>
  <si>
    <t>26.08.2010</t>
  </si>
  <si>
    <t>25.08.2010</t>
  </si>
  <si>
    <t>24.08.2010</t>
  </si>
  <si>
    <t>23.08.2010</t>
  </si>
  <si>
    <t>20.08.2010</t>
  </si>
  <si>
    <t>19.08.2010</t>
  </si>
  <si>
    <t>18.08.2010</t>
  </si>
  <si>
    <t>17.08.2010</t>
  </si>
  <si>
    <t>16.08.2010</t>
  </si>
  <si>
    <t>13.08.2010</t>
  </si>
  <si>
    <t>12.08.2010</t>
  </si>
  <si>
    <t>11.08.2010</t>
  </si>
  <si>
    <t>10.08.2010</t>
  </si>
  <si>
    <t>09.08.2010</t>
  </si>
  <si>
    <t>06.08.2010</t>
  </si>
  <si>
    <t>05.08.2010</t>
  </si>
  <si>
    <t>04.08.2010</t>
  </si>
  <si>
    <t>03.08.2010</t>
  </si>
  <si>
    <t>02.08.2010</t>
  </si>
  <si>
    <t>30.07.2010</t>
  </si>
  <si>
    <t>29.07.2010</t>
  </si>
  <si>
    <t>28.07.2010</t>
  </si>
  <si>
    <t>27.07.2010</t>
  </si>
  <si>
    <t>26.07.2010</t>
  </si>
  <si>
    <t>23.07.2010</t>
  </si>
  <si>
    <t>22.07.2010</t>
  </si>
  <si>
    <t>21.07.2010</t>
  </si>
  <si>
    <t>20.07.2010</t>
  </si>
  <si>
    <t>19.07.2010</t>
  </si>
  <si>
    <t>16.07.2010</t>
  </si>
  <si>
    <t>15.07.2010</t>
  </si>
  <si>
    <t>14.07.2010</t>
  </si>
  <si>
    <t>13.07.2010</t>
  </si>
  <si>
    <t>12.07.2010</t>
  </si>
  <si>
    <t>09.07.2010</t>
  </si>
  <si>
    <t>08.07.2010</t>
  </si>
  <si>
    <t>07.07.2010</t>
  </si>
  <si>
    <t>06.07.2010</t>
  </si>
  <si>
    <t>05.07.2010</t>
  </si>
  <si>
    <t>02.07.2010</t>
  </si>
  <si>
    <t>01.07.2010</t>
  </si>
  <si>
    <t>30.06.2010</t>
  </si>
  <si>
    <t>29.06.2010</t>
  </si>
  <si>
    <t>28.06.2010</t>
  </si>
  <si>
    <t>25.06.2010</t>
  </si>
  <si>
    <t>24.06.2010</t>
  </si>
  <si>
    <t>23.06.2010</t>
  </si>
  <si>
    <t>22.06.2010</t>
  </si>
  <si>
    <t>21.06.2010</t>
  </si>
  <si>
    <t>18.06.2010</t>
  </si>
  <si>
    <t>17.06.2010</t>
  </si>
  <si>
    <t>16.06.2010</t>
  </si>
  <si>
    <t>15.06.2010</t>
  </si>
  <si>
    <t>11.06.2010</t>
  </si>
  <si>
    <t>10.06.2010</t>
  </si>
  <si>
    <t>09.06.2010</t>
  </si>
  <si>
    <t>08.06.2010</t>
  </si>
  <si>
    <t>07.06.2010</t>
  </si>
  <si>
    <t>04.06.2010</t>
  </si>
  <si>
    <t>03.06.2010</t>
  </si>
  <si>
    <t>02.06.2010</t>
  </si>
  <si>
    <t>01.06.2010</t>
  </si>
  <si>
    <t>31.05.2010</t>
  </si>
  <si>
    <t>28.05.2010</t>
  </si>
  <si>
    <t>27.05.2010</t>
  </si>
  <si>
    <t>26.05.2010</t>
  </si>
  <si>
    <t>25.05.2010</t>
  </si>
  <si>
    <t>24.05.2010</t>
  </si>
  <si>
    <t>21.05.2010</t>
  </si>
  <si>
    <t>20.05.2010</t>
  </si>
  <si>
    <t>19.05.2010</t>
  </si>
  <si>
    <t>18.05.2010</t>
  </si>
  <si>
    <t>17.05.2010</t>
  </si>
  <si>
    <t>14.05.2010</t>
  </si>
  <si>
    <t>13.05.2010</t>
  </si>
  <si>
    <t>12.05.2010</t>
  </si>
  <si>
    <t>11.05.2010</t>
  </si>
  <si>
    <t>07.05.2010</t>
  </si>
  <si>
    <t>06.05.2010</t>
  </si>
  <si>
    <t>05.05.2010</t>
  </si>
  <si>
    <t>04.05.2010</t>
  </si>
  <si>
    <t>30.04.2010</t>
  </si>
  <si>
    <t>29.04.2010</t>
  </si>
  <si>
    <t>28.04.2010</t>
  </si>
  <si>
    <t>27.04.2010</t>
  </si>
  <si>
    <t>26.04.2010</t>
  </si>
  <si>
    <t>23.04.2010</t>
  </si>
  <si>
    <t>22.04.2010</t>
  </si>
  <si>
    <t>21.04.2010</t>
  </si>
  <si>
    <t>20.04.2010</t>
  </si>
  <si>
    <t>19.04.2010</t>
  </si>
  <si>
    <t>16.04.2010</t>
  </si>
  <si>
    <t>15.04.2010</t>
  </si>
  <si>
    <t>14.04.2010</t>
  </si>
  <si>
    <t>13.04.2010</t>
  </si>
  <si>
    <t>12.04.2010</t>
  </si>
  <si>
    <t>09.04.2010</t>
  </si>
  <si>
    <t>08.04.2010</t>
  </si>
  <si>
    <t>07.04.2010</t>
  </si>
  <si>
    <t>06.04.2010</t>
  </si>
  <si>
    <t>05.04.2010</t>
  </si>
  <si>
    <t>02.04.2010</t>
  </si>
  <si>
    <t>01.04.2010</t>
  </si>
  <si>
    <t>31.03.2010</t>
  </si>
  <si>
    <t>30.03.2010</t>
  </si>
  <si>
    <t>29.03.2010</t>
  </si>
  <si>
    <t>26.03.2010</t>
  </si>
  <si>
    <t>25.03.2010</t>
  </si>
  <si>
    <t>24.03.2010</t>
  </si>
  <si>
    <t>23.03.2010</t>
  </si>
  <si>
    <t>22.03.2010</t>
  </si>
  <si>
    <t>19.03.2010</t>
  </si>
  <si>
    <t>18.03.2010</t>
  </si>
  <si>
    <t>17.03.2010</t>
  </si>
  <si>
    <t>16.03.2010</t>
  </si>
  <si>
    <t>15.03.2010</t>
  </si>
  <si>
    <t>12.03.2010</t>
  </si>
  <si>
    <t>11.03.2010</t>
  </si>
  <si>
    <t>10.03.2010</t>
  </si>
  <si>
    <t>09.03.2010</t>
  </si>
  <si>
    <t>05.03.2010</t>
  </si>
  <si>
    <t>04.03.2010</t>
  </si>
  <si>
    <t>03.03.2010</t>
  </si>
  <si>
    <t>02.03.2010</t>
  </si>
  <si>
    <t>01.03.2010</t>
  </si>
  <si>
    <t>27.02.2010</t>
  </si>
  <si>
    <t>26.02.2010</t>
  </si>
  <si>
    <t>25.02.2010</t>
  </si>
  <si>
    <t>24.02.2010</t>
  </si>
  <si>
    <t>19.02.2010</t>
  </si>
  <si>
    <t>18.02.2010</t>
  </si>
  <si>
    <t>17.02.2010</t>
  </si>
  <si>
    <t>16.02.2010</t>
  </si>
  <si>
    <t>15.02.2010</t>
  </si>
  <si>
    <t>12.02.2010</t>
  </si>
  <si>
    <t>11.02.2010</t>
  </si>
  <si>
    <t>10.02.2010</t>
  </si>
  <si>
    <t>09.02.2010</t>
  </si>
  <si>
    <t>08.02.2010</t>
  </si>
  <si>
    <t>05.02.2010</t>
  </si>
  <si>
    <t>04.02.2010</t>
  </si>
  <si>
    <t>03.02.2010</t>
  </si>
  <si>
    <t>02.02.2010</t>
  </si>
  <si>
    <t>01.02.2010</t>
  </si>
  <si>
    <t>29.01.2010</t>
  </si>
  <si>
    <t>28.01.2010</t>
  </si>
  <si>
    <t>27.01.2010</t>
  </si>
  <si>
    <t>26.01.2010</t>
  </si>
  <si>
    <t>25.01.2010</t>
  </si>
  <si>
    <t>22.01.2010</t>
  </si>
  <si>
    <t>21.01.2010</t>
  </si>
  <si>
    <t>20.01.2010</t>
  </si>
  <si>
    <t>19.01.2010</t>
  </si>
  <si>
    <t>18.01.2010</t>
  </si>
  <si>
    <t>15.01.2010</t>
  </si>
  <si>
    <t>14.01.2010</t>
  </si>
  <si>
    <t>13.01.2010</t>
  </si>
  <si>
    <t>12.01.2010</t>
  </si>
  <si>
    <t>11.01.2010</t>
  </si>
  <si>
    <t>31.12.2009</t>
  </si>
  <si>
    <t>30.12.2009</t>
  </si>
  <si>
    <t>29.12.2009</t>
  </si>
  <si>
    <t>28.12.2009</t>
  </si>
  <si>
    <t>25.12.2009</t>
  </si>
  <si>
    <t>24.12.2009</t>
  </si>
  <si>
    <t>23.12.2009</t>
  </si>
  <si>
    <t>22.12.2009</t>
  </si>
  <si>
    <t>21.12.2009</t>
  </si>
  <si>
    <t>18.12.2009</t>
  </si>
  <si>
    <t>17.12.2009</t>
  </si>
  <si>
    <t>16.12.2009</t>
  </si>
  <si>
    <t>15.12.2009</t>
  </si>
  <si>
    <t>14.12.2009</t>
  </si>
  <si>
    <t>11.12.2009</t>
  </si>
  <si>
    <t>10.12.2009</t>
  </si>
  <si>
    <t>09.12.2009</t>
  </si>
  <si>
    <t>08.12.2009</t>
  </si>
  <si>
    <t>07.12.2009</t>
  </si>
  <si>
    <t>04.12.2009</t>
  </si>
  <si>
    <t>03.12.2009</t>
  </si>
  <si>
    <t>02.12.2009</t>
  </si>
  <si>
    <t>01.12.2009</t>
  </si>
  <si>
    <t>30.11.2009</t>
  </si>
  <si>
    <t>27.11.2009</t>
  </si>
  <si>
    <t>26.11.2009</t>
  </si>
  <si>
    <t>25.11.2009</t>
  </si>
  <si>
    <t>24.11.2009</t>
  </si>
  <si>
    <t>23.11.2009</t>
  </si>
  <si>
    <t>20.11.2009</t>
  </si>
  <si>
    <t>19.11.2009</t>
  </si>
  <si>
    <t>18.11.2009</t>
  </si>
  <si>
    <t>17.11.2009</t>
  </si>
  <si>
    <t>16.11.2009</t>
  </si>
  <si>
    <t>13.11.2009</t>
  </si>
  <si>
    <t>12.11.2009</t>
  </si>
  <si>
    <t>11.11.2009</t>
  </si>
  <si>
    <t>10.11.2009</t>
  </si>
  <si>
    <t>09.11.2009</t>
  </si>
  <si>
    <t>06.11.2009</t>
  </si>
  <si>
    <t>05.11.2009</t>
  </si>
  <si>
    <t>03.11.2009</t>
  </si>
  <si>
    <t>02.11.2009</t>
  </si>
  <si>
    <t>30.10.2009</t>
  </si>
  <si>
    <t>29.10.2009</t>
  </si>
  <si>
    <t>28.10.2009</t>
  </si>
  <si>
    <t>27.10.2009</t>
  </si>
  <si>
    <t>26.10.2009</t>
  </si>
  <si>
    <t>23.10.2009</t>
  </si>
  <si>
    <t>22.10.2009</t>
  </si>
  <si>
    <t>21.10.2009</t>
  </si>
  <si>
    <t>20.10.2009</t>
  </si>
  <si>
    <t>19.10.2009</t>
  </si>
  <si>
    <t>16.10.2009</t>
  </si>
  <si>
    <t>15.10.2009</t>
  </si>
  <si>
    <t>14.10.2009</t>
  </si>
  <si>
    <t>13.10.2009</t>
  </si>
  <si>
    <t>12.10.2009</t>
  </si>
  <si>
    <t>09.10.2009</t>
  </si>
  <si>
    <t>08.10.2009</t>
  </si>
  <si>
    <t>07.10.2009</t>
  </si>
  <si>
    <t>06.10.2009</t>
  </si>
  <si>
    <t>05.10.2009</t>
  </si>
  <si>
    <t>02.10.2009</t>
  </si>
  <si>
    <t>01.10.2009</t>
  </si>
  <si>
    <t>30.09.2009</t>
  </si>
  <si>
    <t>29.09.2009</t>
  </si>
  <si>
    <t>28.09.2009</t>
  </si>
  <si>
    <t>25.09.2009</t>
  </si>
  <si>
    <t>24.09.2009</t>
  </si>
  <si>
    <t>23.09.2009</t>
  </si>
  <si>
    <t>22.09.2009</t>
  </si>
  <si>
    <t>21.09.2009</t>
  </si>
  <si>
    <t>18.09.2009</t>
  </si>
  <si>
    <t>17.09.2009</t>
  </si>
  <si>
    <t>16.09.2009</t>
  </si>
  <si>
    <t>15.09.2009</t>
  </si>
  <si>
    <t>14.09.2009</t>
  </si>
  <si>
    <t>11.09.2009</t>
  </si>
  <si>
    <t>10.09.2009</t>
  </si>
  <si>
    <t>09.09.2009</t>
  </si>
  <si>
    <t>08.09.2009</t>
  </si>
  <si>
    <t>07.09.2009</t>
  </si>
  <si>
    <t>04.09.2009</t>
  </si>
  <si>
    <t>03.09.2009</t>
  </si>
  <si>
    <t>02.09.2009</t>
  </si>
  <si>
    <t>01.09.2009</t>
  </si>
  <si>
    <t>31.08.2009</t>
  </si>
  <si>
    <t>28.08.2009</t>
  </si>
  <si>
    <t>27.08.2009</t>
  </si>
  <si>
    <t>26.08.2009</t>
  </si>
  <si>
    <t>25.08.2009</t>
  </si>
  <si>
    <t>24.08.2009</t>
  </si>
  <si>
    <t>21.08.2009</t>
  </si>
  <si>
    <t>20.08.2009</t>
  </si>
  <si>
    <t>19.08.2009</t>
  </si>
  <si>
    <t>18.08.2009</t>
  </si>
  <si>
    <t>17.08.2009</t>
  </si>
  <si>
    <t>14.08.2009</t>
  </si>
  <si>
    <t>13.08.2009</t>
  </si>
  <si>
    <t>12.08.2009</t>
  </si>
  <si>
    <t>11.08.2009</t>
  </si>
  <si>
    <t>10.08.2009</t>
  </si>
  <si>
    <t>07.08.2009</t>
  </si>
  <si>
    <t>06.08.2009</t>
  </si>
  <si>
    <t>05.08.2009</t>
  </si>
  <si>
    <t>04.08.2009</t>
  </si>
  <si>
    <t>03.08.2009</t>
  </si>
  <si>
    <t>31.07.2009</t>
  </si>
  <si>
    <t>30.07.2009</t>
  </si>
  <si>
    <t>29.07.2009</t>
  </si>
  <si>
    <t>28.07.2009</t>
  </si>
  <si>
    <t>27.07.2009</t>
  </si>
  <si>
    <t>24.07.2009</t>
  </si>
  <si>
    <t>23.07.2009</t>
  </si>
  <si>
    <t>22.07.2009</t>
  </si>
  <si>
    <t>21.07.2009</t>
  </si>
  <si>
    <t>20.07.2009</t>
  </si>
  <si>
    <t>17.07.2009</t>
  </si>
  <si>
    <t>16.07.2009</t>
  </si>
  <si>
    <t>15.07.2009</t>
  </si>
  <si>
    <t>14.07.2009</t>
  </si>
  <si>
    <t>13.07.2009</t>
  </si>
  <si>
    <t>10.07.2009</t>
  </si>
  <si>
    <t>09.07.2009</t>
  </si>
  <si>
    <t>08.07.2009</t>
  </si>
  <si>
    <t>07.07.2009</t>
  </si>
  <si>
    <t>06.07.2009</t>
  </si>
  <si>
    <t>03.07.2009</t>
  </si>
  <si>
    <t>02.07.2009</t>
  </si>
  <si>
    <t>01.07.2009</t>
  </si>
  <si>
    <t>30.06.2009</t>
  </si>
  <si>
    <t>29.06.2009</t>
  </si>
  <si>
    <t>26.06.2009</t>
  </si>
  <si>
    <t>25.06.2009</t>
  </si>
  <si>
    <t>24.06.2009</t>
  </si>
  <si>
    <t>23.06.2009</t>
  </si>
  <si>
    <t>22.06.2009</t>
  </si>
  <si>
    <t>19.06.2009</t>
  </si>
  <si>
    <t>18.06.2009</t>
  </si>
  <si>
    <t>17.06.2009</t>
  </si>
  <si>
    <t>16.06.2009</t>
  </si>
  <si>
    <t>15.06.2009</t>
  </si>
  <si>
    <t>11.06.2009</t>
  </si>
  <si>
    <t>10.06.2009</t>
  </si>
  <si>
    <t>09.06.2009</t>
  </si>
  <si>
    <t>08.06.2009</t>
  </si>
  <si>
    <t>05.06.2009</t>
  </si>
  <si>
    <t>04.06.2009</t>
  </si>
  <si>
    <t>03.06.2009</t>
  </si>
  <si>
    <t>02.06.2009</t>
  </si>
  <si>
    <t>01.06.2009</t>
  </si>
  <si>
    <t>29.05.2009</t>
  </si>
  <si>
    <t>28.05.2009</t>
  </si>
  <si>
    <t>27.05.2009</t>
  </si>
  <si>
    <t>26.05.2009</t>
  </si>
  <si>
    <t>25.05.2009</t>
  </si>
  <si>
    <t>22.05.2009</t>
  </si>
  <si>
    <t>21.05.2009</t>
  </si>
  <si>
    <t>20.05.2009</t>
  </si>
  <si>
    <t>19.05.2009</t>
  </si>
  <si>
    <t>18.05.2009</t>
  </si>
  <si>
    <t>15.05.2009</t>
  </si>
  <si>
    <t>14.05.2009</t>
  </si>
  <si>
    <t>13.05.2009</t>
  </si>
  <si>
    <t>12.05.2009</t>
  </si>
  <si>
    <t>08.05.2009</t>
  </si>
  <si>
    <t>07.05.2009</t>
  </si>
  <si>
    <t>06.05.2009</t>
  </si>
  <si>
    <t>05.05.2009</t>
  </si>
  <si>
    <t>04.05.2009</t>
  </si>
  <si>
    <t>30.04.2009</t>
  </si>
  <si>
    <t>29.04.2009</t>
  </si>
  <si>
    <t>28.04.2009</t>
  </si>
  <si>
    <t>27.04.2009</t>
  </si>
  <si>
    <t>24.04.2009</t>
  </si>
  <si>
    <t>23.04.2009</t>
  </si>
  <si>
    <t>22.04.2009</t>
  </si>
  <si>
    <t>21.04.2009</t>
  </si>
  <si>
    <t>20.04.2009</t>
  </si>
  <si>
    <t>17.04.2009</t>
  </si>
  <si>
    <t>16.04.2009</t>
  </si>
  <si>
    <t>15.04.2009</t>
  </si>
  <si>
    <t>14.04.2009</t>
  </si>
  <si>
    <t>13.04.2009</t>
  </si>
  <si>
    <t>10.04.2009</t>
  </si>
  <si>
    <t>09.04.2009</t>
  </si>
  <si>
    <t>08.04.2009</t>
  </si>
  <si>
    <t>07.04.2009</t>
  </si>
  <si>
    <t>06.04.2009</t>
  </si>
  <si>
    <t>03.04.2009</t>
  </si>
  <si>
    <t>02.04.2009</t>
  </si>
  <si>
    <t>01.04.2009</t>
  </si>
  <si>
    <t>31.03.2009</t>
  </si>
  <si>
    <t>30.03.2009</t>
  </si>
  <si>
    <t>27.03.2009</t>
  </si>
  <si>
    <t>26.03.2009</t>
  </si>
  <si>
    <t>25.03.2009</t>
  </si>
  <si>
    <t>24.03.2009</t>
  </si>
  <si>
    <t>23.03.2009</t>
  </si>
  <si>
    <t>20.03.2009</t>
  </si>
  <si>
    <t>19.03.2009</t>
  </si>
  <si>
    <t>18.03.2009</t>
  </si>
  <si>
    <t>17.03.2009</t>
  </si>
  <si>
    <t>16.03.2009</t>
  </si>
  <si>
    <t>13.03.2009</t>
  </si>
  <si>
    <t>12.03.2009</t>
  </si>
  <si>
    <t>11.03.2009</t>
  </si>
  <si>
    <t>10.03.2009</t>
  </si>
  <si>
    <t>06.03.2009</t>
  </si>
  <si>
    <t>05.03.2009</t>
  </si>
  <si>
    <t>04.03.2009</t>
  </si>
  <si>
    <t>03.03.2009</t>
  </si>
  <si>
    <t>02.03.2009</t>
  </si>
  <si>
    <t>27.02.2009</t>
  </si>
  <si>
    <t>26.02.2009</t>
  </si>
  <si>
    <t>25.02.2009</t>
  </si>
  <si>
    <t>24.02.2009</t>
  </si>
  <si>
    <t>20.02.2009</t>
  </si>
  <si>
    <t>19.02.2009</t>
  </si>
  <si>
    <t>18.02.2009</t>
  </si>
  <si>
    <t>17.02.2009</t>
  </si>
  <si>
    <t>16.02.2009</t>
  </si>
  <si>
    <t>13.02.2009</t>
  </si>
  <si>
    <t>12.02.2009</t>
  </si>
  <si>
    <t>11.02.2009</t>
  </si>
  <si>
    <t>10.02.2009</t>
  </si>
  <si>
    <t>09.02.2009</t>
  </si>
  <si>
    <t>06.02.2009</t>
  </si>
  <si>
    <t>05.02.2009</t>
  </si>
  <si>
    <t>04.02.2009</t>
  </si>
  <si>
    <t>03.02.2009</t>
  </si>
  <si>
    <t>02.02.2009</t>
  </si>
  <si>
    <t>30.01.2009</t>
  </si>
  <si>
    <t>29.01.2009</t>
  </si>
  <si>
    <t>28.01.2009</t>
  </si>
  <si>
    <t>27.01.2009</t>
  </si>
  <si>
    <t>26.01.2009</t>
  </si>
  <si>
    <t>23.01.2009</t>
  </si>
  <si>
    <t>22.01.2009</t>
  </si>
  <si>
    <t>21.01.2009</t>
  </si>
  <si>
    <t>20.01.2009</t>
  </si>
  <si>
    <t>19.01.2009</t>
  </si>
  <si>
    <t>16.01.2009</t>
  </si>
  <si>
    <t>15.01.2009</t>
  </si>
  <si>
    <t>14.01.2009</t>
  </si>
  <si>
    <t>13.01.2009</t>
  </si>
  <si>
    <t>12.01.2009</t>
  </si>
  <si>
    <t>11.01.2009</t>
  </si>
  <si>
    <t>31.12.2008</t>
  </si>
  <si>
    <t>30.12.2008</t>
  </si>
  <si>
    <t>29.12.2008</t>
  </si>
  <si>
    <t>26.12.2008</t>
  </si>
  <si>
    <t>25.12.2008</t>
  </si>
  <si>
    <t>24.12.2008</t>
  </si>
  <si>
    <t>23.12.2008</t>
  </si>
  <si>
    <t>22.12.2008</t>
  </si>
  <si>
    <t>19.12.2008</t>
  </si>
  <si>
    <t>18.12.2008</t>
  </si>
  <si>
    <t>17.12.2008</t>
  </si>
  <si>
    <t>16.12.2008</t>
  </si>
  <si>
    <t>15.12.2008</t>
  </si>
  <si>
    <t>12.12.2008</t>
  </si>
  <si>
    <t>11.12.2008</t>
  </si>
  <si>
    <t>10.12.2008</t>
  </si>
  <si>
    <t>09.12.2008</t>
  </si>
  <si>
    <t>08.12.2008</t>
  </si>
  <si>
    <t>05.12.2008</t>
  </si>
  <si>
    <t>04.12.2008</t>
  </si>
  <si>
    <t>03.12.2008</t>
  </si>
  <si>
    <t>02.12.2008</t>
  </si>
  <si>
    <t>01.12.2008</t>
  </si>
  <si>
    <t>28.11.2008</t>
  </si>
  <si>
    <t>27.11.2008</t>
  </si>
  <si>
    <t>26.11.2008</t>
  </si>
  <si>
    <t>25.11.2008</t>
  </si>
  <si>
    <t>24.11.2008</t>
  </si>
  <si>
    <t>21.11.2008</t>
  </si>
  <si>
    <t>20.11.2008</t>
  </si>
  <si>
    <t>19.11.2008</t>
  </si>
  <si>
    <t>18.11.2008</t>
  </si>
  <si>
    <t>17.11.2008</t>
  </si>
  <si>
    <t>14.11.2008</t>
  </si>
  <si>
    <t>13.11.2008</t>
  </si>
  <si>
    <t>12.11.2008</t>
  </si>
  <si>
    <t>11.11.2008</t>
  </si>
  <si>
    <t>10.11.2008</t>
  </si>
  <si>
    <t>07.11.2008</t>
  </si>
  <si>
    <t>06.11.2008</t>
  </si>
  <si>
    <t>05.11.2008</t>
  </si>
  <si>
    <t>01.11.2008</t>
  </si>
  <si>
    <t>31.10.2008</t>
  </si>
  <si>
    <t>30.10.2008</t>
  </si>
  <si>
    <t>29.10.2008</t>
  </si>
  <si>
    <t>28.10.2008</t>
  </si>
  <si>
    <t>27.10.2008</t>
  </si>
  <si>
    <t>24.10.2008</t>
  </si>
  <si>
    <t>23.10.2008</t>
  </si>
  <si>
    <t>22.10.2008</t>
  </si>
  <si>
    <t>21.10.2008</t>
  </si>
  <si>
    <t>20.10.2008</t>
  </si>
  <si>
    <t>17.10.2008</t>
  </si>
  <si>
    <t>16.10.2008</t>
  </si>
  <si>
    <t>15.10.2008</t>
  </si>
  <si>
    <t>14.10.2008</t>
  </si>
  <si>
    <t>13.10.2008</t>
  </si>
  <si>
    <t>10.10.2008</t>
  </si>
  <si>
    <t>09.10.2008</t>
  </si>
  <si>
    <t>08.10.2008</t>
  </si>
  <si>
    <t>07.10.2008</t>
  </si>
  <si>
    <t>06.10.2008</t>
  </si>
  <si>
    <t>03.10.2008</t>
  </si>
  <si>
    <t>02.10.2008</t>
  </si>
  <si>
    <t>01.10.2008</t>
  </si>
  <si>
    <t>30.09.2008</t>
  </si>
  <si>
    <t>29.09.2008</t>
  </si>
  <si>
    <t>26.09.2008</t>
  </si>
  <si>
    <t>25.09.2008</t>
  </si>
  <si>
    <t>24.09.2008</t>
  </si>
  <si>
    <t>23.09.2008</t>
  </si>
  <si>
    <t>22.09.2008</t>
  </si>
  <si>
    <t>19.09.2008</t>
  </si>
  <si>
    <t>18.09.2008</t>
  </si>
  <si>
    <t>17.09.2008</t>
  </si>
  <si>
    <t>16.09.2008</t>
  </si>
  <si>
    <t>15.09.2008</t>
  </si>
  <si>
    <t>12.09.2008</t>
  </si>
  <si>
    <t>11.09.2008</t>
  </si>
  <si>
    <t>10.09.2008</t>
  </si>
  <si>
    <t>09.09.2008</t>
  </si>
  <si>
    <t>08.09.2008</t>
  </si>
  <si>
    <t>05.09.2008</t>
  </si>
  <si>
    <t>04.09.2008</t>
  </si>
  <si>
    <t>03.09.2008</t>
  </si>
  <si>
    <t>02.09.2008</t>
  </si>
  <si>
    <t>01.09.2008</t>
  </si>
  <si>
    <t>29.08.2008</t>
  </si>
  <si>
    <t>28.08.2008</t>
  </si>
  <si>
    <t>27.08.2008</t>
  </si>
  <si>
    <t>26.08.2008</t>
  </si>
  <si>
    <t>25.08.2008</t>
  </si>
  <si>
    <t>22.08.2008</t>
  </si>
  <si>
    <t>21.08.2008</t>
  </si>
  <si>
    <t>20.08.2008</t>
  </si>
  <si>
    <t>19.08.2008</t>
  </si>
  <si>
    <t>18.08.2008</t>
  </si>
  <si>
    <t>15.08.2008</t>
  </si>
  <si>
    <t>14.08.2008</t>
  </si>
  <si>
    <t>13.08.2008</t>
  </si>
  <si>
    <t>12.08.2008</t>
  </si>
  <si>
    <t>11.08.2008</t>
  </si>
  <si>
    <t>08.08.2008</t>
  </si>
  <si>
    <t>07.08.2008</t>
  </si>
  <si>
    <t>06.08.2008</t>
  </si>
  <si>
    <t>05.08.2008</t>
  </si>
  <si>
    <t>04.08.2008</t>
  </si>
  <si>
    <t>01.08.2008</t>
  </si>
  <si>
    <t>31.07.2008</t>
  </si>
  <si>
    <t>30.07.2008</t>
  </si>
  <si>
    <t>29.07.2008</t>
  </si>
  <si>
    <t>28.07.2008</t>
  </si>
  <si>
    <t>25.07.2008</t>
  </si>
  <si>
    <t>24.07.2008</t>
  </si>
  <si>
    <t>23.07.2008</t>
  </si>
  <si>
    <t>22.07.2008</t>
  </si>
  <si>
    <t>21.07.2008</t>
  </si>
  <si>
    <t>18.07.2008</t>
  </si>
  <si>
    <t>17.07.2008</t>
  </si>
  <si>
    <t>16.07.2008</t>
  </si>
  <si>
    <t>15.07.2008</t>
  </si>
  <si>
    <t>14.07.2008</t>
  </si>
  <si>
    <t>11.07.2008</t>
  </si>
  <si>
    <t>10.07.2008</t>
  </si>
  <si>
    <t>09.07.2008</t>
  </si>
  <si>
    <t>08.07.2008</t>
  </si>
  <si>
    <t>07.07.2008</t>
  </si>
  <si>
    <t>04.07.2008</t>
  </si>
  <si>
    <t>03.07.2008</t>
  </si>
  <si>
    <t>02.07.2008</t>
  </si>
  <si>
    <t>01.07.2008</t>
  </si>
  <si>
    <t>30.06.2008</t>
  </si>
  <si>
    <t>27.06.2008</t>
  </si>
  <si>
    <t>26.06.2008</t>
  </si>
  <si>
    <t>25.06.2008</t>
  </si>
  <si>
    <t>24.06.2008</t>
  </si>
  <si>
    <t>23.06.2008</t>
  </si>
  <si>
    <t>20.06.2008</t>
  </si>
  <si>
    <t>19.06.2008</t>
  </si>
  <si>
    <t>18.06.2008</t>
  </si>
  <si>
    <t>17.06.2008</t>
  </si>
  <si>
    <t>16.06.2008</t>
  </si>
  <si>
    <t>11.06.2008</t>
  </si>
  <si>
    <t>10.06.2008</t>
  </si>
  <si>
    <t>09.06.2008</t>
  </si>
  <si>
    <t>07.06.2008</t>
  </si>
  <si>
    <t>06.06.2008</t>
  </si>
  <si>
    <t>05.06.2008</t>
  </si>
  <si>
    <t>04.06.2008</t>
  </si>
  <si>
    <t>03.06.2008</t>
  </si>
  <si>
    <t>02.06.2008</t>
  </si>
  <si>
    <t>30.05.2008</t>
  </si>
  <si>
    <t>29.05.2008</t>
  </si>
  <si>
    <t>28.05.2008</t>
  </si>
  <si>
    <t>27.05.2008</t>
  </si>
  <si>
    <t>26.05.2008</t>
  </si>
  <si>
    <t>23.05.2008</t>
  </si>
  <si>
    <t>22.05.2008</t>
  </si>
  <si>
    <t>21.05.2008</t>
  </si>
  <si>
    <t>20.05.2008</t>
  </si>
  <si>
    <t>19.05.2008</t>
  </si>
  <si>
    <t>16.05.2008</t>
  </si>
  <si>
    <t>15.05.2008</t>
  </si>
  <si>
    <t>14.05.2008</t>
  </si>
  <si>
    <t>13.05.2008</t>
  </si>
  <si>
    <t>12.05.2008</t>
  </si>
  <si>
    <t>08.05.2008</t>
  </si>
  <si>
    <t>07.05.2008</t>
  </si>
  <si>
    <t>06.05.2008</t>
  </si>
  <si>
    <t>05.05.2008</t>
  </si>
  <si>
    <t>04.05.2008</t>
  </si>
  <si>
    <t>30.04.2008</t>
  </si>
  <si>
    <t>29.04.2008</t>
  </si>
  <si>
    <t>28.04.2008</t>
  </si>
  <si>
    <t>25.04.2008</t>
  </si>
  <si>
    <t>24.04.2008</t>
  </si>
  <si>
    <t>23.04.2008</t>
  </si>
  <si>
    <t>22.04.2008</t>
  </si>
  <si>
    <t>21.04.2008</t>
  </si>
  <si>
    <t>18.04.2008</t>
  </si>
  <si>
    <t>17.04.2008</t>
  </si>
  <si>
    <t>16.04.2008</t>
  </si>
  <si>
    <t>15.04.2008</t>
  </si>
  <si>
    <t>14.04.2008</t>
  </si>
  <si>
    <t>11.04.2008</t>
  </si>
  <si>
    <t>10.04.2008</t>
  </si>
  <si>
    <t>09.04.2008</t>
  </si>
  <si>
    <t>08.04.2008</t>
  </si>
  <si>
    <t>07.04.2008</t>
  </si>
  <si>
    <t>04.04.2008</t>
  </si>
  <si>
    <t>03.04.2008</t>
  </si>
  <si>
    <t>02.04.2008</t>
  </si>
  <si>
    <t>01.04.2008</t>
  </si>
  <si>
    <t>31.03.2008</t>
  </si>
  <si>
    <t>28.03.2008</t>
  </si>
  <si>
    <t>27.03.2008</t>
  </si>
  <si>
    <t>26.03.2008</t>
  </si>
  <si>
    <t>25.03.2008</t>
  </si>
  <si>
    <t>24.03.2008</t>
  </si>
  <si>
    <t>21.03.2008</t>
  </si>
  <si>
    <t>20.03.2008</t>
  </si>
  <si>
    <t>19.03.2008</t>
  </si>
  <si>
    <t>18.03.2008</t>
  </si>
  <si>
    <t>17.03.2008</t>
  </si>
  <si>
    <t>14.03.2008</t>
  </si>
  <si>
    <t>13.03.2008</t>
  </si>
  <si>
    <t>12.03.2008</t>
  </si>
  <si>
    <t>11.03.2008</t>
  </si>
  <si>
    <t>07.03.2008</t>
  </si>
  <si>
    <t>06.03.2008</t>
  </si>
  <si>
    <t>05.03.2008</t>
  </si>
  <si>
    <t>04.03.2008</t>
  </si>
  <si>
    <t>03.03.2008</t>
  </si>
  <si>
    <t>29.02.2008</t>
  </si>
  <si>
    <t>28.02.2008</t>
  </si>
  <si>
    <t>27.02.2008</t>
  </si>
  <si>
    <t>26.02.2008</t>
  </si>
  <si>
    <t>22.02.2008</t>
  </si>
  <si>
    <t>21.02.2008</t>
  </si>
  <si>
    <t>20.02.2008</t>
  </si>
  <si>
    <t>19.02.2008</t>
  </si>
  <si>
    <t>18.02.2008</t>
  </si>
  <si>
    <t>15.02.2008</t>
  </si>
  <si>
    <t>14.02.2008</t>
  </si>
  <si>
    <t>13.02.2008</t>
  </si>
  <si>
    <t>12.02.2008</t>
  </si>
  <si>
    <t>11.02.2008</t>
  </si>
  <si>
    <t>08.02.2008</t>
  </si>
  <si>
    <t>07.02.2008</t>
  </si>
  <si>
    <t>06.02.2008</t>
  </si>
  <si>
    <t>05.02.2008</t>
  </si>
  <si>
    <t>04.02.2008</t>
  </si>
  <si>
    <t>01.02.2008</t>
  </si>
  <si>
    <t>31.01.2008</t>
  </si>
  <si>
    <t>30.01.2008</t>
  </si>
  <si>
    <t>29.01.2008</t>
  </si>
  <si>
    <t>28.01.2008</t>
  </si>
  <si>
    <t>25.01.2008</t>
  </si>
  <si>
    <t>24.01.2008</t>
  </si>
  <si>
    <t>23.01.2008</t>
  </si>
  <si>
    <t>22.01.2008</t>
  </si>
  <si>
    <t>21.01.2008</t>
  </si>
  <si>
    <t>18.01.2008</t>
  </si>
  <si>
    <t>17.01.2008</t>
  </si>
  <si>
    <t>16.01.2008</t>
  </si>
  <si>
    <t>15.01.2008</t>
  </si>
  <si>
    <t>14.01.2008</t>
  </si>
  <si>
    <t>11.01.2008</t>
  </si>
  <si>
    <t>10.01.2008</t>
  </si>
  <si>
    <t>09.01.2008</t>
  </si>
  <si>
    <t>29.12.2007</t>
  </si>
  <si>
    <t>28.12.2007</t>
  </si>
  <si>
    <t>27.12.2007</t>
  </si>
  <si>
    <t>26.12.2007</t>
  </si>
  <si>
    <t>25.12.2007</t>
  </si>
  <si>
    <t>24.12.2007</t>
  </si>
  <si>
    <t>21.12.2007</t>
  </si>
  <si>
    <t>20.12.2007</t>
  </si>
  <si>
    <t>19.12.2007</t>
  </si>
  <si>
    <t>18.12.2007</t>
  </si>
  <si>
    <t>17.12.2007</t>
  </si>
  <si>
    <t>14.12.2007</t>
  </si>
  <si>
    <t>13.12.2007</t>
  </si>
  <si>
    <t>12.12.2007</t>
  </si>
  <si>
    <t>11.12.2007</t>
  </si>
  <si>
    <t>10.12.2007</t>
  </si>
  <si>
    <t>07.12.2007</t>
  </si>
  <si>
    <t>06.12.2007</t>
  </si>
  <si>
    <t>05.12.2007</t>
  </si>
  <si>
    <t>04.12.2007</t>
  </si>
  <si>
    <t>03.12.2007</t>
  </si>
  <si>
    <t>30.11.2007</t>
  </si>
  <si>
    <t>29.11.2007</t>
  </si>
  <si>
    <t>28.11.2007</t>
  </si>
  <si>
    <t>27.11.2007</t>
  </si>
  <si>
    <t>26.11.2007</t>
  </si>
  <si>
    <t>23.11.2007</t>
  </si>
  <si>
    <t>22.11.2007</t>
  </si>
  <si>
    <t>21.11.2007</t>
  </si>
  <si>
    <t>20.11.2007</t>
  </si>
  <si>
    <t>19.11.2007</t>
  </si>
  <si>
    <t>16.11.2007</t>
  </si>
  <si>
    <t>15.11.2007</t>
  </si>
  <si>
    <t>14.11.2007</t>
  </si>
  <si>
    <t>13.11.2007</t>
  </si>
  <si>
    <t>12.11.2007</t>
  </si>
  <si>
    <t>09.11.2007</t>
  </si>
  <si>
    <t>08.11.2007</t>
  </si>
  <si>
    <t>07.11.2007</t>
  </si>
  <si>
    <t>06.11.2007</t>
  </si>
  <si>
    <t>02.11.2007</t>
  </si>
  <si>
    <t>01.11.2007</t>
  </si>
  <si>
    <t>31.10.2007</t>
  </si>
  <si>
    <t>30.10.2007</t>
  </si>
  <si>
    <t>29.10.2007</t>
  </si>
  <si>
    <t>26.10.2007</t>
  </si>
  <si>
    <t>25.10.2007</t>
  </si>
  <si>
    <t>24.10.2007</t>
  </si>
  <si>
    <t>22.10.2007</t>
  </si>
  <si>
    <t>19.10.2007</t>
  </si>
  <si>
    <t>18.10.2007</t>
  </si>
  <si>
    <t>17.10.2007</t>
  </si>
  <si>
    <t>16.10.2007</t>
  </si>
  <si>
    <t>10.10.2007</t>
  </si>
  <si>
    <t>До 26.12.2014 фондом "ИНФРАСТРУКТУРА" управляла УК – "ОФГ ИНВЕСТ (UFG Capital Management)"</t>
  </si>
  <si>
    <t>Дата_2</t>
  </si>
  <si>
    <t>Стоимость_2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</si>
</sst>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\ ###\ ###\ ###.00"/>
    <numFmt numFmtId="165" formatCode="[$-419]d\ mmm\ yy;@"/>
    <numFmt numFmtId="166" formatCode="#,##0.0000"/>
    <numFmt numFmtId="167" formatCode="#,##0.000000"/>
  </numFmts>
  <fonts count="8" x14ac:knownFonts="1">
    <font>
      <sz val="10"/>
      <name val="Arial"/>
      <charset val="204"/>
    </font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color indexed="18"/>
      <name val="Verdana"/>
      <family val="2"/>
      <charset val="204"/>
    </font>
    <font>
      <sz val="10"/>
      <name val="Arial"/>
      <family val="2"/>
      <charset val="204"/>
    </font>
    <font>
      <i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165" fontId="0" fillId="0" borderId="0"/>
    <xf numFmtId="0" fontId="6" fillId="0" borderId="0"/>
  </cellStyleXfs>
  <cellXfs count="30">
    <xf numFmtId="165" fontId="0" fillId="0" borderId="0" xfId="0" applyProtection="1">
      <protection locked="0"/>
    </xf>
    <xf numFmtId="0" fontId="0" fillId="0" borderId="0" xfId="0" applyNumberFormat="1" applyProtection="1">
      <protection locked="0"/>
    </xf>
    <xf numFmtId="0" fontId="3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 applyProtection="1">
      <alignment horizontal="center"/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0" fontId="6" fillId="0" borderId="0" xfId="0" applyNumberFormat="1" applyFont="1" applyProtection="1">
      <protection locked="0"/>
    </xf>
    <xf numFmtId="0" fontId="7" fillId="0" borderId="0" xfId="0" applyNumberFormat="1" applyFont="1" applyProtection="1">
      <protection locked="0"/>
    </xf>
    <xf numFmtId="0" fontId="3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 applyProtection="1">
      <alignment horizontal="center"/>
      <protection locked="0"/>
    </xf>
    <xf numFmtId="0" fontId="2" fillId="0" borderId="0" xfId="0" applyNumberFormat="1" applyFont="1" applyFill="1" applyAlignment="1" applyProtection="1">
      <alignment horizontal="center"/>
      <protection locked="0"/>
    </xf>
    <xf numFmtId="166" fontId="6" fillId="0" borderId="0" xfId="0" applyNumberFormat="1" applyFont="1" applyFill="1" applyProtection="1">
      <protection locked="0"/>
    </xf>
    <xf numFmtId="166" fontId="0" fillId="0" borderId="0" xfId="0" applyNumberFormat="1" applyProtection="1">
      <protection locked="0"/>
    </xf>
    <xf numFmtId="166" fontId="1" fillId="0" borderId="0" xfId="0" applyNumberFormat="1" applyFont="1" applyFill="1"/>
    <xf numFmtId="10" fontId="1" fillId="0" borderId="0" xfId="0" applyNumberFormat="1" applyFont="1" applyFill="1"/>
    <xf numFmtId="166" fontId="6" fillId="0" borderId="0" xfId="0" applyNumberFormat="1" applyFont="1" applyProtection="1">
      <protection locked="0"/>
    </xf>
    <xf numFmtId="10" fontId="6" fillId="0" borderId="0" xfId="0" applyNumberFormat="1" applyFont="1" applyProtection="1">
      <protection locked="0"/>
    </xf>
    <xf numFmtId="10" fontId="6" fillId="0" borderId="0" xfId="0" applyNumberFormat="1" applyFont="1" applyFill="1" applyProtection="1">
      <protection locked="0"/>
    </xf>
    <xf numFmtId="167" fontId="0" fillId="0" borderId="0" xfId="0" applyNumberFormat="1" applyProtection="1">
      <protection locked="0"/>
    </xf>
    <xf numFmtId="166" fontId="3" fillId="0" borderId="0" xfId="0" applyNumberFormat="1" applyFont="1" applyFill="1"/>
    <xf numFmtId="166" fontId="2" fillId="0" borderId="0" xfId="0" applyNumberFormat="1" applyFont="1" applyProtection="1">
      <protection locked="0"/>
    </xf>
    <xf numFmtId="0" fontId="3" fillId="2" borderId="0" xfId="0" applyNumberFormat="1" applyFont="1" applyFill="1" applyAlignment="1">
      <alignment horizontal="center"/>
    </xf>
    <xf numFmtId="165" fontId="0" fillId="0" borderId="0" xfId="0" applyProtection="1">
      <protection locked="0"/>
    </xf>
    <xf numFmtId="0" fontId="6" fillId="0" borderId="0" xfId="1" applyProtection="1">
      <protection locked="0"/>
    </xf>
    <xf numFmtId="0" fontId="5" fillId="0" borderId="0" xfId="1" applyFont="1" applyAlignment="1" applyProtection="1">
      <alignment horizontal="centerContinuous"/>
      <protection locked="0"/>
    </xf>
    <xf numFmtId="0" fontId="2" fillId="0" borderId="0" xfId="1" applyFont="1" applyAlignment="1" applyProtection="1">
      <alignment horizontal="center"/>
      <protection locked="0"/>
    </xf>
    <xf numFmtId="164" fontId="6" fillId="0" borderId="0" xfId="1" applyNumberFormat="1" applyProtection="1">
      <protection locked="0"/>
    </xf>
    <xf numFmtId="0" fontId="2" fillId="0" borderId="0" xfId="1" applyFont="1" applyAlignment="1" applyProtection="1">
      <alignment horizontal="center"/>
      <protection locked="0"/>
    </xf>
    <xf numFmtId="0" fontId="6" fillId="0" borderId="0" xfId="1" applyProtection="1">
      <protection locked="0"/>
    </xf>
    <xf numFmtId="0" fontId="3" fillId="2" borderId="0" xfId="0" applyNumberFormat="1" applyFont="1" applyFill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2"/>
          <c:tx>
            <c:v>Кот. было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данные'!$C$2:$C$1242</c:f>
              <c:numCache>
                <c:formatCode>General</c:formatCode>
                <c:ptCount val="1241"/>
                <c:pt idx="0">
                  <c:v>458.77</c:v>
                </c:pt>
                <c:pt idx="1">
                  <c:v>455.08</c:v>
                </c:pt>
                <c:pt idx="2">
                  <c:v>458.88</c:v>
                </c:pt>
                <c:pt idx="3">
                  <c:v>455.54</c:v>
                </c:pt>
                <c:pt idx="4">
                  <c:v>456.52</c:v>
                </c:pt>
                <c:pt idx="5">
                  <c:v>456.51</c:v>
                </c:pt>
                <c:pt idx="6">
                  <c:v>447.12</c:v>
                </c:pt>
                <c:pt idx="7">
                  <c:v>452.68</c:v>
                </c:pt>
                <c:pt idx="8">
                  <c:v>455.21</c:v>
                </c:pt>
                <c:pt idx="9">
                  <c:v>451.74</c:v>
                </c:pt>
                <c:pt idx="10">
                  <c:v>456.37</c:v>
                </c:pt>
                <c:pt idx="11">
                  <c:v>461.34</c:v>
                </c:pt>
                <c:pt idx="12">
                  <c:v>458.64</c:v>
                </c:pt>
                <c:pt idx="13">
                  <c:v>459.47</c:v>
                </c:pt>
                <c:pt idx="14">
                  <c:v>458.84</c:v>
                </c:pt>
                <c:pt idx="15">
                  <c:v>450.51</c:v>
                </c:pt>
                <c:pt idx="16">
                  <c:v>448.36</c:v>
                </c:pt>
                <c:pt idx="17">
                  <c:v>446.82</c:v>
                </c:pt>
                <c:pt idx="18">
                  <c:v>448.71</c:v>
                </c:pt>
                <c:pt idx="19">
                  <c:v>448.17</c:v>
                </c:pt>
                <c:pt idx="20">
                  <c:v>448.5</c:v>
                </c:pt>
                <c:pt idx="21">
                  <c:v>441.52</c:v>
                </c:pt>
                <c:pt idx="22">
                  <c:v>435.93</c:v>
                </c:pt>
                <c:pt idx="23">
                  <c:v>433.94</c:v>
                </c:pt>
                <c:pt idx="24">
                  <c:v>436.48</c:v>
                </c:pt>
                <c:pt idx="25">
                  <c:v>428.93</c:v>
                </c:pt>
                <c:pt idx="26">
                  <c:v>427.45</c:v>
                </c:pt>
                <c:pt idx="27">
                  <c:v>423.13</c:v>
                </c:pt>
                <c:pt idx="28">
                  <c:v>419.76</c:v>
                </c:pt>
                <c:pt idx="29">
                  <c:v>417.78</c:v>
                </c:pt>
                <c:pt idx="30">
                  <c:v>416.72</c:v>
                </c:pt>
                <c:pt idx="31">
                  <c:v>422.53</c:v>
                </c:pt>
                <c:pt idx="32">
                  <c:v>415.74</c:v>
                </c:pt>
                <c:pt idx="33">
                  <c:v>413.37</c:v>
                </c:pt>
                <c:pt idx="34">
                  <c:v>413.25</c:v>
                </c:pt>
                <c:pt idx="35">
                  <c:v>410.73</c:v>
                </c:pt>
                <c:pt idx="36">
                  <c:v>406.79</c:v>
                </c:pt>
                <c:pt idx="37">
                  <c:v>412.29</c:v>
                </c:pt>
                <c:pt idx="38">
                  <c:v>409.77</c:v>
                </c:pt>
                <c:pt idx="39">
                  <c:v>412.81</c:v>
                </c:pt>
                <c:pt idx="40">
                  <c:v>417.14</c:v>
                </c:pt>
                <c:pt idx="41">
                  <c:v>421.59</c:v>
                </c:pt>
                <c:pt idx="42">
                  <c:v>416.12</c:v>
                </c:pt>
                <c:pt idx="43">
                  <c:v>414.47</c:v>
                </c:pt>
                <c:pt idx="44">
                  <c:v>418.59</c:v>
                </c:pt>
                <c:pt idx="45">
                  <c:v>419.25</c:v>
                </c:pt>
                <c:pt idx="46">
                  <c:v>419.71</c:v>
                </c:pt>
                <c:pt idx="47">
                  <c:v>417.96</c:v>
                </c:pt>
                <c:pt idx="48">
                  <c:v>406.3</c:v>
                </c:pt>
                <c:pt idx="49">
                  <c:v>410.43</c:v>
                </c:pt>
                <c:pt idx="50">
                  <c:v>414.1</c:v>
                </c:pt>
                <c:pt idx="51">
                  <c:v>400.04</c:v>
                </c:pt>
                <c:pt idx="52">
                  <c:v>391.87</c:v>
                </c:pt>
                <c:pt idx="53">
                  <c:v>399.4</c:v>
                </c:pt>
                <c:pt idx="54">
                  <c:v>390.43</c:v>
                </c:pt>
                <c:pt idx="55">
                  <c:v>394.06</c:v>
                </c:pt>
                <c:pt idx="56">
                  <c:v>403.15</c:v>
                </c:pt>
                <c:pt idx="57">
                  <c:v>408.3</c:v>
                </c:pt>
                <c:pt idx="58">
                  <c:v>405.07</c:v>
                </c:pt>
                <c:pt idx="59">
                  <c:v>403.75</c:v>
                </c:pt>
                <c:pt idx="60">
                  <c:v>413.02</c:v>
                </c:pt>
                <c:pt idx="61">
                  <c:v>412.48</c:v>
                </c:pt>
                <c:pt idx="62">
                  <c:v>409.18</c:v>
                </c:pt>
                <c:pt idx="63">
                  <c:v>406.21</c:v>
                </c:pt>
                <c:pt idx="64">
                  <c:v>407.52</c:v>
                </c:pt>
                <c:pt idx="65">
                  <c:v>408.59</c:v>
                </c:pt>
                <c:pt idx="66">
                  <c:v>409.63</c:v>
                </c:pt>
                <c:pt idx="67">
                  <c:v>406.79</c:v>
                </c:pt>
                <c:pt idx="68">
                  <c:v>407.16</c:v>
                </c:pt>
                <c:pt idx="69">
                  <c:v>407.02</c:v>
                </c:pt>
                <c:pt idx="70">
                  <c:v>412.94</c:v>
                </c:pt>
                <c:pt idx="71">
                  <c:v>411.19</c:v>
                </c:pt>
                <c:pt idx="72">
                  <c:v>408.68</c:v>
                </c:pt>
                <c:pt idx="73">
                  <c:v>402.89</c:v>
                </c:pt>
                <c:pt idx="74">
                  <c:v>405.74</c:v>
                </c:pt>
                <c:pt idx="75">
                  <c:v>409.64</c:v>
                </c:pt>
                <c:pt idx="76">
                  <c:v>410.55</c:v>
                </c:pt>
                <c:pt idx="77">
                  <c:v>413.41</c:v>
                </c:pt>
                <c:pt idx="78">
                  <c:v>419.17</c:v>
                </c:pt>
                <c:pt idx="79">
                  <c:v>420.21</c:v>
                </c:pt>
                <c:pt idx="80">
                  <c:v>423.72</c:v>
                </c:pt>
                <c:pt idx="81">
                  <c:v>424.19</c:v>
                </c:pt>
                <c:pt idx="82">
                  <c:v>424.79</c:v>
                </c:pt>
                <c:pt idx="83">
                  <c:v>424.61</c:v>
                </c:pt>
                <c:pt idx="84">
                  <c:v>424.97</c:v>
                </c:pt>
                <c:pt idx="85">
                  <c:v>428.32</c:v>
                </c:pt>
                <c:pt idx="86">
                  <c:v>426.09</c:v>
                </c:pt>
                <c:pt idx="87">
                  <c:v>423.43</c:v>
                </c:pt>
                <c:pt idx="88">
                  <c:v>428.87</c:v>
                </c:pt>
                <c:pt idx="89">
                  <c:v>422.32</c:v>
                </c:pt>
                <c:pt idx="90">
                  <c:v>425.28</c:v>
                </c:pt>
                <c:pt idx="91">
                  <c:v>421.98</c:v>
                </c:pt>
                <c:pt idx="92">
                  <c:v>416.73</c:v>
                </c:pt>
                <c:pt idx="93">
                  <c:v>410.58</c:v>
                </c:pt>
                <c:pt idx="94">
                  <c:v>408.21</c:v>
                </c:pt>
                <c:pt idx="95">
                  <c:v>411.51</c:v>
                </c:pt>
                <c:pt idx="96">
                  <c:v>412.11</c:v>
                </c:pt>
                <c:pt idx="97">
                  <c:v>415.77</c:v>
                </c:pt>
                <c:pt idx="98">
                  <c:v>417.93</c:v>
                </c:pt>
                <c:pt idx="99">
                  <c:v>416.75</c:v>
                </c:pt>
                <c:pt idx="100">
                  <c:v>419.72</c:v>
                </c:pt>
                <c:pt idx="101">
                  <c:v>419.65</c:v>
                </c:pt>
                <c:pt idx="102">
                  <c:v>417</c:v>
                </c:pt>
                <c:pt idx="103">
                  <c:v>412.59</c:v>
                </c:pt>
                <c:pt idx="104">
                  <c:v>409.68</c:v>
                </c:pt>
                <c:pt idx="105">
                  <c:v>408.16</c:v>
                </c:pt>
                <c:pt idx="106">
                  <c:v>405.85</c:v>
                </c:pt>
                <c:pt idx="107">
                  <c:v>407.16</c:v>
                </c:pt>
                <c:pt idx="108">
                  <c:v>405.36</c:v>
                </c:pt>
                <c:pt idx="109">
                  <c:v>402.13</c:v>
                </c:pt>
                <c:pt idx="110">
                  <c:v>401.37</c:v>
                </c:pt>
                <c:pt idx="111">
                  <c:v>399.44</c:v>
                </c:pt>
                <c:pt idx="112">
                  <c:v>395.66</c:v>
                </c:pt>
                <c:pt idx="113">
                  <c:v>398.01</c:v>
                </c:pt>
                <c:pt idx="114">
                  <c:v>395.15</c:v>
                </c:pt>
                <c:pt idx="115">
                  <c:v>389.08</c:v>
                </c:pt>
                <c:pt idx="116">
                  <c:v>384.85</c:v>
                </c:pt>
                <c:pt idx="117">
                  <c:v>384.11</c:v>
                </c:pt>
                <c:pt idx="118">
                  <c:v>385.97</c:v>
                </c:pt>
                <c:pt idx="119">
                  <c:v>382.65</c:v>
                </c:pt>
                <c:pt idx="120">
                  <c:v>384.01</c:v>
                </c:pt>
                <c:pt idx="121">
                  <c:v>383.7</c:v>
                </c:pt>
                <c:pt idx="122">
                  <c:v>381.09</c:v>
                </c:pt>
                <c:pt idx="123">
                  <c:v>373.85</c:v>
                </c:pt>
                <c:pt idx="124">
                  <c:v>378.57</c:v>
                </c:pt>
                <c:pt idx="125">
                  <c:v>379.44</c:v>
                </c:pt>
                <c:pt idx="126">
                  <c:v>373.44</c:v>
                </c:pt>
                <c:pt idx="127">
                  <c:v>374.86</c:v>
                </c:pt>
                <c:pt idx="128">
                  <c:v>381.78</c:v>
                </c:pt>
                <c:pt idx="129">
                  <c:v>384.41</c:v>
                </c:pt>
                <c:pt idx="130">
                  <c:v>386.37</c:v>
                </c:pt>
                <c:pt idx="131">
                  <c:v>391.25</c:v>
                </c:pt>
                <c:pt idx="132">
                  <c:v>394.25</c:v>
                </c:pt>
                <c:pt idx="133">
                  <c:v>395.1</c:v>
                </c:pt>
                <c:pt idx="134">
                  <c:v>396.59</c:v>
                </c:pt>
                <c:pt idx="135">
                  <c:v>396.78</c:v>
                </c:pt>
                <c:pt idx="136">
                  <c:v>398.56</c:v>
                </c:pt>
                <c:pt idx="137">
                  <c:v>404.6</c:v>
                </c:pt>
                <c:pt idx="138">
                  <c:v>402.51</c:v>
                </c:pt>
                <c:pt idx="139">
                  <c:v>400.46</c:v>
                </c:pt>
                <c:pt idx="140">
                  <c:v>403.92</c:v>
                </c:pt>
                <c:pt idx="141">
                  <c:v>400.66</c:v>
                </c:pt>
                <c:pt idx="142">
                  <c:v>396.75</c:v>
                </c:pt>
                <c:pt idx="143">
                  <c:v>395.56</c:v>
                </c:pt>
                <c:pt idx="144">
                  <c:v>397.88</c:v>
                </c:pt>
                <c:pt idx="145">
                  <c:v>396.07</c:v>
                </c:pt>
                <c:pt idx="146">
                  <c:v>399.39</c:v>
                </c:pt>
                <c:pt idx="147">
                  <c:v>398.8</c:v>
                </c:pt>
                <c:pt idx="148">
                  <c:v>396.7</c:v>
                </c:pt>
                <c:pt idx="149">
                  <c:v>395.68</c:v>
                </c:pt>
                <c:pt idx="150">
                  <c:v>392.74</c:v>
                </c:pt>
                <c:pt idx="151">
                  <c:v>396.35</c:v>
                </c:pt>
                <c:pt idx="152">
                  <c:v>390.75</c:v>
                </c:pt>
                <c:pt idx="153">
                  <c:v>400.98</c:v>
                </c:pt>
                <c:pt idx="154">
                  <c:v>401.53</c:v>
                </c:pt>
                <c:pt idx="155">
                  <c:v>400.52</c:v>
                </c:pt>
                <c:pt idx="156">
                  <c:v>401.19</c:v>
                </c:pt>
                <c:pt idx="157">
                  <c:v>401.18</c:v>
                </c:pt>
                <c:pt idx="158">
                  <c:v>404.33</c:v>
                </c:pt>
                <c:pt idx="159">
                  <c:v>402.2</c:v>
                </c:pt>
                <c:pt idx="160">
                  <c:v>400.49</c:v>
                </c:pt>
                <c:pt idx="161">
                  <c:v>401.95</c:v>
                </c:pt>
                <c:pt idx="162">
                  <c:v>394.1</c:v>
                </c:pt>
                <c:pt idx="163">
                  <c:v>392.15</c:v>
                </c:pt>
                <c:pt idx="164">
                  <c:v>390.72</c:v>
                </c:pt>
                <c:pt idx="165">
                  <c:v>390.46</c:v>
                </c:pt>
                <c:pt idx="166">
                  <c:v>389.63</c:v>
                </c:pt>
                <c:pt idx="167">
                  <c:v>386.35</c:v>
                </c:pt>
                <c:pt idx="168">
                  <c:v>382.59</c:v>
                </c:pt>
                <c:pt idx="169">
                  <c:v>380.46</c:v>
                </c:pt>
                <c:pt idx="170">
                  <c:v>378.2</c:v>
                </c:pt>
                <c:pt idx="171">
                  <c:v>375.8</c:v>
                </c:pt>
                <c:pt idx="172">
                  <c:v>372.01</c:v>
                </c:pt>
                <c:pt idx="173">
                  <c:v>376.82</c:v>
                </c:pt>
                <c:pt idx="174">
                  <c:v>379.36</c:v>
                </c:pt>
                <c:pt idx="175">
                  <c:v>380.33</c:v>
                </c:pt>
                <c:pt idx="176">
                  <c:v>382.29</c:v>
                </c:pt>
                <c:pt idx="177">
                  <c:v>380.81</c:v>
                </c:pt>
                <c:pt idx="178">
                  <c:v>383.94</c:v>
                </c:pt>
                <c:pt idx="179">
                  <c:v>384.59</c:v>
                </c:pt>
                <c:pt idx="180">
                  <c:v>380.11</c:v>
                </c:pt>
                <c:pt idx="181">
                  <c:v>375.33</c:v>
                </c:pt>
                <c:pt idx="182">
                  <c:v>368.76</c:v>
                </c:pt>
                <c:pt idx="183">
                  <c:v>363.09</c:v>
                </c:pt>
                <c:pt idx="184">
                  <c:v>362.22</c:v>
                </c:pt>
                <c:pt idx="185">
                  <c:v>355.57</c:v>
                </c:pt>
                <c:pt idx="186">
                  <c:v>357.94</c:v>
                </c:pt>
                <c:pt idx="187">
                  <c:v>356.69</c:v>
                </c:pt>
                <c:pt idx="188">
                  <c:v>361.31</c:v>
                </c:pt>
                <c:pt idx="189">
                  <c:v>360.93</c:v>
                </c:pt>
                <c:pt idx="190">
                  <c:v>362.81</c:v>
                </c:pt>
                <c:pt idx="191">
                  <c:v>359.31</c:v>
                </c:pt>
                <c:pt idx="192">
                  <c:v>358.72</c:v>
                </c:pt>
                <c:pt idx="193">
                  <c:v>360.88</c:v>
                </c:pt>
                <c:pt idx="194">
                  <c:v>361.25</c:v>
                </c:pt>
                <c:pt idx="195">
                  <c:v>361.57</c:v>
                </c:pt>
                <c:pt idx="196">
                  <c:v>365.15</c:v>
                </c:pt>
                <c:pt idx="197">
                  <c:v>367.24</c:v>
                </c:pt>
                <c:pt idx="198">
                  <c:v>365.79</c:v>
                </c:pt>
                <c:pt idx="199">
                  <c:v>367.73</c:v>
                </c:pt>
                <c:pt idx="200">
                  <c:v>368.23</c:v>
                </c:pt>
                <c:pt idx="201">
                  <c:v>367.34</c:v>
                </c:pt>
                <c:pt idx="202">
                  <c:v>364.21</c:v>
                </c:pt>
                <c:pt idx="203">
                  <c:v>369.18</c:v>
                </c:pt>
                <c:pt idx="204">
                  <c:v>374.09</c:v>
                </c:pt>
                <c:pt idx="205">
                  <c:v>373.23</c:v>
                </c:pt>
                <c:pt idx="206">
                  <c:v>375.99</c:v>
                </c:pt>
                <c:pt idx="207">
                  <c:v>370.56</c:v>
                </c:pt>
                <c:pt idx="208">
                  <c:v>366.17</c:v>
                </c:pt>
                <c:pt idx="209">
                  <c:v>372.25</c:v>
                </c:pt>
                <c:pt idx="210">
                  <c:v>375.09</c:v>
                </c:pt>
                <c:pt idx="211">
                  <c:v>375.03</c:v>
                </c:pt>
                <c:pt idx="212">
                  <c:v>375.1</c:v>
                </c:pt>
                <c:pt idx="213">
                  <c:v>375.09</c:v>
                </c:pt>
                <c:pt idx="214">
                  <c:v>373.68</c:v>
                </c:pt>
                <c:pt idx="215">
                  <c:v>371.74</c:v>
                </c:pt>
                <c:pt idx="216">
                  <c:v>375.52</c:v>
                </c:pt>
                <c:pt idx="217">
                  <c:v>374.82</c:v>
                </c:pt>
                <c:pt idx="218">
                  <c:v>373.13</c:v>
                </c:pt>
                <c:pt idx="219">
                  <c:v>369.44</c:v>
                </c:pt>
                <c:pt idx="220">
                  <c:v>374</c:v>
                </c:pt>
                <c:pt idx="221">
                  <c:v>384.39</c:v>
                </c:pt>
                <c:pt idx="222">
                  <c:v>381.58</c:v>
                </c:pt>
                <c:pt idx="223">
                  <c:v>382.01</c:v>
                </c:pt>
                <c:pt idx="224">
                  <c:v>387.64</c:v>
                </c:pt>
                <c:pt idx="225">
                  <c:v>385.93</c:v>
                </c:pt>
                <c:pt idx="226">
                  <c:v>380.22</c:v>
                </c:pt>
                <c:pt idx="227">
                  <c:v>379.45</c:v>
                </c:pt>
                <c:pt idx="228">
                  <c:v>387.8</c:v>
                </c:pt>
                <c:pt idx="229">
                  <c:v>389.01</c:v>
                </c:pt>
                <c:pt idx="230">
                  <c:v>382.66</c:v>
                </c:pt>
                <c:pt idx="231">
                  <c:v>382.66</c:v>
                </c:pt>
                <c:pt idx="232">
                  <c:v>380.47</c:v>
                </c:pt>
                <c:pt idx="233">
                  <c:v>381.66</c:v>
                </c:pt>
                <c:pt idx="234">
                  <c:v>379.1</c:v>
                </c:pt>
                <c:pt idx="235">
                  <c:v>378.23</c:v>
                </c:pt>
                <c:pt idx="236">
                  <c:v>381.76</c:v>
                </c:pt>
                <c:pt idx="237">
                  <c:v>382.54</c:v>
                </c:pt>
                <c:pt idx="238">
                  <c:v>376.58</c:v>
                </c:pt>
                <c:pt idx="239">
                  <c:v>370.48</c:v>
                </c:pt>
                <c:pt idx="240">
                  <c:v>371.86</c:v>
                </c:pt>
                <c:pt idx="241">
                  <c:v>377.71</c:v>
                </c:pt>
                <c:pt idx="242">
                  <c:v>381.91</c:v>
                </c:pt>
                <c:pt idx="243">
                  <c:v>384.74</c:v>
                </c:pt>
                <c:pt idx="244">
                  <c:v>383.21</c:v>
                </c:pt>
                <c:pt idx="245">
                  <c:v>380.67</c:v>
                </c:pt>
                <c:pt idx="246">
                  <c:v>384.63</c:v>
                </c:pt>
                <c:pt idx="247">
                  <c:v>388.8</c:v>
                </c:pt>
                <c:pt idx="248">
                  <c:v>391.83</c:v>
                </c:pt>
                <c:pt idx="249">
                  <c:v>386.94</c:v>
                </c:pt>
                <c:pt idx="250">
                  <c:v>386.7</c:v>
                </c:pt>
                <c:pt idx="251">
                  <c:v>386.7</c:v>
                </c:pt>
                <c:pt idx="252">
                  <c:v>389.5</c:v>
                </c:pt>
                <c:pt idx="253">
                  <c:v>385.92</c:v>
                </c:pt>
                <c:pt idx="254">
                  <c:v>381</c:v>
                </c:pt>
                <c:pt idx="255">
                  <c:v>376.27</c:v>
                </c:pt>
                <c:pt idx="256">
                  <c:v>369.28</c:v>
                </c:pt>
                <c:pt idx="257">
                  <c:v>372.79</c:v>
                </c:pt>
                <c:pt idx="258">
                  <c:v>380.74</c:v>
                </c:pt>
                <c:pt idx="259">
                  <c:v>385.82</c:v>
                </c:pt>
                <c:pt idx="260">
                  <c:v>389.45</c:v>
                </c:pt>
                <c:pt idx="261">
                  <c:v>391.04</c:v>
                </c:pt>
                <c:pt idx="262">
                  <c:v>395.74</c:v>
                </c:pt>
                <c:pt idx="263">
                  <c:v>396.6</c:v>
                </c:pt>
                <c:pt idx="264">
                  <c:v>396.31</c:v>
                </c:pt>
                <c:pt idx="265">
                  <c:v>395.09</c:v>
                </c:pt>
                <c:pt idx="266">
                  <c:v>399.68</c:v>
                </c:pt>
                <c:pt idx="267">
                  <c:v>407.25</c:v>
                </c:pt>
                <c:pt idx="268">
                  <c:v>398.78</c:v>
                </c:pt>
                <c:pt idx="269">
                  <c:v>396.6</c:v>
                </c:pt>
                <c:pt idx="270">
                  <c:v>413.83</c:v>
                </c:pt>
                <c:pt idx="271">
                  <c:v>413.35</c:v>
                </c:pt>
                <c:pt idx="272">
                  <c:v>418.29</c:v>
                </c:pt>
                <c:pt idx="273">
                  <c:v>418.35</c:v>
                </c:pt>
                <c:pt idx="274">
                  <c:v>413.51</c:v>
                </c:pt>
                <c:pt idx="275">
                  <c:v>409.6</c:v>
                </c:pt>
                <c:pt idx="276">
                  <c:v>410.76</c:v>
                </c:pt>
                <c:pt idx="277">
                  <c:v>410.32</c:v>
                </c:pt>
                <c:pt idx="278">
                  <c:v>407.31</c:v>
                </c:pt>
                <c:pt idx="279">
                  <c:v>413.13</c:v>
                </c:pt>
                <c:pt idx="280">
                  <c:v>415.34</c:v>
                </c:pt>
                <c:pt idx="281">
                  <c:v>422.85</c:v>
                </c:pt>
                <c:pt idx="282">
                  <c:v>416.71</c:v>
                </c:pt>
                <c:pt idx="283">
                  <c:v>418.39</c:v>
                </c:pt>
                <c:pt idx="284">
                  <c:v>424.07</c:v>
                </c:pt>
                <c:pt idx="285">
                  <c:v>419.76</c:v>
                </c:pt>
                <c:pt idx="286">
                  <c:v>412.36</c:v>
                </c:pt>
                <c:pt idx="287">
                  <c:v>413.92</c:v>
                </c:pt>
                <c:pt idx="288">
                  <c:v>415.61</c:v>
                </c:pt>
                <c:pt idx="289">
                  <c:v>411.12</c:v>
                </c:pt>
                <c:pt idx="290">
                  <c:v>396.83</c:v>
                </c:pt>
                <c:pt idx="291">
                  <c:v>396.66</c:v>
                </c:pt>
                <c:pt idx="292">
                  <c:v>400.6</c:v>
                </c:pt>
                <c:pt idx="293">
                  <c:v>396.07</c:v>
                </c:pt>
                <c:pt idx="294">
                  <c:v>395.27</c:v>
                </c:pt>
                <c:pt idx="295">
                  <c:v>393.53</c:v>
                </c:pt>
                <c:pt idx="296">
                  <c:v>398.32</c:v>
                </c:pt>
                <c:pt idx="297">
                  <c:v>388.01</c:v>
                </c:pt>
                <c:pt idx="298">
                  <c:v>377.45</c:v>
                </c:pt>
                <c:pt idx="299">
                  <c:v>389.74</c:v>
                </c:pt>
                <c:pt idx="300">
                  <c:v>384.95</c:v>
                </c:pt>
                <c:pt idx="301">
                  <c:v>370.68</c:v>
                </c:pt>
                <c:pt idx="302">
                  <c:v>368.58</c:v>
                </c:pt>
                <c:pt idx="303">
                  <c:v>361.77</c:v>
                </c:pt>
                <c:pt idx="304">
                  <c:v>361.31</c:v>
                </c:pt>
                <c:pt idx="305">
                  <c:v>360.81</c:v>
                </c:pt>
                <c:pt idx="306">
                  <c:v>359.58</c:v>
                </c:pt>
                <c:pt idx="307">
                  <c:v>353.4</c:v>
                </c:pt>
                <c:pt idx="308">
                  <c:v>338.15</c:v>
                </c:pt>
                <c:pt idx="309">
                  <c:v>331.21</c:v>
                </c:pt>
                <c:pt idx="310">
                  <c:v>332.57</c:v>
                </c:pt>
                <c:pt idx="311">
                  <c:v>321.27</c:v>
                </c:pt>
                <c:pt idx="312">
                  <c:v>319.86</c:v>
                </c:pt>
                <c:pt idx="313">
                  <c:v>320.43</c:v>
                </c:pt>
                <c:pt idx="314">
                  <c:v>322.48</c:v>
                </c:pt>
                <c:pt idx="315">
                  <c:v>327.5</c:v>
                </c:pt>
                <c:pt idx="316">
                  <c:v>336.33</c:v>
                </c:pt>
                <c:pt idx="317">
                  <c:v>329.42</c:v>
                </c:pt>
                <c:pt idx="318">
                  <c:v>350.98</c:v>
                </c:pt>
                <c:pt idx="319">
                  <c:v>333.3</c:v>
                </c:pt>
                <c:pt idx="320">
                  <c:v>313.76</c:v>
                </c:pt>
                <c:pt idx="321">
                  <c:v>327.85</c:v>
                </c:pt>
                <c:pt idx="322">
                  <c:v>329.41</c:v>
                </c:pt>
                <c:pt idx="323">
                  <c:v>328.67</c:v>
                </c:pt>
                <c:pt idx="324">
                  <c:v>333.87</c:v>
                </c:pt>
                <c:pt idx="325">
                  <c:v>325.73</c:v>
                </c:pt>
                <c:pt idx="326">
                  <c:v>332.53</c:v>
                </c:pt>
                <c:pt idx="327">
                  <c:v>340.75</c:v>
                </c:pt>
                <c:pt idx="328">
                  <c:v>351.99</c:v>
                </c:pt>
                <c:pt idx="329">
                  <c:v>338.93</c:v>
                </c:pt>
                <c:pt idx="330">
                  <c:v>340.92</c:v>
                </c:pt>
                <c:pt idx="331">
                  <c:v>337.25</c:v>
                </c:pt>
                <c:pt idx="332">
                  <c:v>334.51</c:v>
                </c:pt>
                <c:pt idx="333">
                  <c:v>334.87</c:v>
                </c:pt>
                <c:pt idx="334">
                  <c:v>334.97</c:v>
                </c:pt>
                <c:pt idx="335">
                  <c:v>339.87</c:v>
                </c:pt>
                <c:pt idx="336">
                  <c:v>342.39</c:v>
                </c:pt>
                <c:pt idx="337">
                  <c:v>341.55</c:v>
                </c:pt>
                <c:pt idx="338">
                  <c:v>337.22</c:v>
                </c:pt>
                <c:pt idx="339">
                  <c:v>333.49</c:v>
                </c:pt>
                <c:pt idx="340">
                  <c:v>335.24</c:v>
                </c:pt>
                <c:pt idx="341">
                  <c:v>331.89</c:v>
                </c:pt>
                <c:pt idx="342">
                  <c:v>323.60000000000002</c:v>
                </c:pt>
                <c:pt idx="343">
                  <c:v>326.19</c:v>
                </c:pt>
                <c:pt idx="344">
                  <c:v>327.91</c:v>
                </c:pt>
                <c:pt idx="345">
                  <c:v>325.98</c:v>
                </c:pt>
                <c:pt idx="346">
                  <c:v>328.24</c:v>
                </c:pt>
                <c:pt idx="347">
                  <c:v>317.11</c:v>
                </c:pt>
                <c:pt idx="348">
                  <c:v>318.27</c:v>
                </c:pt>
                <c:pt idx="349">
                  <c:v>308.52</c:v>
                </c:pt>
                <c:pt idx="350">
                  <c:v>315.88</c:v>
                </c:pt>
                <c:pt idx="351">
                  <c:v>311.92</c:v>
                </c:pt>
                <c:pt idx="352">
                  <c:v>310.73</c:v>
                </c:pt>
                <c:pt idx="353">
                  <c:v>305.29000000000002</c:v>
                </c:pt>
                <c:pt idx="354">
                  <c:v>292.10000000000002</c:v>
                </c:pt>
                <c:pt idx="355">
                  <c:v>292.10000000000002</c:v>
                </c:pt>
                <c:pt idx="356">
                  <c:v>290.06</c:v>
                </c:pt>
                <c:pt idx="357">
                  <c:v>294.60000000000002</c:v>
                </c:pt>
                <c:pt idx="358">
                  <c:v>295.83999999999997</c:v>
                </c:pt>
                <c:pt idx="359">
                  <c:v>293.74</c:v>
                </c:pt>
                <c:pt idx="360">
                  <c:v>294.06</c:v>
                </c:pt>
                <c:pt idx="361">
                  <c:v>288.10000000000002</c:v>
                </c:pt>
                <c:pt idx="362">
                  <c:v>290.02</c:v>
                </c:pt>
                <c:pt idx="363">
                  <c:v>291.64999999999998</c:v>
                </c:pt>
                <c:pt idx="364">
                  <c:v>291.58</c:v>
                </c:pt>
                <c:pt idx="365">
                  <c:v>290.04000000000002</c:v>
                </c:pt>
                <c:pt idx="366">
                  <c:v>294.22000000000003</c:v>
                </c:pt>
                <c:pt idx="367">
                  <c:v>293.70999999999998</c:v>
                </c:pt>
                <c:pt idx="368">
                  <c:v>297.29000000000002</c:v>
                </c:pt>
                <c:pt idx="369">
                  <c:v>294.69</c:v>
                </c:pt>
                <c:pt idx="370">
                  <c:v>291.52</c:v>
                </c:pt>
                <c:pt idx="371">
                  <c:v>294.54000000000002</c:v>
                </c:pt>
                <c:pt idx="372">
                  <c:v>302.94</c:v>
                </c:pt>
                <c:pt idx="373">
                  <c:v>307.74</c:v>
                </c:pt>
                <c:pt idx="374">
                  <c:v>307.08</c:v>
                </c:pt>
                <c:pt idx="375">
                  <c:v>307.64</c:v>
                </c:pt>
                <c:pt idx="376">
                  <c:v>310.24</c:v>
                </c:pt>
                <c:pt idx="377">
                  <c:v>309.74</c:v>
                </c:pt>
                <c:pt idx="378">
                  <c:v>304.27999999999997</c:v>
                </c:pt>
                <c:pt idx="379">
                  <c:v>303.8</c:v>
                </c:pt>
                <c:pt idx="380">
                  <c:v>309.39999999999998</c:v>
                </c:pt>
                <c:pt idx="381">
                  <c:v>307.95999999999998</c:v>
                </c:pt>
                <c:pt idx="382">
                  <c:v>305.23</c:v>
                </c:pt>
                <c:pt idx="383">
                  <c:v>304.31</c:v>
                </c:pt>
                <c:pt idx="384">
                  <c:v>301.33999999999997</c:v>
                </c:pt>
                <c:pt idx="385">
                  <c:v>302.39999999999998</c:v>
                </c:pt>
                <c:pt idx="386">
                  <c:v>299.73</c:v>
                </c:pt>
                <c:pt idx="387">
                  <c:v>299.99</c:v>
                </c:pt>
                <c:pt idx="388">
                  <c:v>302.16000000000003</c:v>
                </c:pt>
                <c:pt idx="389">
                  <c:v>302.82</c:v>
                </c:pt>
                <c:pt idx="390">
                  <c:v>301.95</c:v>
                </c:pt>
                <c:pt idx="391">
                  <c:v>302.27</c:v>
                </c:pt>
                <c:pt idx="392">
                  <c:v>301.58</c:v>
                </c:pt>
                <c:pt idx="393">
                  <c:v>289.89</c:v>
                </c:pt>
                <c:pt idx="394">
                  <c:v>291.52999999999997</c:v>
                </c:pt>
                <c:pt idx="395">
                  <c:v>290.61</c:v>
                </c:pt>
                <c:pt idx="396">
                  <c:v>295.70999999999998</c:v>
                </c:pt>
                <c:pt idx="397">
                  <c:v>301.10000000000002</c:v>
                </c:pt>
                <c:pt idx="398">
                  <c:v>301.44</c:v>
                </c:pt>
                <c:pt idx="399">
                  <c:v>299.95999999999998</c:v>
                </c:pt>
                <c:pt idx="400">
                  <c:v>299.39</c:v>
                </c:pt>
                <c:pt idx="401">
                  <c:v>299.91000000000003</c:v>
                </c:pt>
                <c:pt idx="402">
                  <c:v>299.58999999999997</c:v>
                </c:pt>
                <c:pt idx="403">
                  <c:v>296.62</c:v>
                </c:pt>
                <c:pt idx="404">
                  <c:v>292.75</c:v>
                </c:pt>
                <c:pt idx="405">
                  <c:v>293.31</c:v>
                </c:pt>
                <c:pt idx="406">
                  <c:v>293.29000000000002</c:v>
                </c:pt>
                <c:pt idx="407">
                  <c:v>291.08999999999997</c:v>
                </c:pt>
                <c:pt idx="408">
                  <c:v>285.95</c:v>
                </c:pt>
                <c:pt idx="409">
                  <c:v>285.16000000000003</c:v>
                </c:pt>
                <c:pt idx="410">
                  <c:v>280.04000000000002</c:v>
                </c:pt>
                <c:pt idx="411">
                  <c:v>274.75</c:v>
                </c:pt>
                <c:pt idx="412">
                  <c:v>278.27999999999997</c:v>
                </c:pt>
                <c:pt idx="413">
                  <c:v>280.7</c:v>
                </c:pt>
                <c:pt idx="414">
                  <c:v>283.55</c:v>
                </c:pt>
                <c:pt idx="415">
                  <c:v>280.86</c:v>
                </c:pt>
                <c:pt idx="416">
                  <c:v>285.25</c:v>
                </c:pt>
                <c:pt idx="417">
                  <c:v>282.49</c:v>
                </c:pt>
                <c:pt idx="418">
                  <c:v>275.27999999999997</c:v>
                </c:pt>
                <c:pt idx="419">
                  <c:v>277.17</c:v>
                </c:pt>
                <c:pt idx="420">
                  <c:v>285.92</c:v>
                </c:pt>
                <c:pt idx="421">
                  <c:v>287.27</c:v>
                </c:pt>
                <c:pt idx="422">
                  <c:v>288.10000000000002</c:v>
                </c:pt>
                <c:pt idx="423">
                  <c:v>289.01</c:v>
                </c:pt>
                <c:pt idx="424">
                  <c:v>283.60000000000002</c:v>
                </c:pt>
                <c:pt idx="425">
                  <c:v>285.33</c:v>
                </c:pt>
                <c:pt idx="426">
                  <c:v>289.54000000000002</c:v>
                </c:pt>
                <c:pt idx="427">
                  <c:v>294.39</c:v>
                </c:pt>
                <c:pt idx="428">
                  <c:v>292.85000000000002</c:v>
                </c:pt>
                <c:pt idx="429">
                  <c:v>293.86</c:v>
                </c:pt>
                <c:pt idx="430">
                  <c:v>293.04000000000002</c:v>
                </c:pt>
                <c:pt idx="431">
                  <c:v>294.39</c:v>
                </c:pt>
                <c:pt idx="432">
                  <c:v>299.89</c:v>
                </c:pt>
                <c:pt idx="433">
                  <c:v>301.26</c:v>
                </c:pt>
                <c:pt idx="434">
                  <c:v>297.12</c:v>
                </c:pt>
                <c:pt idx="435">
                  <c:v>295.19</c:v>
                </c:pt>
                <c:pt idx="436">
                  <c:v>294.77</c:v>
                </c:pt>
                <c:pt idx="437">
                  <c:v>292.54000000000002</c:v>
                </c:pt>
                <c:pt idx="438">
                  <c:v>289.77999999999997</c:v>
                </c:pt>
                <c:pt idx="439">
                  <c:v>287.26</c:v>
                </c:pt>
                <c:pt idx="440">
                  <c:v>291.13</c:v>
                </c:pt>
                <c:pt idx="441">
                  <c:v>290.5</c:v>
                </c:pt>
                <c:pt idx="442">
                  <c:v>291.02</c:v>
                </c:pt>
                <c:pt idx="443">
                  <c:v>294.20999999999998</c:v>
                </c:pt>
                <c:pt idx="444">
                  <c:v>289.31</c:v>
                </c:pt>
                <c:pt idx="445">
                  <c:v>291.74</c:v>
                </c:pt>
                <c:pt idx="446">
                  <c:v>294.39999999999998</c:v>
                </c:pt>
                <c:pt idx="447">
                  <c:v>294.14</c:v>
                </c:pt>
                <c:pt idx="448">
                  <c:v>291.36</c:v>
                </c:pt>
                <c:pt idx="449">
                  <c:v>293.82</c:v>
                </c:pt>
                <c:pt idx="450">
                  <c:v>298.88</c:v>
                </c:pt>
                <c:pt idx="451">
                  <c:v>299.29000000000002</c:v>
                </c:pt>
                <c:pt idx="452">
                  <c:v>303.10000000000002</c:v>
                </c:pt>
                <c:pt idx="453">
                  <c:v>301.99</c:v>
                </c:pt>
                <c:pt idx="454">
                  <c:v>299.87</c:v>
                </c:pt>
                <c:pt idx="455">
                  <c:v>299.37</c:v>
                </c:pt>
                <c:pt idx="456">
                  <c:v>297.52999999999997</c:v>
                </c:pt>
                <c:pt idx="457">
                  <c:v>295.33999999999997</c:v>
                </c:pt>
                <c:pt idx="458">
                  <c:v>293.58</c:v>
                </c:pt>
                <c:pt idx="459">
                  <c:v>293.14999999999998</c:v>
                </c:pt>
                <c:pt idx="460">
                  <c:v>287.56</c:v>
                </c:pt>
                <c:pt idx="461">
                  <c:v>285.04000000000002</c:v>
                </c:pt>
                <c:pt idx="462">
                  <c:v>286.76</c:v>
                </c:pt>
                <c:pt idx="463">
                  <c:v>284.33</c:v>
                </c:pt>
                <c:pt idx="464">
                  <c:v>279.75</c:v>
                </c:pt>
                <c:pt idx="465">
                  <c:v>276.01</c:v>
                </c:pt>
                <c:pt idx="466">
                  <c:v>272.31</c:v>
                </c:pt>
                <c:pt idx="467">
                  <c:v>270.54000000000002</c:v>
                </c:pt>
                <c:pt idx="468">
                  <c:v>267.10000000000002</c:v>
                </c:pt>
                <c:pt idx="469">
                  <c:v>268.91000000000003</c:v>
                </c:pt>
                <c:pt idx="470">
                  <c:v>269.83</c:v>
                </c:pt>
                <c:pt idx="471">
                  <c:v>269.67</c:v>
                </c:pt>
                <c:pt idx="472">
                  <c:v>268.64</c:v>
                </c:pt>
                <c:pt idx="473">
                  <c:v>270.87</c:v>
                </c:pt>
                <c:pt idx="474">
                  <c:v>267.16000000000003</c:v>
                </c:pt>
                <c:pt idx="475">
                  <c:v>261.23</c:v>
                </c:pt>
                <c:pt idx="476">
                  <c:v>257.67</c:v>
                </c:pt>
                <c:pt idx="477">
                  <c:v>256.52</c:v>
                </c:pt>
                <c:pt idx="478">
                  <c:v>257.99</c:v>
                </c:pt>
                <c:pt idx="479">
                  <c:v>254.05</c:v>
                </c:pt>
                <c:pt idx="480">
                  <c:v>253.86</c:v>
                </c:pt>
                <c:pt idx="481">
                  <c:v>257.66000000000003</c:v>
                </c:pt>
                <c:pt idx="482">
                  <c:v>261.23</c:v>
                </c:pt>
                <c:pt idx="483">
                  <c:v>263.37</c:v>
                </c:pt>
                <c:pt idx="484">
                  <c:v>265.25</c:v>
                </c:pt>
                <c:pt idx="485">
                  <c:v>264.83999999999997</c:v>
                </c:pt>
                <c:pt idx="486">
                  <c:v>260.35000000000002</c:v>
                </c:pt>
                <c:pt idx="487">
                  <c:v>255.76</c:v>
                </c:pt>
                <c:pt idx="488">
                  <c:v>256.92</c:v>
                </c:pt>
                <c:pt idx="489">
                  <c:v>259.72000000000003</c:v>
                </c:pt>
                <c:pt idx="490">
                  <c:v>263.27</c:v>
                </c:pt>
                <c:pt idx="491">
                  <c:v>264.23</c:v>
                </c:pt>
                <c:pt idx="492">
                  <c:v>259.06</c:v>
                </c:pt>
                <c:pt idx="493">
                  <c:v>255.37</c:v>
                </c:pt>
                <c:pt idx="494">
                  <c:v>256.26</c:v>
                </c:pt>
                <c:pt idx="495">
                  <c:v>261.25</c:v>
                </c:pt>
                <c:pt idx="496">
                  <c:v>257.62</c:v>
                </c:pt>
                <c:pt idx="497">
                  <c:v>258.97000000000003</c:v>
                </c:pt>
                <c:pt idx="498">
                  <c:v>261.60000000000002</c:v>
                </c:pt>
                <c:pt idx="499">
                  <c:v>258.89</c:v>
                </c:pt>
                <c:pt idx="500">
                  <c:v>254.46</c:v>
                </c:pt>
                <c:pt idx="501">
                  <c:v>251.51</c:v>
                </c:pt>
                <c:pt idx="502">
                  <c:v>252.57</c:v>
                </c:pt>
                <c:pt idx="503">
                  <c:v>247.33</c:v>
                </c:pt>
                <c:pt idx="504">
                  <c:v>243.97</c:v>
                </c:pt>
                <c:pt idx="505">
                  <c:v>241.01</c:v>
                </c:pt>
                <c:pt idx="506">
                  <c:v>245.81</c:v>
                </c:pt>
                <c:pt idx="507">
                  <c:v>244.05</c:v>
                </c:pt>
                <c:pt idx="508">
                  <c:v>238.6</c:v>
                </c:pt>
                <c:pt idx="509">
                  <c:v>227.96</c:v>
                </c:pt>
                <c:pt idx="510">
                  <c:v>220.14</c:v>
                </c:pt>
                <c:pt idx="511">
                  <c:v>231.84</c:v>
                </c:pt>
                <c:pt idx="512">
                  <c:v>241.23</c:v>
                </c:pt>
                <c:pt idx="513">
                  <c:v>247.34</c:v>
                </c:pt>
                <c:pt idx="514">
                  <c:v>255.22</c:v>
                </c:pt>
                <c:pt idx="515">
                  <c:v>255.32</c:v>
                </c:pt>
                <c:pt idx="516">
                  <c:v>254.69</c:v>
                </c:pt>
                <c:pt idx="517">
                  <c:v>255.07</c:v>
                </c:pt>
                <c:pt idx="518">
                  <c:v>252.89</c:v>
                </c:pt>
                <c:pt idx="519">
                  <c:v>292.31</c:v>
                </c:pt>
                <c:pt idx="520">
                  <c:v>294.38</c:v>
                </c:pt>
                <c:pt idx="521">
                  <c:v>300.51</c:v>
                </c:pt>
                <c:pt idx="522">
                  <c:v>301.06</c:v>
                </c:pt>
                <c:pt idx="523">
                  <c:v>303.22000000000003</c:v>
                </c:pt>
                <c:pt idx="524">
                  <c:v>305.33999999999997</c:v>
                </c:pt>
                <c:pt idx="525">
                  <c:v>305.33</c:v>
                </c:pt>
                <c:pt idx="526">
                  <c:v>308.08999999999997</c:v>
                </c:pt>
                <c:pt idx="527">
                  <c:v>311.44</c:v>
                </c:pt>
                <c:pt idx="528">
                  <c:v>311.45</c:v>
                </c:pt>
                <c:pt idx="529">
                  <c:v>308.62</c:v>
                </c:pt>
                <c:pt idx="530">
                  <c:v>307.70999999999998</c:v>
                </c:pt>
                <c:pt idx="531">
                  <c:v>310.85000000000002</c:v>
                </c:pt>
                <c:pt idx="532">
                  <c:v>307.88</c:v>
                </c:pt>
                <c:pt idx="533">
                  <c:v>305.14999999999998</c:v>
                </c:pt>
                <c:pt idx="534">
                  <c:v>304</c:v>
                </c:pt>
                <c:pt idx="535">
                  <c:v>300.55</c:v>
                </c:pt>
                <c:pt idx="536">
                  <c:v>298.63</c:v>
                </c:pt>
                <c:pt idx="537">
                  <c:v>291.95</c:v>
                </c:pt>
                <c:pt idx="538">
                  <c:v>296.57</c:v>
                </c:pt>
                <c:pt idx="539">
                  <c:v>298.08</c:v>
                </c:pt>
                <c:pt idx="540">
                  <c:v>299.27999999999997</c:v>
                </c:pt>
                <c:pt idx="541">
                  <c:v>304.35000000000002</c:v>
                </c:pt>
                <c:pt idx="542">
                  <c:v>308.27</c:v>
                </c:pt>
                <c:pt idx="543">
                  <c:v>310.24</c:v>
                </c:pt>
                <c:pt idx="544">
                  <c:v>313.58999999999997</c:v>
                </c:pt>
                <c:pt idx="545">
                  <c:v>318.13</c:v>
                </c:pt>
                <c:pt idx="546">
                  <c:v>317.81</c:v>
                </c:pt>
                <c:pt idx="547">
                  <c:v>320.56</c:v>
                </c:pt>
                <c:pt idx="548">
                  <c:v>322.07</c:v>
                </c:pt>
                <c:pt idx="549">
                  <c:v>319.74</c:v>
                </c:pt>
                <c:pt idx="550">
                  <c:v>322.33999999999997</c:v>
                </c:pt>
                <c:pt idx="551">
                  <c:v>326.38</c:v>
                </c:pt>
                <c:pt idx="552">
                  <c:v>324.20999999999998</c:v>
                </c:pt>
                <c:pt idx="553">
                  <c:v>323.69</c:v>
                </c:pt>
                <c:pt idx="554">
                  <c:v>321.08999999999997</c:v>
                </c:pt>
                <c:pt idx="555">
                  <c:v>319.92</c:v>
                </c:pt>
                <c:pt idx="556">
                  <c:v>319.77</c:v>
                </c:pt>
                <c:pt idx="557">
                  <c:v>319.11</c:v>
                </c:pt>
                <c:pt idx="558">
                  <c:v>318.81</c:v>
                </c:pt>
                <c:pt idx="559">
                  <c:v>317.63</c:v>
                </c:pt>
                <c:pt idx="560">
                  <c:v>318.22000000000003</c:v>
                </c:pt>
                <c:pt idx="561">
                  <c:v>318.17</c:v>
                </c:pt>
                <c:pt idx="562">
                  <c:v>317.83999999999997</c:v>
                </c:pt>
                <c:pt idx="563">
                  <c:v>313.97000000000003</c:v>
                </c:pt>
                <c:pt idx="564">
                  <c:v>315.89999999999998</c:v>
                </c:pt>
                <c:pt idx="565">
                  <c:v>320.12</c:v>
                </c:pt>
                <c:pt idx="566">
                  <c:v>315.39</c:v>
                </c:pt>
                <c:pt idx="567">
                  <c:v>311.64</c:v>
                </c:pt>
                <c:pt idx="568">
                  <c:v>308.83</c:v>
                </c:pt>
                <c:pt idx="569">
                  <c:v>304.62</c:v>
                </c:pt>
                <c:pt idx="570">
                  <c:v>304.58999999999997</c:v>
                </c:pt>
                <c:pt idx="571">
                  <c:v>304.83</c:v>
                </c:pt>
                <c:pt idx="572">
                  <c:v>304.95999999999998</c:v>
                </c:pt>
                <c:pt idx="573">
                  <c:v>303.19</c:v>
                </c:pt>
                <c:pt idx="574">
                  <c:v>300.54000000000002</c:v>
                </c:pt>
                <c:pt idx="575">
                  <c:v>297.52</c:v>
                </c:pt>
                <c:pt idx="576">
                  <c:v>297.87</c:v>
                </c:pt>
                <c:pt idx="577">
                  <c:v>303.24</c:v>
                </c:pt>
                <c:pt idx="578">
                  <c:v>301.88</c:v>
                </c:pt>
                <c:pt idx="579">
                  <c:v>300.89</c:v>
                </c:pt>
                <c:pt idx="580">
                  <c:v>299.92</c:v>
                </c:pt>
                <c:pt idx="581">
                  <c:v>300.26</c:v>
                </c:pt>
                <c:pt idx="582">
                  <c:v>303.23</c:v>
                </c:pt>
                <c:pt idx="583">
                  <c:v>303.95999999999998</c:v>
                </c:pt>
                <c:pt idx="584">
                  <c:v>301.72000000000003</c:v>
                </c:pt>
                <c:pt idx="585">
                  <c:v>304.02999999999997</c:v>
                </c:pt>
                <c:pt idx="586">
                  <c:v>306.26</c:v>
                </c:pt>
                <c:pt idx="587">
                  <c:v>307.27</c:v>
                </c:pt>
                <c:pt idx="588">
                  <c:v>306.72000000000003</c:v>
                </c:pt>
                <c:pt idx="589">
                  <c:v>306.38</c:v>
                </c:pt>
                <c:pt idx="590">
                  <c:v>304.24</c:v>
                </c:pt>
                <c:pt idx="591">
                  <c:v>307.10000000000002</c:v>
                </c:pt>
                <c:pt idx="592">
                  <c:v>306.55</c:v>
                </c:pt>
                <c:pt idx="593">
                  <c:v>306.79000000000002</c:v>
                </c:pt>
                <c:pt idx="594">
                  <c:v>309.72000000000003</c:v>
                </c:pt>
                <c:pt idx="595">
                  <c:v>307.70999999999998</c:v>
                </c:pt>
                <c:pt idx="596">
                  <c:v>308.79000000000002</c:v>
                </c:pt>
                <c:pt idx="597">
                  <c:v>309.83</c:v>
                </c:pt>
                <c:pt idx="598">
                  <c:v>309.58999999999997</c:v>
                </c:pt>
                <c:pt idx="599">
                  <c:v>312.20999999999998</c:v>
                </c:pt>
                <c:pt idx="600">
                  <c:v>313.32</c:v>
                </c:pt>
                <c:pt idx="601">
                  <c:v>314.16000000000003</c:v>
                </c:pt>
                <c:pt idx="602">
                  <c:v>313.95999999999998</c:v>
                </c:pt>
                <c:pt idx="603">
                  <c:v>314.76</c:v>
                </c:pt>
                <c:pt idx="604">
                  <c:v>316</c:v>
                </c:pt>
                <c:pt idx="605">
                  <c:v>317.81</c:v>
                </c:pt>
                <c:pt idx="606">
                  <c:v>320.2</c:v>
                </c:pt>
                <c:pt idx="607">
                  <c:v>321.37</c:v>
                </c:pt>
                <c:pt idx="608">
                  <c:v>318.8</c:v>
                </c:pt>
                <c:pt idx="609">
                  <c:v>319.39999999999998</c:v>
                </c:pt>
                <c:pt idx="610">
                  <c:v>317.45999999999998</c:v>
                </c:pt>
                <c:pt idx="611">
                  <c:v>314.41000000000003</c:v>
                </c:pt>
                <c:pt idx="612">
                  <c:v>313.42</c:v>
                </c:pt>
                <c:pt idx="613">
                  <c:v>313.88</c:v>
                </c:pt>
                <c:pt idx="614">
                  <c:v>310.07</c:v>
                </c:pt>
                <c:pt idx="615">
                  <c:v>308.98</c:v>
                </c:pt>
                <c:pt idx="616">
                  <c:v>308.24</c:v>
                </c:pt>
                <c:pt idx="617">
                  <c:v>309.32</c:v>
                </c:pt>
                <c:pt idx="618">
                  <c:v>311.04000000000002</c:v>
                </c:pt>
                <c:pt idx="619">
                  <c:v>311.44</c:v>
                </c:pt>
                <c:pt idx="620">
                  <c:v>312.31</c:v>
                </c:pt>
                <c:pt idx="621">
                  <c:v>311.72000000000003</c:v>
                </c:pt>
                <c:pt idx="622">
                  <c:v>314.39999999999998</c:v>
                </c:pt>
                <c:pt idx="623">
                  <c:v>314.98</c:v>
                </c:pt>
                <c:pt idx="624">
                  <c:v>314.20999999999998</c:v>
                </c:pt>
                <c:pt idx="625">
                  <c:v>313.39999999999998</c:v>
                </c:pt>
                <c:pt idx="626">
                  <c:v>313.62</c:v>
                </c:pt>
                <c:pt idx="627">
                  <c:v>316.75</c:v>
                </c:pt>
                <c:pt idx="628">
                  <c:v>320.14999999999998</c:v>
                </c:pt>
                <c:pt idx="629">
                  <c:v>317.08</c:v>
                </c:pt>
                <c:pt idx="630">
                  <c:v>318.33999999999997</c:v>
                </c:pt>
                <c:pt idx="631">
                  <c:v>319.70999999999998</c:v>
                </c:pt>
                <c:pt idx="632">
                  <c:v>315.81</c:v>
                </c:pt>
                <c:pt idx="633">
                  <c:v>316.75</c:v>
                </c:pt>
                <c:pt idx="634">
                  <c:v>317.33</c:v>
                </c:pt>
                <c:pt idx="635">
                  <c:v>316.08999999999997</c:v>
                </c:pt>
                <c:pt idx="636">
                  <c:v>315.3</c:v>
                </c:pt>
                <c:pt idx="637">
                  <c:v>313.5</c:v>
                </c:pt>
                <c:pt idx="638">
                  <c:v>311.89</c:v>
                </c:pt>
                <c:pt idx="639">
                  <c:v>309.2</c:v>
                </c:pt>
                <c:pt idx="640">
                  <c:v>309.35000000000002</c:v>
                </c:pt>
                <c:pt idx="641">
                  <c:v>309.32</c:v>
                </c:pt>
                <c:pt idx="642">
                  <c:v>305.69</c:v>
                </c:pt>
                <c:pt idx="643">
                  <c:v>311.36</c:v>
                </c:pt>
                <c:pt idx="644">
                  <c:v>310.70999999999998</c:v>
                </c:pt>
                <c:pt idx="645">
                  <c:v>313.55</c:v>
                </c:pt>
                <c:pt idx="646">
                  <c:v>314.73</c:v>
                </c:pt>
                <c:pt idx="647">
                  <c:v>316.31</c:v>
                </c:pt>
                <c:pt idx="648">
                  <c:v>314.37</c:v>
                </c:pt>
                <c:pt idx="649">
                  <c:v>313.38</c:v>
                </c:pt>
                <c:pt idx="650">
                  <c:v>314.14</c:v>
                </c:pt>
                <c:pt idx="651">
                  <c:v>318.94</c:v>
                </c:pt>
                <c:pt idx="652">
                  <c:v>320.04000000000002</c:v>
                </c:pt>
                <c:pt idx="653">
                  <c:v>321.56</c:v>
                </c:pt>
                <c:pt idx="654">
                  <c:v>324.62</c:v>
                </c:pt>
                <c:pt idx="655">
                  <c:v>321.66000000000003</c:v>
                </c:pt>
                <c:pt idx="656">
                  <c:v>318.05</c:v>
                </c:pt>
                <c:pt idx="657">
                  <c:v>316.33999999999997</c:v>
                </c:pt>
                <c:pt idx="658">
                  <c:v>313.99</c:v>
                </c:pt>
                <c:pt idx="659">
                  <c:v>311.33999999999997</c:v>
                </c:pt>
                <c:pt idx="660">
                  <c:v>310.85000000000002</c:v>
                </c:pt>
                <c:pt idx="661">
                  <c:v>314.43</c:v>
                </c:pt>
                <c:pt idx="662">
                  <c:v>312.48</c:v>
                </c:pt>
                <c:pt idx="663">
                  <c:v>310.47000000000003</c:v>
                </c:pt>
                <c:pt idx="664">
                  <c:v>308.06</c:v>
                </c:pt>
                <c:pt idx="665">
                  <c:v>308.88</c:v>
                </c:pt>
                <c:pt idx="666">
                  <c:v>306.85000000000002</c:v>
                </c:pt>
                <c:pt idx="667">
                  <c:v>306</c:v>
                </c:pt>
                <c:pt idx="668">
                  <c:v>307.51</c:v>
                </c:pt>
                <c:pt idx="669">
                  <c:v>308.38</c:v>
                </c:pt>
                <c:pt idx="670">
                  <c:v>309.58999999999997</c:v>
                </c:pt>
                <c:pt idx="671">
                  <c:v>305.75</c:v>
                </c:pt>
                <c:pt idx="672">
                  <c:v>305.11</c:v>
                </c:pt>
                <c:pt idx="673">
                  <c:v>303.76</c:v>
                </c:pt>
                <c:pt idx="674">
                  <c:v>305.64999999999998</c:v>
                </c:pt>
                <c:pt idx="675">
                  <c:v>302.61</c:v>
                </c:pt>
                <c:pt idx="676">
                  <c:v>302.54000000000002</c:v>
                </c:pt>
                <c:pt idx="677">
                  <c:v>299.24</c:v>
                </c:pt>
                <c:pt idx="678">
                  <c:v>299.94</c:v>
                </c:pt>
                <c:pt idx="679">
                  <c:v>297.04000000000002</c:v>
                </c:pt>
                <c:pt idx="680">
                  <c:v>298.64</c:v>
                </c:pt>
                <c:pt idx="681">
                  <c:v>298.94</c:v>
                </c:pt>
                <c:pt idx="682">
                  <c:v>299.93</c:v>
                </c:pt>
                <c:pt idx="683">
                  <c:v>299.63</c:v>
                </c:pt>
                <c:pt idx="684">
                  <c:v>298.42</c:v>
                </c:pt>
                <c:pt idx="685">
                  <c:v>299.83999999999997</c:v>
                </c:pt>
                <c:pt idx="686">
                  <c:v>295.42</c:v>
                </c:pt>
                <c:pt idx="687">
                  <c:v>294.99</c:v>
                </c:pt>
                <c:pt idx="688">
                  <c:v>293.94</c:v>
                </c:pt>
                <c:pt idx="689">
                  <c:v>295.05</c:v>
                </c:pt>
                <c:pt idx="690">
                  <c:v>293.52999999999997</c:v>
                </c:pt>
                <c:pt idx="691">
                  <c:v>293.58999999999997</c:v>
                </c:pt>
                <c:pt idx="692">
                  <c:v>297.7</c:v>
                </c:pt>
                <c:pt idx="693">
                  <c:v>296.27</c:v>
                </c:pt>
                <c:pt idx="694">
                  <c:v>300.88</c:v>
                </c:pt>
                <c:pt idx="695">
                  <c:v>301.67</c:v>
                </c:pt>
                <c:pt idx="696">
                  <c:v>301.8</c:v>
                </c:pt>
                <c:pt idx="697">
                  <c:v>295.92</c:v>
                </c:pt>
                <c:pt idx="698">
                  <c:v>295.92</c:v>
                </c:pt>
                <c:pt idx="699">
                  <c:v>294.08999999999997</c:v>
                </c:pt>
                <c:pt idx="700">
                  <c:v>298.58999999999997</c:v>
                </c:pt>
                <c:pt idx="701">
                  <c:v>304.56</c:v>
                </c:pt>
                <c:pt idx="702">
                  <c:v>302.81</c:v>
                </c:pt>
                <c:pt idx="703">
                  <c:v>299.29000000000002</c:v>
                </c:pt>
                <c:pt idx="704">
                  <c:v>302</c:v>
                </c:pt>
                <c:pt idx="705">
                  <c:v>305.56</c:v>
                </c:pt>
                <c:pt idx="706">
                  <c:v>305.33</c:v>
                </c:pt>
                <c:pt idx="707">
                  <c:v>306.64999999999998</c:v>
                </c:pt>
                <c:pt idx="708">
                  <c:v>310.98</c:v>
                </c:pt>
                <c:pt idx="709">
                  <c:v>309.3</c:v>
                </c:pt>
                <c:pt idx="710">
                  <c:v>310.63</c:v>
                </c:pt>
                <c:pt idx="711">
                  <c:v>305.68</c:v>
                </c:pt>
                <c:pt idx="712">
                  <c:v>307.45999999999998</c:v>
                </c:pt>
                <c:pt idx="713">
                  <c:v>307.45999999999998</c:v>
                </c:pt>
                <c:pt idx="714">
                  <c:v>308.29000000000002</c:v>
                </c:pt>
                <c:pt idx="715">
                  <c:v>316.60000000000002</c:v>
                </c:pt>
                <c:pt idx="716">
                  <c:v>313.45999999999998</c:v>
                </c:pt>
                <c:pt idx="717">
                  <c:v>313.62</c:v>
                </c:pt>
                <c:pt idx="718">
                  <c:v>317.83999999999997</c:v>
                </c:pt>
                <c:pt idx="719">
                  <c:v>317.63</c:v>
                </c:pt>
                <c:pt idx="720">
                  <c:v>319.3</c:v>
                </c:pt>
                <c:pt idx="721">
                  <c:v>322.5</c:v>
                </c:pt>
                <c:pt idx="722">
                  <c:v>321.45</c:v>
                </c:pt>
                <c:pt idx="723">
                  <c:v>324.48</c:v>
                </c:pt>
                <c:pt idx="724">
                  <c:v>321.91000000000003</c:v>
                </c:pt>
                <c:pt idx="725">
                  <c:v>316.12</c:v>
                </c:pt>
                <c:pt idx="726">
                  <c:v>310.91000000000003</c:v>
                </c:pt>
                <c:pt idx="727">
                  <c:v>306.67</c:v>
                </c:pt>
                <c:pt idx="728">
                  <c:v>307.81</c:v>
                </c:pt>
                <c:pt idx="729">
                  <c:v>312.91000000000003</c:v>
                </c:pt>
                <c:pt idx="730">
                  <c:v>308.02</c:v>
                </c:pt>
                <c:pt idx="731">
                  <c:v>298.29000000000002</c:v>
                </c:pt>
                <c:pt idx="732">
                  <c:v>301.86</c:v>
                </c:pt>
                <c:pt idx="733">
                  <c:v>300.87</c:v>
                </c:pt>
                <c:pt idx="734">
                  <c:v>299.3</c:v>
                </c:pt>
                <c:pt idx="735">
                  <c:v>299.8</c:v>
                </c:pt>
                <c:pt idx="736">
                  <c:v>305.83</c:v>
                </c:pt>
                <c:pt idx="737">
                  <c:v>307.8</c:v>
                </c:pt>
                <c:pt idx="738">
                  <c:v>316.98</c:v>
                </c:pt>
                <c:pt idx="739">
                  <c:v>324.05</c:v>
                </c:pt>
                <c:pt idx="740">
                  <c:v>327.97</c:v>
                </c:pt>
                <c:pt idx="741">
                  <c:v>328.19</c:v>
                </c:pt>
                <c:pt idx="742">
                  <c:v>331.72</c:v>
                </c:pt>
                <c:pt idx="743">
                  <c:v>334.13</c:v>
                </c:pt>
                <c:pt idx="744">
                  <c:v>334.06</c:v>
                </c:pt>
                <c:pt idx="745">
                  <c:v>339.04</c:v>
                </c:pt>
                <c:pt idx="746">
                  <c:v>342.37</c:v>
                </c:pt>
                <c:pt idx="747">
                  <c:v>345.56</c:v>
                </c:pt>
                <c:pt idx="748">
                  <c:v>349.18</c:v>
                </c:pt>
                <c:pt idx="749">
                  <c:v>345.22</c:v>
                </c:pt>
                <c:pt idx="750">
                  <c:v>344.14</c:v>
                </c:pt>
                <c:pt idx="751">
                  <c:v>343.45</c:v>
                </c:pt>
                <c:pt idx="752">
                  <c:v>350.69</c:v>
                </c:pt>
                <c:pt idx="753">
                  <c:v>353.41</c:v>
                </c:pt>
                <c:pt idx="754">
                  <c:v>357.78</c:v>
                </c:pt>
                <c:pt idx="755">
                  <c:v>356.99</c:v>
                </c:pt>
                <c:pt idx="756">
                  <c:v>359.06</c:v>
                </c:pt>
                <c:pt idx="757">
                  <c:v>360.21</c:v>
                </c:pt>
                <c:pt idx="758">
                  <c:v>372.86</c:v>
                </c:pt>
                <c:pt idx="759">
                  <c:v>372.69</c:v>
                </c:pt>
                <c:pt idx="760">
                  <c:v>375.4</c:v>
                </c:pt>
                <c:pt idx="761">
                  <c:v>375.17</c:v>
                </c:pt>
                <c:pt idx="762">
                  <c:v>378.83</c:v>
                </c:pt>
                <c:pt idx="763">
                  <c:v>378.8</c:v>
                </c:pt>
                <c:pt idx="764">
                  <c:v>380.08</c:v>
                </c:pt>
                <c:pt idx="765">
                  <c:v>377.61</c:v>
                </c:pt>
                <c:pt idx="766">
                  <c:v>374.89</c:v>
                </c:pt>
                <c:pt idx="767">
                  <c:v>376.73</c:v>
                </c:pt>
                <c:pt idx="768">
                  <c:v>382.8</c:v>
                </c:pt>
                <c:pt idx="769">
                  <c:v>379.51</c:v>
                </c:pt>
                <c:pt idx="770">
                  <c:v>377.12</c:v>
                </c:pt>
                <c:pt idx="771">
                  <c:v>380.29</c:v>
                </c:pt>
                <c:pt idx="772">
                  <c:v>380.65</c:v>
                </c:pt>
                <c:pt idx="773">
                  <c:v>378.89</c:v>
                </c:pt>
                <c:pt idx="774">
                  <c:v>385.52</c:v>
                </c:pt>
                <c:pt idx="775">
                  <c:v>390.56</c:v>
                </c:pt>
                <c:pt idx="776">
                  <c:v>393.1</c:v>
                </c:pt>
                <c:pt idx="777">
                  <c:v>394.99</c:v>
                </c:pt>
                <c:pt idx="778">
                  <c:v>397</c:v>
                </c:pt>
                <c:pt idx="779">
                  <c:v>399.02</c:v>
                </c:pt>
                <c:pt idx="780">
                  <c:v>392.92</c:v>
                </c:pt>
                <c:pt idx="781">
                  <c:v>394.82</c:v>
                </c:pt>
                <c:pt idx="782">
                  <c:v>394.73</c:v>
                </c:pt>
                <c:pt idx="783">
                  <c:v>395.2</c:v>
                </c:pt>
                <c:pt idx="784">
                  <c:v>398.4</c:v>
                </c:pt>
                <c:pt idx="785">
                  <c:v>396.79</c:v>
                </c:pt>
                <c:pt idx="786">
                  <c:v>395.73</c:v>
                </c:pt>
                <c:pt idx="787">
                  <c:v>394.64</c:v>
                </c:pt>
                <c:pt idx="788">
                  <c:v>391.01</c:v>
                </c:pt>
                <c:pt idx="789">
                  <c:v>391.42</c:v>
                </c:pt>
                <c:pt idx="790">
                  <c:v>391.4</c:v>
                </c:pt>
                <c:pt idx="791">
                  <c:v>393.48</c:v>
                </c:pt>
                <c:pt idx="792">
                  <c:v>392.24</c:v>
                </c:pt>
                <c:pt idx="793">
                  <c:v>387.62</c:v>
                </c:pt>
                <c:pt idx="794">
                  <c:v>389.75</c:v>
                </c:pt>
                <c:pt idx="795">
                  <c:v>389.08</c:v>
                </c:pt>
                <c:pt idx="796">
                  <c:v>388.95</c:v>
                </c:pt>
                <c:pt idx="797">
                  <c:v>388.55</c:v>
                </c:pt>
                <c:pt idx="798">
                  <c:v>383.61</c:v>
                </c:pt>
                <c:pt idx="799">
                  <c:v>384.23</c:v>
                </c:pt>
                <c:pt idx="800">
                  <c:v>383.78</c:v>
                </c:pt>
                <c:pt idx="801">
                  <c:v>376.32</c:v>
                </c:pt>
                <c:pt idx="802">
                  <c:v>371.24</c:v>
                </c:pt>
                <c:pt idx="803">
                  <c:v>370.78</c:v>
                </c:pt>
                <c:pt idx="804">
                  <c:v>371</c:v>
                </c:pt>
                <c:pt idx="805">
                  <c:v>364.11</c:v>
                </c:pt>
                <c:pt idx="806">
                  <c:v>364.36</c:v>
                </c:pt>
                <c:pt idx="807">
                  <c:v>360.81</c:v>
                </c:pt>
                <c:pt idx="808">
                  <c:v>358.05</c:v>
                </c:pt>
                <c:pt idx="809">
                  <c:v>357</c:v>
                </c:pt>
                <c:pt idx="810">
                  <c:v>358.06</c:v>
                </c:pt>
                <c:pt idx="811">
                  <c:v>357.86</c:v>
                </c:pt>
                <c:pt idx="812">
                  <c:v>358.98</c:v>
                </c:pt>
                <c:pt idx="813">
                  <c:v>359.23</c:v>
                </c:pt>
                <c:pt idx="814">
                  <c:v>358.58</c:v>
                </c:pt>
                <c:pt idx="815">
                  <c:v>354.15</c:v>
                </c:pt>
                <c:pt idx="816">
                  <c:v>354.87</c:v>
                </c:pt>
                <c:pt idx="817">
                  <c:v>350.36</c:v>
                </c:pt>
                <c:pt idx="818">
                  <c:v>350.82</c:v>
                </c:pt>
                <c:pt idx="819">
                  <c:v>347.23</c:v>
                </c:pt>
                <c:pt idx="820">
                  <c:v>347.14</c:v>
                </c:pt>
                <c:pt idx="821">
                  <c:v>347.57</c:v>
                </c:pt>
                <c:pt idx="822">
                  <c:v>348.86</c:v>
                </c:pt>
                <c:pt idx="823">
                  <c:v>348.84</c:v>
                </c:pt>
                <c:pt idx="824">
                  <c:v>346.61</c:v>
                </c:pt>
                <c:pt idx="825">
                  <c:v>348.61</c:v>
                </c:pt>
                <c:pt idx="826">
                  <c:v>348.78</c:v>
                </c:pt>
                <c:pt idx="827">
                  <c:v>347.27</c:v>
                </c:pt>
                <c:pt idx="828">
                  <c:v>345.17</c:v>
                </c:pt>
                <c:pt idx="829">
                  <c:v>350.36</c:v>
                </c:pt>
                <c:pt idx="830">
                  <c:v>351.72</c:v>
                </c:pt>
                <c:pt idx="831">
                  <c:v>352.2</c:v>
                </c:pt>
                <c:pt idx="832">
                  <c:v>353.05</c:v>
                </c:pt>
                <c:pt idx="833">
                  <c:v>349.53</c:v>
                </c:pt>
                <c:pt idx="834">
                  <c:v>351.39</c:v>
                </c:pt>
                <c:pt idx="835">
                  <c:v>353.14</c:v>
                </c:pt>
                <c:pt idx="836">
                  <c:v>351.94</c:v>
                </c:pt>
                <c:pt idx="837">
                  <c:v>350.77</c:v>
                </c:pt>
                <c:pt idx="838">
                  <c:v>352.77</c:v>
                </c:pt>
                <c:pt idx="839">
                  <c:v>355.09</c:v>
                </c:pt>
                <c:pt idx="840">
                  <c:v>359.22</c:v>
                </c:pt>
                <c:pt idx="841">
                  <c:v>359.37</c:v>
                </c:pt>
                <c:pt idx="842">
                  <c:v>363.69</c:v>
                </c:pt>
                <c:pt idx="843">
                  <c:v>369.48</c:v>
                </c:pt>
                <c:pt idx="844">
                  <c:v>369.31</c:v>
                </c:pt>
                <c:pt idx="845">
                  <c:v>368.71</c:v>
                </c:pt>
                <c:pt idx="846">
                  <c:v>365.26</c:v>
                </c:pt>
                <c:pt idx="847">
                  <c:v>368.05</c:v>
                </c:pt>
                <c:pt idx="848">
                  <c:v>367.23</c:v>
                </c:pt>
                <c:pt idx="849">
                  <c:v>368.16</c:v>
                </c:pt>
                <c:pt idx="850">
                  <c:v>369.12</c:v>
                </c:pt>
                <c:pt idx="851">
                  <c:v>370.59</c:v>
                </c:pt>
                <c:pt idx="852">
                  <c:v>370.64</c:v>
                </c:pt>
                <c:pt idx="853">
                  <c:v>372.77</c:v>
                </c:pt>
                <c:pt idx="854">
                  <c:v>376.18</c:v>
                </c:pt>
                <c:pt idx="855">
                  <c:v>377.71</c:v>
                </c:pt>
                <c:pt idx="856">
                  <c:v>377.46</c:v>
                </c:pt>
                <c:pt idx="857">
                  <c:v>376.07</c:v>
                </c:pt>
                <c:pt idx="858">
                  <c:v>371.23</c:v>
                </c:pt>
                <c:pt idx="859">
                  <c:v>373.09</c:v>
                </c:pt>
                <c:pt idx="860">
                  <c:v>373.29</c:v>
                </c:pt>
                <c:pt idx="861">
                  <c:v>375.43</c:v>
                </c:pt>
                <c:pt idx="862">
                  <c:v>374.89</c:v>
                </c:pt>
                <c:pt idx="863">
                  <c:v>376.84</c:v>
                </c:pt>
                <c:pt idx="864">
                  <c:v>376.49</c:v>
                </c:pt>
                <c:pt idx="865">
                  <c:v>380.39</c:v>
                </c:pt>
                <c:pt idx="866">
                  <c:v>374.46</c:v>
                </c:pt>
                <c:pt idx="867">
                  <c:v>376.03</c:v>
                </c:pt>
                <c:pt idx="868">
                  <c:v>376.26</c:v>
                </c:pt>
                <c:pt idx="869">
                  <c:v>375.25</c:v>
                </c:pt>
                <c:pt idx="870">
                  <c:v>372.75</c:v>
                </c:pt>
                <c:pt idx="871">
                  <c:v>369.34</c:v>
                </c:pt>
                <c:pt idx="872">
                  <c:v>369.17</c:v>
                </c:pt>
                <c:pt idx="873">
                  <c:v>375.07</c:v>
                </c:pt>
                <c:pt idx="874">
                  <c:v>372.13</c:v>
                </c:pt>
                <c:pt idx="875">
                  <c:v>375.76</c:v>
                </c:pt>
                <c:pt idx="876">
                  <c:v>372.54</c:v>
                </c:pt>
                <c:pt idx="877">
                  <c:v>376.47</c:v>
                </c:pt>
                <c:pt idx="878">
                  <c:v>382.25</c:v>
                </c:pt>
                <c:pt idx="879">
                  <c:v>385.4</c:v>
                </c:pt>
                <c:pt idx="880">
                  <c:v>383.5</c:v>
                </c:pt>
                <c:pt idx="881">
                  <c:v>374.74</c:v>
                </c:pt>
                <c:pt idx="882">
                  <c:v>376.18</c:v>
                </c:pt>
                <c:pt idx="883">
                  <c:v>368.02</c:v>
                </c:pt>
                <c:pt idx="884">
                  <c:v>364.31</c:v>
                </c:pt>
                <c:pt idx="885">
                  <c:v>364.59</c:v>
                </c:pt>
                <c:pt idx="886">
                  <c:v>359.3</c:v>
                </c:pt>
                <c:pt idx="887">
                  <c:v>354.71</c:v>
                </c:pt>
                <c:pt idx="888">
                  <c:v>355.27</c:v>
                </c:pt>
                <c:pt idx="889">
                  <c:v>356.56</c:v>
                </c:pt>
                <c:pt idx="890">
                  <c:v>354.11</c:v>
                </c:pt>
                <c:pt idx="891">
                  <c:v>352.34</c:v>
                </c:pt>
                <c:pt idx="892">
                  <c:v>357.33</c:v>
                </c:pt>
                <c:pt idx="893">
                  <c:v>362.01</c:v>
                </c:pt>
                <c:pt idx="894">
                  <c:v>360.21</c:v>
                </c:pt>
                <c:pt idx="895">
                  <c:v>359.27</c:v>
                </c:pt>
                <c:pt idx="896">
                  <c:v>360.56</c:v>
                </c:pt>
                <c:pt idx="897">
                  <c:v>357.75</c:v>
                </c:pt>
                <c:pt idx="898">
                  <c:v>360.01</c:v>
                </c:pt>
                <c:pt idx="899">
                  <c:v>362.82</c:v>
                </c:pt>
                <c:pt idx="900">
                  <c:v>361.42</c:v>
                </c:pt>
                <c:pt idx="901">
                  <c:v>358</c:v>
                </c:pt>
                <c:pt idx="902">
                  <c:v>355.21</c:v>
                </c:pt>
                <c:pt idx="903">
                  <c:v>354.57</c:v>
                </c:pt>
                <c:pt idx="904">
                  <c:v>352.91</c:v>
                </c:pt>
                <c:pt idx="905">
                  <c:v>350.33</c:v>
                </c:pt>
                <c:pt idx="906">
                  <c:v>351.27</c:v>
                </c:pt>
                <c:pt idx="907">
                  <c:v>347.28</c:v>
                </c:pt>
                <c:pt idx="908">
                  <c:v>346.97</c:v>
                </c:pt>
                <c:pt idx="909">
                  <c:v>346.36</c:v>
                </c:pt>
                <c:pt idx="910">
                  <c:v>343.44</c:v>
                </c:pt>
                <c:pt idx="911">
                  <c:v>342.68</c:v>
                </c:pt>
                <c:pt idx="912">
                  <c:v>344.12</c:v>
                </c:pt>
                <c:pt idx="913">
                  <c:v>344.34</c:v>
                </c:pt>
                <c:pt idx="914">
                  <c:v>344.86</c:v>
                </c:pt>
                <c:pt idx="915">
                  <c:v>343</c:v>
                </c:pt>
                <c:pt idx="916">
                  <c:v>338.43</c:v>
                </c:pt>
                <c:pt idx="917">
                  <c:v>336.1</c:v>
                </c:pt>
                <c:pt idx="918">
                  <c:v>334.99</c:v>
                </c:pt>
                <c:pt idx="919">
                  <c:v>336.41</c:v>
                </c:pt>
                <c:pt idx="920">
                  <c:v>342.53</c:v>
                </c:pt>
                <c:pt idx="921">
                  <c:v>345.94</c:v>
                </c:pt>
                <c:pt idx="922">
                  <c:v>344.89</c:v>
                </c:pt>
                <c:pt idx="923">
                  <c:v>345.86</c:v>
                </c:pt>
                <c:pt idx="924">
                  <c:v>342.48</c:v>
                </c:pt>
                <c:pt idx="925">
                  <c:v>341.14</c:v>
                </c:pt>
                <c:pt idx="926">
                  <c:v>338.71</c:v>
                </c:pt>
                <c:pt idx="927">
                  <c:v>337.83</c:v>
                </c:pt>
                <c:pt idx="928">
                  <c:v>338.91</c:v>
                </c:pt>
                <c:pt idx="929">
                  <c:v>336.94</c:v>
                </c:pt>
                <c:pt idx="930">
                  <c:v>337.62</c:v>
                </c:pt>
                <c:pt idx="931">
                  <c:v>340.26</c:v>
                </c:pt>
                <c:pt idx="932">
                  <c:v>339.83</c:v>
                </c:pt>
                <c:pt idx="933">
                  <c:v>340.41</c:v>
                </c:pt>
                <c:pt idx="934">
                  <c:v>335.91</c:v>
                </c:pt>
                <c:pt idx="935">
                  <c:v>332.48</c:v>
                </c:pt>
                <c:pt idx="936">
                  <c:v>327.3</c:v>
                </c:pt>
                <c:pt idx="937">
                  <c:v>328.01</c:v>
                </c:pt>
                <c:pt idx="938">
                  <c:v>329.15</c:v>
                </c:pt>
                <c:pt idx="939">
                  <c:v>327.27999999999997</c:v>
                </c:pt>
                <c:pt idx="940">
                  <c:v>325.52</c:v>
                </c:pt>
                <c:pt idx="941">
                  <c:v>331.58</c:v>
                </c:pt>
                <c:pt idx="942">
                  <c:v>337.54</c:v>
                </c:pt>
                <c:pt idx="943">
                  <c:v>340.1</c:v>
                </c:pt>
                <c:pt idx="944">
                  <c:v>334.39</c:v>
                </c:pt>
                <c:pt idx="945">
                  <c:v>331.35</c:v>
                </c:pt>
                <c:pt idx="946">
                  <c:v>327.23</c:v>
                </c:pt>
                <c:pt idx="947">
                  <c:v>327.35000000000002</c:v>
                </c:pt>
                <c:pt idx="948">
                  <c:v>327.92</c:v>
                </c:pt>
                <c:pt idx="949">
                  <c:v>323.89999999999998</c:v>
                </c:pt>
                <c:pt idx="950">
                  <c:v>322.45</c:v>
                </c:pt>
                <c:pt idx="951">
                  <c:v>319.83999999999997</c:v>
                </c:pt>
                <c:pt idx="952">
                  <c:v>318.63</c:v>
                </c:pt>
                <c:pt idx="953">
                  <c:v>317.64999999999998</c:v>
                </c:pt>
                <c:pt idx="954">
                  <c:v>321.56</c:v>
                </c:pt>
                <c:pt idx="955">
                  <c:v>326.81</c:v>
                </c:pt>
                <c:pt idx="956">
                  <c:v>324</c:v>
                </c:pt>
                <c:pt idx="957">
                  <c:v>325.08999999999997</c:v>
                </c:pt>
                <c:pt idx="958">
                  <c:v>322.67</c:v>
                </c:pt>
                <c:pt idx="959">
                  <c:v>320.57</c:v>
                </c:pt>
                <c:pt idx="960">
                  <c:v>319.64</c:v>
                </c:pt>
                <c:pt idx="961">
                  <c:v>321.48</c:v>
                </c:pt>
                <c:pt idx="962">
                  <c:v>325.39999999999998</c:v>
                </c:pt>
                <c:pt idx="963">
                  <c:v>324.93</c:v>
                </c:pt>
                <c:pt idx="964">
                  <c:v>322.79000000000002</c:v>
                </c:pt>
                <c:pt idx="965">
                  <c:v>326.70999999999998</c:v>
                </c:pt>
                <c:pt idx="966">
                  <c:v>326.45999999999998</c:v>
                </c:pt>
                <c:pt idx="967">
                  <c:v>335.11</c:v>
                </c:pt>
                <c:pt idx="968">
                  <c:v>337.32</c:v>
                </c:pt>
                <c:pt idx="969">
                  <c:v>346.92</c:v>
                </c:pt>
                <c:pt idx="970">
                  <c:v>347.39</c:v>
                </c:pt>
                <c:pt idx="971">
                  <c:v>346.75</c:v>
                </c:pt>
                <c:pt idx="972">
                  <c:v>355.22</c:v>
                </c:pt>
                <c:pt idx="973">
                  <c:v>358.71</c:v>
                </c:pt>
                <c:pt idx="974">
                  <c:v>365.27</c:v>
                </c:pt>
                <c:pt idx="975">
                  <c:v>369.68</c:v>
                </c:pt>
                <c:pt idx="976">
                  <c:v>373.79</c:v>
                </c:pt>
                <c:pt idx="977">
                  <c:v>373.18</c:v>
                </c:pt>
                <c:pt idx="978">
                  <c:v>373.57</c:v>
                </c:pt>
                <c:pt idx="979">
                  <c:v>376.65</c:v>
                </c:pt>
                <c:pt idx="980">
                  <c:v>377.27</c:v>
                </c:pt>
                <c:pt idx="981">
                  <c:v>382.7</c:v>
                </c:pt>
                <c:pt idx="982">
                  <c:v>385.89</c:v>
                </c:pt>
                <c:pt idx="983">
                  <c:v>384.46</c:v>
                </c:pt>
                <c:pt idx="984">
                  <c:v>381.12</c:v>
                </c:pt>
                <c:pt idx="985">
                  <c:v>380.95</c:v>
                </c:pt>
                <c:pt idx="986">
                  <c:v>382.46</c:v>
                </c:pt>
                <c:pt idx="987">
                  <c:v>384.11</c:v>
                </c:pt>
                <c:pt idx="988">
                  <c:v>380.05</c:v>
                </c:pt>
                <c:pt idx="989">
                  <c:v>380.42</c:v>
                </c:pt>
                <c:pt idx="990">
                  <c:v>381.23</c:v>
                </c:pt>
                <c:pt idx="991">
                  <c:v>381.62</c:v>
                </c:pt>
                <c:pt idx="992">
                  <c:v>384.43</c:v>
                </c:pt>
                <c:pt idx="993">
                  <c:v>382.95</c:v>
                </c:pt>
                <c:pt idx="994">
                  <c:v>381.97</c:v>
                </c:pt>
                <c:pt idx="995">
                  <c:v>386.93</c:v>
                </c:pt>
                <c:pt idx="996">
                  <c:v>385.11</c:v>
                </c:pt>
                <c:pt idx="997">
                  <c:v>388.77</c:v>
                </c:pt>
                <c:pt idx="998">
                  <c:v>382.22</c:v>
                </c:pt>
                <c:pt idx="999">
                  <c:v>386.09</c:v>
                </c:pt>
                <c:pt idx="1000">
                  <c:v>388.5</c:v>
                </c:pt>
                <c:pt idx="1001">
                  <c:v>389.94</c:v>
                </c:pt>
                <c:pt idx="1002">
                  <c:v>380.49</c:v>
                </c:pt>
                <c:pt idx="1003">
                  <c:v>384.11</c:v>
                </c:pt>
                <c:pt idx="1004">
                  <c:v>385.23</c:v>
                </c:pt>
                <c:pt idx="1005">
                  <c:v>387.64</c:v>
                </c:pt>
                <c:pt idx="1006">
                  <c:v>388.59</c:v>
                </c:pt>
                <c:pt idx="1007">
                  <c:v>388.95</c:v>
                </c:pt>
                <c:pt idx="1008">
                  <c:v>391.25</c:v>
                </c:pt>
                <c:pt idx="1009">
                  <c:v>390.06</c:v>
                </c:pt>
                <c:pt idx="1010">
                  <c:v>381.01</c:v>
                </c:pt>
                <c:pt idx="1011">
                  <c:v>379.54</c:v>
                </c:pt>
                <c:pt idx="1012">
                  <c:v>380.05</c:v>
                </c:pt>
                <c:pt idx="1013">
                  <c:v>373.27</c:v>
                </c:pt>
                <c:pt idx="1014">
                  <c:v>373.42</c:v>
                </c:pt>
                <c:pt idx="1015">
                  <c:v>383.44</c:v>
                </c:pt>
                <c:pt idx="1016">
                  <c:v>378.08</c:v>
                </c:pt>
                <c:pt idx="1017">
                  <c:v>375</c:v>
                </c:pt>
                <c:pt idx="1018">
                  <c:v>377.86</c:v>
                </c:pt>
                <c:pt idx="1019">
                  <c:v>379.51</c:v>
                </c:pt>
                <c:pt idx="1020">
                  <c:v>383.59</c:v>
                </c:pt>
                <c:pt idx="1021">
                  <c:v>382.13</c:v>
                </c:pt>
                <c:pt idx="1022">
                  <c:v>382.77</c:v>
                </c:pt>
                <c:pt idx="1023">
                  <c:v>382.63</c:v>
                </c:pt>
                <c:pt idx="1024">
                  <c:v>385.76</c:v>
                </c:pt>
                <c:pt idx="1025">
                  <c:v>386.07</c:v>
                </c:pt>
                <c:pt idx="1026">
                  <c:v>381.62</c:v>
                </c:pt>
                <c:pt idx="1027">
                  <c:v>384.53</c:v>
                </c:pt>
                <c:pt idx="1028">
                  <c:v>381.46</c:v>
                </c:pt>
                <c:pt idx="1029">
                  <c:v>378.31</c:v>
                </c:pt>
                <c:pt idx="1030">
                  <c:v>372.86</c:v>
                </c:pt>
                <c:pt idx="1031">
                  <c:v>376.72</c:v>
                </c:pt>
                <c:pt idx="1032">
                  <c:v>378.73</c:v>
                </c:pt>
                <c:pt idx="1033">
                  <c:v>374.13</c:v>
                </c:pt>
                <c:pt idx="1034">
                  <c:v>375.34</c:v>
                </c:pt>
                <c:pt idx="1035">
                  <c:v>370.4</c:v>
                </c:pt>
                <c:pt idx="1036">
                  <c:v>370.35</c:v>
                </c:pt>
                <c:pt idx="1037">
                  <c:v>361.91</c:v>
                </c:pt>
                <c:pt idx="1038">
                  <c:v>355.42</c:v>
                </c:pt>
                <c:pt idx="1039">
                  <c:v>350.48</c:v>
                </c:pt>
                <c:pt idx="1040">
                  <c:v>353.97</c:v>
                </c:pt>
                <c:pt idx="1041">
                  <c:v>353.34</c:v>
                </c:pt>
                <c:pt idx="1042">
                  <c:v>347.58</c:v>
                </c:pt>
                <c:pt idx="1043">
                  <c:v>347.99</c:v>
                </c:pt>
                <c:pt idx="1044">
                  <c:v>345.6</c:v>
                </c:pt>
                <c:pt idx="1045">
                  <c:v>344.12</c:v>
                </c:pt>
                <c:pt idx="1046">
                  <c:v>343.34</c:v>
                </c:pt>
                <c:pt idx="1047">
                  <c:v>340.45</c:v>
                </c:pt>
                <c:pt idx="1048">
                  <c:v>340.68</c:v>
                </c:pt>
                <c:pt idx="1049">
                  <c:v>337.02</c:v>
                </c:pt>
                <c:pt idx="1050">
                  <c:v>339.68</c:v>
                </c:pt>
                <c:pt idx="1051">
                  <c:v>338</c:v>
                </c:pt>
                <c:pt idx="1052">
                  <c:v>336.06</c:v>
                </c:pt>
                <c:pt idx="1053">
                  <c:v>336.4</c:v>
                </c:pt>
                <c:pt idx="1054">
                  <c:v>332.26</c:v>
                </c:pt>
                <c:pt idx="1055">
                  <c:v>324.75</c:v>
                </c:pt>
                <c:pt idx="1056">
                  <c:v>323.60000000000002</c:v>
                </c:pt>
                <c:pt idx="1057">
                  <c:v>323.45999999999998</c:v>
                </c:pt>
                <c:pt idx="1058">
                  <c:v>324.97000000000003</c:v>
                </c:pt>
                <c:pt idx="1059">
                  <c:v>324.57</c:v>
                </c:pt>
                <c:pt idx="1060">
                  <c:v>323.98</c:v>
                </c:pt>
                <c:pt idx="1061">
                  <c:v>325.43</c:v>
                </c:pt>
                <c:pt idx="1062">
                  <c:v>325.2</c:v>
                </c:pt>
                <c:pt idx="1063">
                  <c:v>327.18</c:v>
                </c:pt>
                <c:pt idx="1064">
                  <c:v>328.92</c:v>
                </c:pt>
                <c:pt idx="1065">
                  <c:v>330.79</c:v>
                </c:pt>
                <c:pt idx="1066">
                  <c:v>329.34</c:v>
                </c:pt>
                <c:pt idx="1067">
                  <c:v>328.3</c:v>
                </c:pt>
                <c:pt idx="1068">
                  <c:v>334.49</c:v>
                </c:pt>
                <c:pt idx="1069">
                  <c:v>335.61</c:v>
                </c:pt>
                <c:pt idx="1070">
                  <c:v>346.06</c:v>
                </c:pt>
                <c:pt idx="1071">
                  <c:v>347.26</c:v>
                </c:pt>
                <c:pt idx="1072">
                  <c:v>352.27</c:v>
                </c:pt>
                <c:pt idx="1073">
                  <c:v>355.21</c:v>
                </c:pt>
                <c:pt idx="1074">
                  <c:v>355.28</c:v>
                </c:pt>
                <c:pt idx="1075">
                  <c:v>355.75</c:v>
                </c:pt>
                <c:pt idx="1076">
                  <c:v>348.7</c:v>
                </c:pt>
                <c:pt idx="1077">
                  <c:v>348.17</c:v>
                </c:pt>
                <c:pt idx="1078">
                  <c:v>352.9</c:v>
                </c:pt>
                <c:pt idx="1079">
                  <c:v>339.43</c:v>
                </c:pt>
                <c:pt idx="1080">
                  <c:v>342.96</c:v>
                </c:pt>
                <c:pt idx="1081">
                  <c:v>342.66</c:v>
                </c:pt>
                <c:pt idx="1082">
                  <c:v>342.13</c:v>
                </c:pt>
                <c:pt idx="1083">
                  <c:v>342.08</c:v>
                </c:pt>
                <c:pt idx="1084">
                  <c:v>348.65</c:v>
                </c:pt>
                <c:pt idx="1085">
                  <c:v>351.38</c:v>
                </c:pt>
                <c:pt idx="1086">
                  <c:v>354.46</c:v>
                </c:pt>
                <c:pt idx="1087">
                  <c:v>356.42</c:v>
                </c:pt>
                <c:pt idx="1088">
                  <c:v>359.02</c:v>
                </c:pt>
                <c:pt idx="1089">
                  <c:v>356.79</c:v>
                </c:pt>
                <c:pt idx="1090">
                  <c:v>354.44</c:v>
                </c:pt>
                <c:pt idx="1091">
                  <c:v>361.01</c:v>
                </c:pt>
                <c:pt idx="1092">
                  <c:v>366.51</c:v>
                </c:pt>
                <c:pt idx="1093">
                  <c:v>360.82</c:v>
                </c:pt>
                <c:pt idx="1094">
                  <c:v>357.86</c:v>
                </c:pt>
                <c:pt idx="1095">
                  <c:v>359.85</c:v>
                </c:pt>
                <c:pt idx="1096">
                  <c:v>360.63</c:v>
                </c:pt>
                <c:pt idx="1097">
                  <c:v>365.59</c:v>
                </c:pt>
                <c:pt idx="1098">
                  <c:v>365.03</c:v>
                </c:pt>
                <c:pt idx="1099">
                  <c:v>363.71</c:v>
                </c:pt>
                <c:pt idx="1100">
                  <c:v>354.63</c:v>
                </c:pt>
                <c:pt idx="1101">
                  <c:v>354.56</c:v>
                </c:pt>
                <c:pt idx="1102">
                  <c:v>353.65</c:v>
                </c:pt>
                <c:pt idx="1103">
                  <c:v>350.95</c:v>
                </c:pt>
                <c:pt idx="1104">
                  <c:v>345.92</c:v>
                </c:pt>
                <c:pt idx="1105">
                  <c:v>346.67</c:v>
                </c:pt>
                <c:pt idx="1106">
                  <c:v>343.31</c:v>
                </c:pt>
                <c:pt idx="1107">
                  <c:v>345.47</c:v>
                </c:pt>
                <c:pt idx="1108">
                  <c:v>338.6</c:v>
                </c:pt>
                <c:pt idx="1109">
                  <c:v>336.39</c:v>
                </c:pt>
                <c:pt idx="1110">
                  <c:v>335.84</c:v>
                </c:pt>
                <c:pt idx="1111">
                  <c:v>333.99</c:v>
                </c:pt>
                <c:pt idx="1112">
                  <c:v>337.09</c:v>
                </c:pt>
                <c:pt idx="1113">
                  <c:v>333.59</c:v>
                </c:pt>
                <c:pt idx="1114">
                  <c:v>328.87</c:v>
                </c:pt>
                <c:pt idx="1115">
                  <c:v>323.37</c:v>
                </c:pt>
                <c:pt idx="1116">
                  <c:v>330.07</c:v>
                </c:pt>
                <c:pt idx="1117">
                  <c:v>342.47</c:v>
                </c:pt>
                <c:pt idx="1118">
                  <c:v>352.26</c:v>
                </c:pt>
                <c:pt idx="1119">
                  <c:v>353.08</c:v>
                </c:pt>
                <c:pt idx="1120">
                  <c:v>354.1</c:v>
                </c:pt>
                <c:pt idx="1121">
                  <c:v>357.9</c:v>
                </c:pt>
                <c:pt idx="1122">
                  <c:v>348.96</c:v>
                </c:pt>
                <c:pt idx="1123">
                  <c:v>350.7</c:v>
                </c:pt>
                <c:pt idx="1124">
                  <c:v>370.83</c:v>
                </c:pt>
                <c:pt idx="1125">
                  <c:v>390.22</c:v>
                </c:pt>
                <c:pt idx="1126">
                  <c:v>385.92</c:v>
                </c:pt>
                <c:pt idx="1127">
                  <c:v>381.62</c:v>
                </c:pt>
                <c:pt idx="1128">
                  <c:v>385.47</c:v>
                </c:pt>
                <c:pt idx="1129">
                  <c:v>388.31</c:v>
                </c:pt>
                <c:pt idx="1130">
                  <c:v>383.08</c:v>
                </c:pt>
                <c:pt idx="1131">
                  <c:v>382.45</c:v>
                </c:pt>
                <c:pt idx="1132">
                  <c:v>380.06</c:v>
                </c:pt>
                <c:pt idx="1133">
                  <c:v>391.76</c:v>
                </c:pt>
                <c:pt idx="1134">
                  <c:v>399.27</c:v>
                </c:pt>
                <c:pt idx="1135">
                  <c:v>394.37</c:v>
                </c:pt>
                <c:pt idx="1136">
                  <c:v>384.59</c:v>
                </c:pt>
                <c:pt idx="1137">
                  <c:v>385.19</c:v>
                </c:pt>
                <c:pt idx="1138">
                  <c:v>387.46</c:v>
                </c:pt>
                <c:pt idx="1139">
                  <c:v>391.51</c:v>
                </c:pt>
                <c:pt idx="1140">
                  <c:v>391.25</c:v>
                </c:pt>
                <c:pt idx="1141">
                  <c:v>383.74</c:v>
                </c:pt>
                <c:pt idx="1142">
                  <c:v>381.27</c:v>
                </c:pt>
                <c:pt idx="1143">
                  <c:v>369.17</c:v>
                </c:pt>
                <c:pt idx="1144">
                  <c:v>378.2</c:v>
                </c:pt>
                <c:pt idx="1145">
                  <c:v>378.42</c:v>
                </c:pt>
                <c:pt idx="1146">
                  <c:v>381.06</c:v>
                </c:pt>
                <c:pt idx="1147">
                  <c:v>380.03</c:v>
                </c:pt>
                <c:pt idx="1148">
                  <c:v>380.52</c:v>
                </c:pt>
                <c:pt idx="1149">
                  <c:v>392.63</c:v>
                </c:pt>
                <c:pt idx="1150">
                  <c:v>397.66</c:v>
                </c:pt>
                <c:pt idx="1151">
                  <c:v>393.96</c:v>
                </c:pt>
                <c:pt idx="1152">
                  <c:v>395.24</c:v>
                </c:pt>
                <c:pt idx="1153">
                  <c:v>385.82</c:v>
                </c:pt>
                <c:pt idx="1154">
                  <c:v>373.42</c:v>
                </c:pt>
                <c:pt idx="1155">
                  <c:v>387.72</c:v>
                </c:pt>
                <c:pt idx="1156">
                  <c:v>382.37</c:v>
                </c:pt>
                <c:pt idx="1157">
                  <c:v>406.57</c:v>
                </c:pt>
                <c:pt idx="1158">
                  <c:v>424.62</c:v>
                </c:pt>
                <c:pt idx="1159">
                  <c:v>447.96</c:v>
                </c:pt>
                <c:pt idx="1160">
                  <c:v>453.47</c:v>
                </c:pt>
                <c:pt idx="1161">
                  <c:v>459.42</c:v>
                </c:pt>
                <c:pt idx="1162">
                  <c:v>461.9</c:v>
                </c:pt>
                <c:pt idx="1163">
                  <c:v>457.3</c:v>
                </c:pt>
                <c:pt idx="1164">
                  <c:v>457.3</c:v>
                </c:pt>
                <c:pt idx="1165">
                  <c:v>458.2</c:v>
                </c:pt>
                <c:pt idx="1166">
                  <c:v>460.96</c:v>
                </c:pt>
                <c:pt idx="1167">
                  <c:v>462.3</c:v>
                </c:pt>
                <c:pt idx="1168">
                  <c:v>461.29</c:v>
                </c:pt>
                <c:pt idx="1169">
                  <c:v>461.66</c:v>
                </c:pt>
                <c:pt idx="1170">
                  <c:v>458.17</c:v>
                </c:pt>
                <c:pt idx="1171">
                  <c:v>458.73</c:v>
                </c:pt>
                <c:pt idx="1172">
                  <c:v>459.6</c:v>
                </c:pt>
                <c:pt idx="1173">
                  <c:v>459.92</c:v>
                </c:pt>
                <c:pt idx="1174">
                  <c:v>460.49</c:v>
                </c:pt>
                <c:pt idx="1175">
                  <c:v>462.49</c:v>
                </c:pt>
                <c:pt idx="1176">
                  <c:v>464.77</c:v>
                </c:pt>
                <c:pt idx="1177">
                  <c:v>462.12</c:v>
                </c:pt>
                <c:pt idx="1178">
                  <c:v>463.27</c:v>
                </c:pt>
                <c:pt idx="1179">
                  <c:v>467.61</c:v>
                </c:pt>
                <c:pt idx="1180">
                  <c:v>466.15</c:v>
                </c:pt>
                <c:pt idx="1181">
                  <c:v>459.24</c:v>
                </c:pt>
                <c:pt idx="1182">
                  <c:v>462.02</c:v>
                </c:pt>
                <c:pt idx="1183">
                  <c:v>458.37</c:v>
                </c:pt>
                <c:pt idx="1184">
                  <c:v>455.17</c:v>
                </c:pt>
                <c:pt idx="1185">
                  <c:v>454.65</c:v>
                </c:pt>
                <c:pt idx="1186">
                  <c:v>454.08</c:v>
                </c:pt>
                <c:pt idx="1187">
                  <c:v>452.61</c:v>
                </c:pt>
                <c:pt idx="1188">
                  <c:v>453.82</c:v>
                </c:pt>
                <c:pt idx="1189">
                  <c:v>452.58</c:v>
                </c:pt>
                <c:pt idx="1190">
                  <c:v>453.22</c:v>
                </c:pt>
                <c:pt idx="1191">
                  <c:v>458.61</c:v>
                </c:pt>
                <c:pt idx="1192">
                  <c:v>461.89</c:v>
                </c:pt>
                <c:pt idx="1193">
                  <c:v>459.69</c:v>
                </c:pt>
                <c:pt idx="1194">
                  <c:v>463.83</c:v>
                </c:pt>
                <c:pt idx="1195">
                  <c:v>462.94</c:v>
                </c:pt>
                <c:pt idx="1196">
                  <c:v>466.51</c:v>
                </c:pt>
                <c:pt idx="1197">
                  <c:v>467.52</c:v>
                </c:pt>
                <c:pt idx="1198">
                  <c:v>467.37</c:v>
                </c:pt>
                <c:pt idx="1199">
                  <c:v>465.13</c:v>
                </c:pt>
                <c:pt idx="1200">
                  <c:v>463.43</c:v>
                </c:pt>
                <c:pt idx="1201">
                  <c:v>462.85</c:v>
                </c:pt>
                <c:pt idx="1202">
                  <c:v>462.14</c:v>
                </c:pt>
                <c:pt idx="1203">
                  <c:v>463.89</c:v>
                </c:pt>
                <c:pt idx="1204">
                  <c:v>461.33</c:v>
                </c:pt>
                <c:pt idx="1205">
                  <c:v>465.56</c:v>
                </c:pt>
                <c:pt idx="1206">
                  <c:v>470.11</c:v>
                </c:pt>
                <c:pt idx="1207">
                  <c:v>463.66</c:v>
                </c:pt>
                <c:pt idx="1208">
                  <c:v>460.14</c:v>
                </c:pt>
                <c:pt idx="1209">
                  <c:v>458.66</c:v>
                </c:pt>
                <c:pt idx="1210">
                  <c:v>459.1</c:v>
                </c:pt>
                <c:pt idx="1211">
                  <c:v>457.38</c:v>
                </c:pt>
                <c:pt idx="1212">
                  <c:v>454.52</c:v>
                </c:pt>
                <c:pt idx="1213">
                  <c:v>461.56</c:v>
                </c:pt>
                <c:pt idx="1214">
                  <c:v>462.41</c:v>
                </c:pt>
                <c:pt idx="1215">
                  <c:v>462.41</c:v>
                </c:pt>
                <c:pt idx="1216">
                  <c:v>461.63</c:v>
                </c:pt>
                <c:pt idx="1217">
                  <c:v>460.07</c:v>
                </c:pt>
                <c:pt idx="1218">
                  <c:v>463.59</c:v>
                </c:pt>
                <c:pt idx="1219">
                  <c:v>459.08</c:v>
                </c:pt>
                <c:pt idx="1220">
                  <c:v>462.62</c:v>
                </c:pt>
                <c:pt idx="1221">
                  <c:v>463.99</c:v>
                </c:pt>
                <c:pt idx="1222">
                  <c:v>461.18</c:v>
                </c:pt>
                <c:pt idx="1223">
                  <c:v>459.34</c:v>
                </c:pt>
                <c:pt idx="1224">
                  <c:v>464.98</c:v>
                </c:pt>
                <c:pt idx="1225">
                  <c:v>470.5</c:v>
                </c:pt>
                <c:pt idx="1226">
                  <c:v>475.31</c:v>
                </c:pt>
                <c:pt idx="1227">
                  <c:v>477.82</c:v>
                </c:pt>
                <c:pt idx="1228">
                  <c:v>479.46</c:v>
                </c:pt>
                <c:pt idx="1229">
                  <c:v>483.09</c:v>
                </c:pt>
                <c:pt idx="1230">
                  <c:v>488.15</c:v>
                </c:pt>
                <c:pt idx="1231">
                  <c:v>486.57</c:v>
                </c:pt>
                <c:pt idx="1232">
                  <c:v>486.4</c:v>
                </c:pt>
                <c:pt idx="1233">
                  <c:v>486.28</c:v>
                </c:pt>
                <c:pt idx="1234">
                  <c:v>481.03</c:v>
                </c:pt>
                <c:pt idx="1235">
                  <c:v>485.59</c:v>
                </c:pt>
                <c:pt idx="1236">
                  <c:v>494.99</c:v>
                </c:pt>
                <c:pt idx="1237">
                  <c:v>495.43</c:v>
                </c:pt>
                <c:pt idx="1238">
                  <c:v>497.68</c:v>
                </c:pt>
                <c:pt idx="1239">
                  <c:v>498.03</c:v>
                </c:pt>
                <c:pt idx="1240">
                  <c:v>504.85</c:v>
                </c:pt>
              </c:numCache>
            </c:numRef>
          </c:yVal>
          <c:smooth val="1"/>
        </c:ser>
        <c:ser>
          <c:idx val="3"/>
          <c:order val="3"/>
          <c:tx>
            <c:v>Кот. стало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данные'!$E$2:$E$1242</c:f>
              <c:numCache>
                <c:formatCode>General</c:formatCode>
                <c:ptCount val="1241"/>
                <c:pt idx="0">
                  <c:v>576.59</c:v>
                </c:pt>
                <c:pt idx="1">
                  <c:v>575.83000000000004</c:v>
                </c:pt>
                <c:pt idx="2">
                  <c:v>567.79999999999995</c:v>
                </c:pt>
                <c:pt idx="3">
                  <c:v>565.79999999999995</c:v>
                </c:pt>
                <c:pt idx="4">
                  <c:v>564.83000000000004</c:v>
                </c:pt>
                <c:pt idx="5">
                  <c:v>569.78</c:v>
                </c:pt>
                <c:pt idx="6">
                  <c:v>571.88</c:v>
                </c:pt>
                <c:pt idx="7">
                  <c:v>568.37</c:v>
                </c:pt>
                <c:pt idx="8">
                  <c:v>564.54</c:v>
                </c:pt>
                <c:pt idx="9">
                  <c:v>575.41</c:v>
                </c:pt>
                <c:pt idx="10">
                  <c:v>577.53</c:v>
                </c:pt>
                <c:pt idx="11">
                  <c:v>570.64</c:v>
                </c:pt>
                <c:pt idx="12">
                  <c:v>577.95000000000005</c:v>
                </c:pt>
                <c:pt idx="13">
                  <c:v>573.09</c:v>
                </c:pt>
                <c:pt idx="14">
                  <c:v>570.63</c:v>
                </c:pt>
                <c:pt idx="15">
                  <c:v>562.04</c:v>
                </c:pt>
                <c:pt idx="16">
                  <c:v>556.98</c:v>
                </c:pt>
                <c:pt idx="17">
                  <c:v>558.45000000000005</c:v>
                </c:pt>
                <c:pt idx="18">
                  <c:v>553.01</c:v>
                </c:pt>
                <c:pt idx="19">
                  <c:v>548.79999999999995</c:v>
                </c:pt>
                <c:pt idx="20">
                  <c:v>553.20000000000005</c:v>
                </c:pt>
                <c:pt idx="21">
                  <c:v>566.30999999999995</c:v>
                </c:pt>
                <c:pt idx="22">
                  <c:v>579.49</c:v>
                </c:pt>
                <c:pt idx="23">
                  <c:v>577.02</c:v>
                </c:pt>
                <c:pt idx="24">
                  <c:v>583.51</c:v>
                </c:pt>
                <c:pt idx="25">
                  <c:v>582.41999999999996</c:v>
                </c:pt>
                <c:pt idx="26">
                  <c:v>573.21</c:v>
                </c:pt>
                <c:pt idx="27">
                  <c:v>583.16999999999996</c:v>
                </c:pt>
                <c:pt idx="28">
                  <c:v>602</c:v>
                </c:pt>
                <c:pt idx="29">
                  <c:v>605.67999999999995</c:v>
                </c:pt>
                <c:pt idx="30">
                  <c:v>604.6</c:v>
                </c:pt>
                <c:pt idx="31">
                  <c:v>610.12</c:v>
                </c:pt>
                <c:pt idx="32">
                  <c:v>609.46</c:v>
                </c:pt>
                <c:pt idx="33">
                  <c:v>609.59</c:v>
                </c:pt>
                <c:pt idx="34">
                  <c:v>612.71</c:v>
                </c:pt>
                <c:pt idx="35">
                  <c:v>618.30999999999995</c:v>
                </c:pt>
                <c:pt idx="36">
                  <c:v>618.97</c:v>
                </c:pt>
                <c:pt idx="37">
                  <c:v>619.53</c:v>
                </c:pt>
                <c:pt idx="38">
                  <c:v>624.26</c:v>
                </c:pt>
                <c:pt idx="39">
                  <c:v>625.96</c:v>
                </c:pt>
                <c:pt idx="40">
                  <c:v>627.05999999999995</c:v>
                </c:pt>
                <c:pt idx="41">
                  <c:v>627.53</c:v>
                </c:pt>
                <c:pt idx="42">
                  <c:v>626.78</c:v>
                </c:pt>
                <c:pt idx="43">
                  <c:v>624.96</c:v>
                </c:pt>
                <c:pt idx="44">
                  <c:v>623.59</c:v>
                </c:pt>
                <c:pt idx="45">
                  <c:v>626.79999999999995</c:v>
                </c:pt>
                <c:pt idx="46">
                  <c:v>625.42999999999995</c:v>
                </c:pt>
                <c:pt idx="47">
                  <c:v>613.64</c:v>
                </c:pt>
                <c:pt idx="48">
                  <c:v>605.01</c:v>
                </c:pt>
                <c:pt idx="49">
                  <c:v>602.08000000000004</c:v>
                </c:pt>
                <c:pt idx="50">
                  <c:v>597.35</c:v>
                </c:pt>
                <c:pt idx="51">
                  <c:v>598.84</c:v>
                </c:pt>
                <c:pt idx="52">
                  <c:v>600.42999999999995</c:v>
                </c:pt>
                <c:pt idx="53">
                  <c:v>600.75</c:v>
                </c:pt>
                <c:pt idx="54">
                  <c:v>597.73</c:v>
                </c:pt>
                <c:pt idx="55">
                  <c:v>602.91</c:v>
                </c:pt>
                <c:pt idx="56">
                  <c:v>602.66</c:v>
                </c:pt>
                <c:pt idx="57">
                  <c:v>608.04</c:v>
                </c:pt>
                <c:pt idx="58">
                  <c:v>611.94000000000005</c:v>
                </c:pt>
                <c:pt idx="59">
                  <c:v>612.23</c:v>
                </c:pt>
                <c:pt idx="60">
                  <c:v>607.49</c:v>
                </c:pt>
                <c:pt idx="61">
                  <c:v>612.08000000000004</c:v>
                </c:pt>
                <c:pt idx="62">
                  <c:v>605.78</c:v>
                </c:pt>
                <c:pt idx="63">
                  <c:v>605.99</c:v>
                </c:pt>
                <c:pt idx="64">
                  <c:v>604.52</c:v>
                </c:pt>
                <c:pt idx="65">
                  <c:v>601.96</c:v>
                </c:pt>
                <c:pt idx="66">
                  <c:v>598.61</c:v>
                </c:pt>
                <c:pt idx="67">
                  <c:v>602.12</c:v>
                </c:pt>
                <c:pt idx="68">
                  <c:v>613.89</c:v>
                </c:pt>
                <c:pt idx="69">
                  <c:v>613.16999999999996</c:v>
                </c:pt>
                <c:pt idx="70">
                  <c:v>613.4</c:v>
                </c:pt>
                <c:pt idx="71">
                  <c:v>617.25</c:v>
                </c:pt>
                <c:pt idx="72">
                  <c:v>611.66</c:v>
                </c:pt>
                <c:pt idx="73">
                  <c:v>615.41999999999996</c:v>
                </c:pt>
                <c:pt idx="74">
                  <c:v>619.79999999999995</c:v>
                </c:pt>
                <c:pt idx="75">
                  <c:v>622.37</c:v>
                </c:pt>
                <c:pt idx="76">
                  <c:v>613.22</c:v>
                </c:pt>
                <c:pt idx="77">
                  <c:v>611.54</c:v>
                </c:pt>
                <c:pt idx="78">
                  <c:v>602.07000000000005</c:v>
                </c:pt>
                <c:pt idx="79">
                  <c:v>601.99</c:v>
                </c:pt>
                <c:pt idx="80">
                  <c:v>599.97</c:v>
                </c:pt>
                <c:pt idx="81">
                  <c:v>590.80999999999995</c:v>
                </c:pt>
                <c:pt idx="82">
                  <c:v>596.76</c:v>
                </c:pt>
                <c:pt idx="83">
                  <c:v>592.01</c:v>
                </c:pt>
                <c:pt idx="84">
                  <c:v>586.47</c:v>
                </c:pt>
                <c:pt idx="85">
                  <c:v>589.64</c:v>
                </c:pt>
                <c:pt idx="86">
                  <c:v>586.4</c:v>
                </c:pt>
                <c:pt idx="87">
                  <c:v>585.78</c:v>
                </c:pt>
                <c:pt idx="88">
                  <c:v>578.51</c:v>
                </c:pt>
                <c:pt idx="89">
                  <c:v>574.08000000000004</c:v>
                </c:pt>
                <c:pt idx="90">
                  <c:v>571.91999999999996</c:v>
                </c:pt>
                <c:pt idx="91">
                  <c:v>566.41999999999996</c:v>
                </c:pt>
                <c:pt idx="92">
                  <c:v>564.65</c:v>
                </c:pt>
                <c:pt idx="93">
                  <c:v>564.17999999999995</c:v>
                </c:pt>
                <c:pt idx="94">
                  <c:v>560.95000000000005</c:v>
                </c:pt>
                <c:pt idx="95">
                  <c:v>557.55999999999995</c:v>
                </c:pt>
                <c:pt idx="96">
                  <c:v>556.53</c:v>
                </c:pt>
                <c:pt idx="97">
                  <c:v>562.05999999999995</c:v>
                </c:pt>
                <c:pt idx="98">
                  <c:v>544.54</c:v>
                </c:pt>
                <c:pt idx="99">
                  <c:v>539</c:v>
                </c:pt>
                <c:pt idx="100">
                  <c:v>539.05999999999995</c:v>
                </c:pt>
                <c:pt idx="101">
                  <c:v>540.78</c:v>
                </c:pt>
                <c:pt idx="102">
                  <c:v>546.94000000000005</c:v>
                </c:pt>
                <c:pt idx="103">
                  <c:v>554.01</c:v>
                </c:pt>
                <c:pt idx="104">
                  <c:v>550.42999999999995</c:v>
                </c:pt>
                <c:pt idx="105">
                  <c:v>550.48</c:v>
                </c:pt>
                <c:pt idx="106">
                  <c:v>547.21</c:v>
                </c:pt>
                <c:pt idx="107">
                  <c:v>546.35</c:v>
                </c:pt>
                <c:pt idx="108">
                  <c:v>545.85</c:v>
                </c:pt>
                <c:pt idx="109">
                  <c:v>542.6</c:v>
                </c:pt>
                <c:pt idx="110">
                  <c:v>540.96</c:v>
                </c:pt>
                <c:pt idx="111">
                  <c:v>542.6</c:v>
                </c:pt>
                <c:pt idx="112">
                  <c:v>545.77</c:v>
                </c:pt>
                <c:pt idx="113">
                  <c:v>545.24</c:v>
                </c:pt>
                <c:pt idx="114">
                  <c:v>541.29</c:v>
                </c:pt>
                <c:pt idx="115">
                  <c:v>542.89</c:v>
                </c:pt>
                <c:pt idx="116">
                  <c:v>542.86</c:v>
                </c:pt>
                <c:pt idx="117">
                  <c:v>549.32000000000005</c:v>
                </c:pt>
                <c:pt idx="118">
                  <c:v>553.05999999999995</c:v>
                </c:pt>
                <c:pt idx="119">
                  <c:v>551.04</c:v>
                </c:pt>
                <c:pt idx="120">
                  <c:v>550.30999999999995</c:v>
                </c:pt>
                <c:pt idx="121">
                  <c:v>548.70000000000005</c:v>
                </c:pt>
                <c:pt idx="122">
                  <c:v>547.95000000000005</c:v>
                </c:pt>
                <c:pt idx="123">
                  <c:v>550.14</c:v>
                </c:pt>
                <c:pt idx="124">
                  <c:v>552.80999999999995</c:v>
                </c:pt>
                <c:pt idx="125">
                  <c:v>547.01</c:v>
                </c:pt>
                <c:pt idx="126">
                  <c:v>552.97</c:v>
                </c:pt>
                <c:pt idx="127">
                  <c:v>547.05999999999995</c:v>
                </c:pt>
                <c:pt idx="128">
                  <c:v>549.58000000000004</c:v>
                </c:pt>
                <c:pt idx="129">
                  <c:v>557.12</c:v>
                </c:pt>
                <c:pt idx="130">
                  <c:v>557.64</c:v>
                </c:pt>
                <c:pt idx="131">
                  <c:v>559.98</c:v>
                </c:pt>
                <c:pt idx="132">
                  <c:v>552.16999999999996</c:v>
                </c:pt>
                <c:pt idx="133">
                  <c:v>544.34</c:v>
                </c:pt>
                <c:pt idx="134">
                  <c:v>545.77</c:v>
                </c:pt>
                <c:pt idx="135">
                  <c:v>544.14</c:v>
                </c:pt>
                <c:pt idx="136">
                  <c:v>547.45000000000005</c:v>
                </c:pt>
                <c:pt idx="137">
                  <c:v>547.16</c:v>
                </c:pt>
                <c:pt idx="138">
                  <c:v>550.03</c:v>
                </c:pt>
                <c:pt idx="139">
                  <c:v>551.35</c:v>
                </c:pt>
                <c:pt idx="140">
                  <c:v>553.28</c:v>
                </c:pt>
                <c:pt idx="141">
                  <c:v>562.05999999999995</c:v>
                </c:pt>
                <c:pt idx="142">
                  <c:v>563.30999999999995</c:v>
                </c:pt>
                <c:pt idx="143">
                  <c:v>558.05999999999995</c:v>
                </c:pt>
                <c:pt idx="144">
                  <c:v>556.70000000000005</c:v>
                </c:pt>
                <c:pt idx="145">
                  <c:v>548.16</c:v>
                </c:pt>
                <c:pt idx="146">
                  <c:v>543.30999999999995</c:v>
                </c:pt>
                <c:pt idx="147">
                  <c:v>544.26</c:v>
                </c:pt>
                <c:pt idx="148">
                  <c:v>550.30999999999995</c:v>
                </c:pt>
                <c:pt idx="149">
                  <c:v>545.24</c:v>
                </c:pt>
                <c:pt idx="150">
                  <c:v>546.86</c:v>
                </c:pt>
                <c:pt idx="151">
                  <c:v>539.95000000000005</c:v>
                </c:pt>
                <c:pt idx="152">
                  <c:v>538.28</c:v>
                </c:pt>
                <c:pt idx="153">
                  <c:v>535.65</c:v>
                </c:pt>
                <c:pt idx="154">
                  <c:v>528.88</c:v>
                </c:pt>
                <c:pt idx="155">
                  <c:v>529.71</c:v>
                </c:pt>
                <c:pt idx="156">
                  <c:v>530.37</c:v>
                </c:pt>
                <c:pt idx="157">
                  <c:v>528.76</c:v>
                </c:pt>
                <c:pt idx="158">
                  <c:v>530.83000000000004</c:v>
                </c:pt>
                <c:pt idx="159">
                  <c:v>531.16</c:v>
                </c:pt>
                <c:pt idx="160">
                  <c:v>526.79</c:v>
                </c:pt>
                <c:pt idx="161">
                  <c:v>520.4</c:v>
                </c:pt>
                <c:pt idx="162">
                  <c:v>520.44000000000005</c:v>
                </c:pt>
                <c:pt idx="163">
                  <c:v>521.89</c:v>
                </c:pt>
                <c:pt idx="164">
                  <c:v>520.42999999999995</c:v>
                </c:pt>
                <c:pt idx="165">
                  <c:v>519.12</c:v>
                </c:pt>
                <c:pt idx="166">
                  <c:v>518.58000000000004</c:v>
                </c:pt>
                <c:pt idx="167">
                  <c:v>511.77</c:v>
                </c:pt>
                <c:pt idx="168">
                  <c:v>512.21</c:v>
                </c:pt>
                <c:pt idx="169">
                  <c:v>521.74</c:v>
                </c:pt>
                <c:pt idx="170">
                  <c:v>516.95000000000005</c:v>
                </c:pt>
                <c:pt idx="171">
                  <c:v>517.66999999999996</c:v>
                </c:pt>
                <c:pt idx="172">
                  <c:v>514.74</c:v>
                </c:pt>
                <c:pt idx="173">
                  <c:v>512.15</c:v>
                </c:pt>
                <c:pt idx="174">
                  <c:v>513.52</c:v>
                </c:pt>
                <c:pt idx="175">
                  <c:v>512.64</c:v>
                </c:pt>
                <c:pt idx="176">
                  <c:v>512.30999999999995</c:v>
                </c:pt>
                <c:pt idx="177">
                  <c:v>509.86</c:v>
                </c:pt>
                <c:pt idx="178">
                  <c:v>512.23</c:v>
                </c:pt>
                <c:pt idx="179">
                  <c:v>511.87</c:v>
                </c:pt>
                <c:pt idx="180">
                  <c:v>512.48</c:v>
                </c:pt>
                <c:pt idx="181">
                  <c:v>512.85</c:v>
                </c:pt>
                <c:pt idx="182">
                  <c:v>511.78</c:v>
                </c:pt>
                <c:pt idx="183">
                  <c:v>510.21</c:v>
                </c:pt>
                <c:pt idx="184">
                  <c:v>501.67</c:v>
                </c:pt>
                <c:pt idx="185">
                  <c:v>495.33</c:v>
                </c:pt>
                <c:pt idx="186">
                  <c:v>497.38</c:v>
                </c:pt>
                <c:pt idx="187">
                  <c:v>491.85</c:v>
                </c:pt>
                <c:pt idx="188">
                  <c:v>493.64</c:v>
                </c:pt>
                <c:pt idx="189">
                  <c:v>499.07</c:v>
                </c:pt>
                <c:pt idx="190">
                  <c:v>497.08</c:v>
                </c:pt>
                <c:pt idx="191">
                  <c:v>496.07</c:v>
                </c:pt>
                <c:pt idx="192">
                  <c:v>493.18</c:v>
                </c:pt>
                <c:pt idx="193">
                  <c:v>486.75</c:v>
                </c:pt>
                <c:pt idx="194">
                  <c:v>484.3</c:v>
                </c:pt>
                <c:pt idx="195">
                  <c:v>491.04</c:v>
                </c:pt>
                <c:pt idx="196">
                  <c:v>502.95</c:v>
                </c:pt>
                <c:pt idx="197">
                  <c:v>503.38</c:v>
                </c:pt>
                <c:pt idx="198">
                  <c:v>500.06</c:v>
                </c:pt>
                <c:pt idx="199">
                  <c:v>503.95</c:v>
                </c:pt>
                <c:pt idx="200">
                  <c:v>497.15</c:v>
                </c:pt>
                <c:pt idx="201">
                  <c:v>493.12</c:v>
                </c:pt>
                <c:pt idx="202">
                  <c:v>499.76</c:v>
                </c:pt>
                <c:pt idx="203">
                  <c:v>493.83</c:v>
                </c:pt>
                <c:pt idx="204">
                  <c:v>501.14</c:v>
                </c:pt>
                <c:pt idx="205">
                  <c:v>509.45</c:v>
                </c:pt>
                <c:pt idx="206">
                  <c:v>511.54</c:v>
                </c:pt>
                <c:pt idx="207">
                  <c:v>507.68</c:v>
                </c:pt>
                <c:pt idx="208">
                  <c:v>502.6</c:v>
                </c:pt>
                <c:pt idx="209">
                  <c:v>493.34</c:v>
                </c:pt>
                <c:pt idx="210">
                  <c:v>488.18</c:v>
                </c:pt>
                <c:pt idx="211">
                  <c:v>488.01</c:v>
                </c:pt>
                <c:pt idx="212">
                  <c:v>493.38</c:v>
                </c:pt>
                <c:pt idx="213">
                  <c:v>492.49</c:v>
                </c:pt>
                <c:pt idx="214">
                  <c:v>488.98</c:v>
                </c:pt>
                <c:pt idx="215">
                  <c:v>489.95</c:v>
                </c:pt>
                <c:pt idx="216">
                  <c:v>488.9</c:v>
                </c:pt>
                <c:pt idx="217">
                  <c:v>482.25</c:v>
                </c:pt>
                <c:pt idx="218">
                  <c:v>478.15</c:v>
                </c:pt>
                <c:pt idx="219">
                  <c:v>480.09</c:v>
                </c:pt>
                <c:pt idx="220">
                  <c:v>477.48</c:v>
                </c:pt>
                <c:pt idx="221">
                  <c:v>480.9</c:v>
                </c:pt>
                <c:pt idx="222">
                  <c:v>478.11</c:v>
                </c:pt>
                <c:pt idx="223">
                  <c:v>481.93</c:v>
                </c:pt>
                <c:pt idx="224">
                  <c:v>473.6</c:v>
                </c:pt>
                <c:pt idx="225">
                  <c:v>479.93</c:v>
                </c:pt>
                <c:pt idx="226">
                  <c:v>479.35</c:v>
                </c:pt>
                <c:pt idx="227">
                  <c:v>473.72</c:v>
                </c:pt>
                <c:pt idx="228">
                  <c:v>477.8</c:v>
                </c:pt>
                <c:pt idx="229">
                  <c:v>480.99</c:v>
                </c:pt>
                <c:pt idx="230">
                  <c:v>479.72</c:v>
                </c:pt>
                <c:pt idx="231">
                  <c:v>487.5</c:v>
                </c:pt>
                <c:pt idx="232">
                  <c:v>483.13</c:v>
                </c:pt>
                <c:pt idx="233">
                  <c:v>481.83</c:v>
                </c:pt>
                <c:pt idx="234">
                  <c:v>480.55</c:v>
                </c:pt>
                <c:pt idx="235">
                  <c:v>483.47</c:v>
                </c:pt>
                <c:pt idx="236">
                  <c:v>480.96</c:v>
                </c:pt>
                <c:pt idx="237">
                  <c:v>481.93</c:v>
                </c:pt>
                <c:pt idx="238">
                  <c:v>483.1</c:v>
                </c:pt>
                <c:pt idx="239">
                  <c:v>481.1</c:v>
                </c:pt>
                <c:pt idx="240">
                  <c:v>463.11</c:v>
                </c:pt>
                <c:pt idx="241">
                  <c:v>469.24</c:v>
                </c:pt>
                <c:pt idx="242">
                  <c:v>473.04</c:v>
                </c:pt>
                <c:pt idx="243">
                  <c:v>477.7</c:v>
                </c:pt>
                <c:pt idx="244">
                  <c:v>474.46</c:v>
                </c:pt>
                <c:pt idx="245">
                  <c:v>473.54</c:v>
                </c:pt>
                <c:pt idx="246">
                  <c:v>465.29</c:v>
                </c:pt>
                <c:pt idx="247">
                  <c:v>459.99</c:v>
                </c:pt>
                <c:pt idx="248">
                  <c:v>458.77</c:v>
                </c:pt>
                <c:pt idx="249">
                  <c:v>455.08</c:v>
                </c:pt>
                <c:pt idx="250">
                  <c:v>458.88</c:v>
                </c:pt>
                <c:pt idx="251">
                  <c:v>455.54</c:v>
                </c:pt>
                <c:pt idx="252">
                  <c:v>456.52</c:v>
                </c:pt>
                <c:pt idx="253">
                  <c:v>456.51</c:v>
                </c:pt>
                <c:pt idx="254">
                  <c:v>447.12</c:v>
                </c:pt>
                <c:pt idx="255">
                  <c:v>452.68</c:v>
                </c:pt>
                <c:pt idx="256">
                  <c:v>455.21</c:v>
                </c:pt>
                <c:pt idx="257">
                  <c:v>451.74</c:v>
                </c:pt>
                <c:pt idx="258">
                  <c:v>456.37</c:v>
                </c:pt>
                <c:pt idx="259">
                  <c:v>461.34</c:v>
                </c:pt>
                <c:pt idx="260">
                  <c:v>458.64</c:v>
                </c:pt>
                <c:pt idx="261">
                  <c:v>459.47</c:v>
                </c:pt>
                <c:pt idx="262">
                  <c:v>458.84</c:v>
                </c:pt>
                <c:pt idx="263">
                  <c:v>450.51</c:v>
                </c:pt>
                <c:pt idx="264">
                  <c:v>448.36</c:v>
                </c:pt>
                <c:pt idx="265">
                  <c:v>446.82</c:v>
                </c:pt>
                <c:pt idx="266">
                  <c:v>448.71</c:v>
                </c:pt>
                <c:pt idx="267">
                  <c:v>448.17</c:v>
                </c:pt>
                <c:pt idx="268">
                  <c:v>448.5</c:v>
                </c:pt>
                <c:pt idx="269">
                  <c:v>441.52</c:v>
                </c:pt>
                <c:pt idx="270">
                  <c:v>435.93</c:v>
                </c:pt>
                <c:pt idx="271">
                  <c:v>433.94</c:v>
                </c:pt>
                <c:pt idx="272">
                  <c:v>436.48</c:v>
                </c:pt>
                <c:pt idx="273">
                  <c:v>428.93</c:v>
                </c:pt>
                <c:pt idx="274">
                  <c:v>427.45</c:v>
                </c:pt>
                <c:pt idx="275">
                  <c:v>423.13</c:v>
                </c:pt>
                <c:pt idx="276">
                  <c:v>419.76</c:v>
                </c:pt>
                <c:pt idx="277">
                  <c:v>417.78</c:v>
                </c:pt>
                <c:pt idx="278">
                  <c:v>416.72</c:v>
                </c:pt>
                <c:pt idx="279">
                  <c:v>422.53</c:v>
                </c:pt>
                <c:pt idx="280">
                  <c:v>415.74</c:v>
                </c:pt>
                <c:pt idx="281">
                  <c:v>413.37</c:v>
                </c:pt>
                <c:pt idx="282">
                  <c:v>413.25</c:v>
                </c:pt>
                <c:pt idx="283">
                  <c:v>410.73</c:v>
                </c:pt>
                <c:pt idx="284">
                  <c:v>406.79</c:v>
                </c:pt>
                <c:pt idx="285">
                  <c:v>412.29</c:v>
                </c:pt>
                <c:pt idx="286">
                  <c:v>409.77</c:v>
                </c:pt>
                <c:pt idx="287">
                  <c:v>412.81</c:v>
                </c:pt>
                <c:pt idx="288">
                  <c:v>417.14</c:v>
                </c:pt>
                <c:pt idx="289">
                  <c:v>421.59</c:v>
                </c:pt>
                <c:pt idx="290">
                  <c:v>416.12</c:v>
                </c:pt>
                <c:pt idx="291">
                  <c:v>414.47</c:v>
                </c:pt>
                <c:pt idx="292">
                  <c:v>418.59</c:v>
                </c:pt>
                <c:pt idx="293">
                  <c:v>419.25</c:v>
                </c:pt>
                <c:pt idx="294">
                  <c:v>419.71</c:v>
                </c:pt>
                <c:pt idx="295">
                  <c:v>417.96</c:v>
                </c:pt>
                <c:pt idx="296">
                  <c:v>406.3</c:v>
                </c:pt>
                <c:pt idx="297">
                  <c:v>410.43</c:v>
                </c:pt>
                <c:pt idx="298">
                  <c:v>414.1</c:v>
                </c:pt>
                <c:pt idx="299">
                  <c:v>400.04</c:v>
                </c:pt>
                <c:pt idx="300">
                  <c:v>391.87</c:v>
                </c:pt>
                <c:pt idx="301">
                  <c:v>399.4</c:v>
                </c:pt>
                <c:pt idx="302">
                  <c:v>390.43</c:v>
                </c:pt>
                <c:pt idx="303">
                  <c:v>394.06</c:v>
                </c:pt>
                <c:pt idx="304">
                  <c:v>403.15</c:v>
                </c:pt>
                <c:pt idx="305">
                  <c:v>408.3</c:v>
                </c:pt>
                <c:pt idx="306">
                  <c:v>405.07</c:v>
                </c:pt>
                <c:pt idx="307">
                  <c:v>403.75</c:v>
                </c:pt>
                <c:pt idx="308">
                  <c:v>413.02</c:v>
                </c:pt>
                <c:pt idx="309">
                  <c:v>412.48</c:v>
                </c:pt>
                <c:pt idx="310">
                  <c:v>409.18</c:v>
                </c:pt>
                <c:pt idx="311">
                  <c:v>406.21</c:v>
                </c:pt>
                <c:pt idx="312">
                  <c:v>407.52</c:v>
                </c:pt>
                <c:pt idx="313">
                  <c:v>408.59</c:v>
                </c:pt>
                <c:pt idx="314">
                  <c:v>409.63</c:v>
                </c:pt>
                <c:pt idx="315">
                  <c:v>406.79</c:v>
                </c:pt>
                <c:pt idx="316">
                  <c:v>407.16</c:v>
                </c:pt>
                <c:pt idx="317">
                  <c:v>407.02</c:v>
                </c:pt>
                <c:pt idx="318">
                  <c:v>412.94</c:v>
                </c:pt>
                <c:pt idx="319">
                  <c:v>411.19</c:v>
                </c:pt>
                <c:pt idx="320">
                  <c:v>408.68</c:v>
                </c:pt>
                <c:pt idx="321">
                  <c:v>402.89</c:v>
                </c:pt>
                <c:pt idx="322">
                  <c:v>405.74</c:v>
                </c:pt>
                <c:pt idx="323">
                  <c:v>409.64</c:v>
                </c:pt>
                <c:pt idx="324">
                  <c:v>410.55</c:v>
                </c:pt>
                <c:pt idx="325">
                  <c:v>413.41</c:v>
                </c:pt>
                <c:pt idx="326">
                  <c:v>419.17</c:v>
                </c:pt>
                <c:pt idx="327">
                  <c:v>420.21</c:v>
                </c:pt>
                <c:pt idx="328">
                  <c:v>423.72</c:v>
                </c:pt>
                <c:pt idx="329">
                  <c:v>424.19</c:v>
                </c:pt>
                <c:pt idx="330">
                  <c:v>424.79</c:v>
                </c:pt>
                <c:pt idx="331">
                  <c:v>424.61</c:v>
                </c:pt>
                <c:pt idx="332">
                  <c:v>424.97</c:v>
                </c:pt>
                <c:pt idx="333">
                  <c:v>428.32</c:v>
                </c:pt>
                <c:pt idx="334">
                  <c:v>426.09</c:v>
                </c:pt>
                <c:pt idx="335">
                  <c:v>423.43</c:v>
                </c:pt>
                <c:pt idx="336">
                  <c:v>428.87</c:v>
                </c:pt>
                <c:pt idx="337">
                  <c:v>422.32</c:v>
                </c:pt>
                <c:pt idx="338">
                  <c:v>425.28</c:v>
                </c:pt>
                <c:pt idx="339">
                  <c:v>421.98</c:v>
                </c:pt>
                <c:pt idx="340">
                  <c:v>416.73</c:v>
                </c:pt>
                <c:pt idx="341">
                  <c:v>410.58</c:v>
                </c:pt>
                <c:pt idx="342">
                  <c:v>408.21</c:v>
                </c:pt>
                <c:pt idx="343">
                  <c:v>411.51</c:v>
                </c:pt>
                <c:pt idx="344">
                  <c:v>412.11</c:v>
                </c:pt>
                <c:pt idx="345">
                  <c:v>415.77</c:v>
                </c:pt>
                <c:pt idx="346">
                  <c:v>417.93</c:v>
                </c:pt>
                <c:pt idx="347">
                  <c:v>416.75</c:v>
                </c:pt>
                <c:pt idx="348">
                  <c:v>419.72</c:v>
                </c:pt>
                <c:pt idx="349">
                  <c:v>419.65</c:v>
                </c:pt>
                <c:pt idx="350">
                  <c:v>417</c:v>
                </c:pt>
                <c:pt idx="351">
                  <c:v>412.59</c:v>
                </c:pt>
                <c:pt idx="352">
                  <c:v>409.68</c:v>
                </c:pt>
                <c:pt idx="353">
                  <c:v>408.16</c:v>
                </c:pt>
                <c:pt idx="354">
                  <c:v>405.85</c:v>
                </c:pt>
                <c:pt idx="355">
                  <c:v>407.16</c:v>
                </c:pt>
                <c:pt idx="356">
                  <c:v>405.36</c:v>
                </c:pt>
                <c:pt idx="357">
                  <c:v>402.13</c:v>
                </c:pt>
                <c:pt idx="358">
                  <c:v>401.37</c:v>
                </c:pt>
                <c:pt idx="359">
                  <c:v>399.44</c:v>
                </c:pt>
                <c:pt idx="360">
                  <c:v>395.66</c:v>
                </c:pt>
                <c:pt idx="361">
                  <c:v>398.01</c:v>
                </c:pt>
                <c:pt idx="362">
                  <c:v>395.15</c:v>
                </c:pt>
                <c:pt idx="363">
                  <c:v>389.08</c:v>
                </c:pt>
                <c:pt idx="364">
                  <c:v>384.85</c:v>
                </c:pt>
                <c:pt idx="365">
                  <c:v>384.11</c:v>
                </c:pt>
                <c:pt idx="366">
                  <c:v>385.97</c:v>
                </c:pt>
                <c:pt idx="367">
                  <c:v>382.65</c:v>
                </c:pt>
                <c:pt idx="368">
                  <c:v>384.01</c:v>
                </c:pt>
                <c:pt idx="369">
                  <c:v>383.7</c:v>
                </c:pt>
                <c:pt idx="370">
                  <c:v>381.09</c:v>
                </c:pt>
                <c:pt idx="371">
                  <c:v>373.85</c:v>
                </c:pt>
                <c:pt idx="372">
                  <c:v>378.57</c:v>
                </c:pt>
                <c:pt idx="373">
                  <c:v>379.44</c:v>
                </c:pt>
                <c:pt idx="374">
                  <c:v>373.44</c:v>
                </c:pt>
                <c:pt idx="375">
                  <c:v>374.86</c:v>
                </c:pt>
                <c:pt idx="376">
                  <c:v>381.78</c:v>
                </c:pt>
                <c:pt idx="377">
                  <c:v>384.41</c:v>
                </c:pt>
                <c:pt idx="378">
                  <c:v>386.37</c:v>
                </c:pt>
                <c:pt idx="379">
                  <c:v>391.25</c:v>
                </c:pt>
                <c:pt idx="380">
                  <c:v>394.25</c:v>
                </c:pt>
                <c:pt idx="381">
                  <c:v>395.1</c:v>
                </c:pt>
                <c:pt idx="382">
                  <c:v>396.59</c:v>
                </c:pt>
                <c:pt idx="383">
                  <c:v>396.78</c:v>
                </c:pt>
                <c:pt idx="384">
                  <c:v>398.56</c:v>
                </c:pt>
                <c:pt idx="385">
                  <c:v>404.6</c:v>
                </c:pt>
                <c:pt idx="386">
                  <c:v>402.51</c:v>
                </c:pt>
                <c:pt idx="387">
                  <c:v>400.46</c:v>
                </c:pt>
                <c:pt idx="388">
                  <c:v>403.92</c:v>
                </c:pt>
                <c:pt idx="389">
                  <c:v>400.66</c:v>
                </c:pt>
                <c:pt idx="390">
                  <c:v>396.75</c:v>
                </c:pt>
                <c:pt idx="391">
                  <c:v>395.56</c:v>
                </c:pt>
                <c:pt idx="392">
                  <c:v>397.88</c:v>
                </c:pt>
                <c:pt idx="393">
                  <c:v>396.07</c:v>
                </c:pt>
                <c:pt idx="394">
                  <c:v>399.39</c:v>
                </c:pt>
                <c:pt idx="395">
                  <c:v>398.8</c:v>
                </c:pt>
                <c:pt idx="396">
                  <c:v>396.7</c:v>
                </c:pt>
                <c:pt idx="397">
                  <c:v>395.68</c:v>
                </c:pt>
                <c:pt idx="398">
                  <c:v>392.74</c:v>
                </c:pt>
                <c:pt idx="399">
                  <c:v>396.35</c:v>
                </c:pt>
                <c:pt idx="400">
                  <c:v>390.75</c:v>
                </c:pt>
                <c:pt idx="401">
                  <c:v>400.98</c:v>
                </c:pt>
                <c:pt idx="402">
                  <c:v>401.53</c:v>
                </c:pt>
                <c:pt idx="403">
                  <c:v>400.52</c:v>
                </c:pt>
                <c:pt idx="404">
                  <c:v>401.19</c:v>
                </c:pt>
                <c:pt idx="405">
                  <c:v>401.18</c:v>
                </c:pt>
                <c:pt idx="406">
                  <c:v>404.33</c:v>
                </c:pt>
                <c:pt idx="407">
                  <c:v>402.2</c:v>
                </c:pt>
                <c:pt idx="408">
                  <c:v>400.49</c:v>
                </c:pt>
                <c:pt idx="409">
                  <c:v>401.95</c:v>
                </c:pt>
                <c:pt idx="410">
                  <c:v>394.1</c:v>
                </c:pt>
                <c:pt idx="411">
                  <c:v>392.15</c:v>
                </c:pt>
                <c:pt idx="412">
                  <c:v>390.72</c:v>
                </c:pt>
                <c:pt idx="413">
                  <c:v>390.46</c:v>
                </c:pt>
                <c:pt idx="414">
                  <c:v>389.63</c:v>
                </c:pt>
                <c:pt idx="415">
                  <c:v>386.35</c:v>
                </c:pt>
                <c:pt idx="416">
                  <c:v>382.59</c:v>
                </c:pt>
                <c:pt idx="417">
                  <c:v>380.46</c:v>
                </c:pt>
                <c:pt idx="418">
                  <c:v>378.2</c:v>
                </c:pt>
                <c:pt idx="419">
                  <c:v>375.8</c:v>
                </c:pt>
                <c:pt idx="420">
                  <c:v>372.01</c:v>
                </c:pt>
                <c:pt idx="421">
                  <c:v>376.82</c:v>
                </c:pt>
                <c:pt idx="422">
                  <c:v>379.36</c:v>
                </c:pt>
                <c:pt idx="423">
                  <c:v>380.33</c:v>
                </c:pt>
                <c:pt idx="424">
                  <c:v>382.29</c:v>
                </c:pt>
                <c:pt idx="425">
                  <c:v>380.81</c:v>
                </c:pt>
                <c:pt idx="426">
                  <c:v>383.94</c:v>
                </c:pt>
                <c:pt idx="427">
                  <c:v>384.59</c:v>
                </c:pt>
                <c:pt idx="428">
                  <c:v>380.11</c:v>
                </c:pt>
                <c:pt idx="429">
                  <c:v>375.33</c:v>
                </c:pt>
                <c:pt idx="430">
                  <c:v>368.76</c:v>
                </c:pt>
                <c:pt idx="431">
                  <c:v>363.09</c:v>
                </c:pt>
                <c:pt idx="432">
                  <c:v>362.22</c:v>
                </c:pt>
                <c:pt idx="433">
                  <c:v>355.57</c:v>
                </c:pt>
                <c:pt idx="434">
                  <c:v>357.94</c:v>
                </c:pt>
                <c:pt idx="435">
                  <c:v>356.69</c:v>
                </c:pt>
                <c:pt idx="436">
                  <c:v>361.31</c:v>
                </c:pt>
                <c:pt idx="437">
                  <c:v>360.93</c:v>
                </c:pt>
                <c:pt idx="438">
                  <c:v>362.81</c:v>
                </c:pt>
                <c:pt idx="439">
                  <c:v>359.31</c:v>
                </c:pt>
                <c:pt idx="440">
                  <c:v>358.72</c:v>
                </c:pt>
                <c:pt idx="441">
                  <c:v>360.88</c:v>
                </c:pt>
                <c:pt idx="442">
                  <c:v>361.25</c:v>
                </c:pt>
                <c:pt idx="443">
                  <c:v>361.57</c:v>
                </c:pt>
                <c:pt idx="444">
                  <c:v>365.15</c:v>
                </c:pt>
                <c:pt idx="445">
                  <c:v>367.24</c:v>
                </c:pt>
                <c:pt idx="446">
                  <c:v>365.79</c:v>
                </c:pt>
                <c:pt idx="447">
                  <c:v>367.73</c:v>
                </c:pt>
                <c:pt idx="448">
                  <c:v>368.23</c:v>
                </c:pt>
                <c:pt idx="449">
                  <c:v>367.34</c:v>
                </c:pt>
                <c:pt idx="450">
                  <c:v>364.21</c:v>
                </c:pt>
                <c:pt idx="451">
                  <c:v>369.18</c:v>
                </c:pt>
                <c:pt idx="452">
                  <c:v>374.09</c:v>
                </c:pt>
                <c:pt idx="453">
                  <c:v>373.23</c:v>
                </c:pt>
                <c:pt idx="454">
                  <c:v>375.99</c:v>
                </c:pt>
                <c:pt idx="455">
                  <c:v>370.56</c:v>
                </c:pt>
                <c:pt idx="456">
                  <c:v>366.17</c:v>
                </c:pt>
                <c:pt idx="457">
                  <c:v>372.25</c:v>
                </c:pt>
                <c:pt idx="458">
                  <c:v>375.09</c:v>
                </c:pt>
                <c:pt idx="459">
                  <c:v>375.03</c:v>
                </c:pt>
                <c:pt idx="460">
                  <c:v>375.1</c:v>
                </c:pt>
                <c:pt idx="461">
                  <c:v>375.09</c:v>
                </c:pt>
                <c:pt idx="462">
                  <c:v>373.68</c:v>
                </c:pt>
                <c:pt idx="463">
                  <c:v>371.74</c:v>
                </c:pt>
                <c:pt idx="464">
                  <c:v>375.52</c:v>
                </c:pt>
                <c:pt idx="465">
                  <c:v>374.82</c:v>
                </c:pt>
                <c:pt idx="466">
                  <c:v>373.13</c:v>
                </c:pt>
                <c:pt idx="467">
                  <c:v>369.44</c:v>
                </c:pt>
                <c:pt idx="468">
                  <c:v>374</c:v>
                </c:pt>
                <c:pt idx="469">
                  <c:v>384.39</c:v>
                </c:pt>
                <c:pt idx="470">
                  <c:v>381.58</c:v>
                </c:pt>
                <c:pt idx="471">
                  <c:v>382.01</c:v>
                </c:pt>
                <c:pt idx="472">
                  <c:v>387.64</c:v>
                </c:pt>
                <c:pt idx="473">
                  <c:v>385.93</c:v>
                </c:pt>
                <c:pt idx="474">
                  <c:v>380.22</c:v>
                </c:pt>
                <c:pt idx="475">
                  <c:v>379.45</c:v>
                </c:pt>
                <c:pt idx="476">
                  <c:v>387.8</c:v>
                </c:pt>
                <c:pt idx="477">
                  <c:v>389.01</c:v>
                </c:pt>
                <c:pt idx="478">
                  <c:v>382.66</c:v>
                </c:pt>
                <c:pt idx="479">
                  <c:v>382.66</c:v>
                </c:pt>
                <c:pt idx="480">
                  <c:v>380.47</c:v>
                </c:pt>
                <c:pt idx="481">
                  <c:v>381.66</c:v>
                </c:pt>
                <c:pt idx="482">
                  <c:v>379.1</c:v>
                </c:pt>
                <c:pt idx="483">
                  <c:v>378.23</c:v>
                </c:pt>
                <c:pt idx="484">
                  <c:v>381.76</c:v>
                </c:pt>
                <c:pt idx="485">
                  <c:v>382.54</c:v>
                </c:pt>
                <c:pt idx="486">
                  <c:v>376.58</c:v>
                </c:pt>
                <c:pt idx="487">
                  <c:v>370.48</c:v>
                </c:pt>
                <c:pt idx="488">
                  <c:v>371.86</c:v>
                </c:pt>
                <c:pt idx="489">
                  <c:v>377.71</c:v>
                </c:pt>
                <c:pt idx="490">
                  <c:v>381.91</c:v>
                </c:pt>
                <c:pt idx="491">
                  <c:v>384.74</c:v>
                </c:pt>
                <c:pt idx="492">
                  <c:v>383.21</c:v>
                </c:pt>
                <c:pt idx="493">
                  <c:v>380.67</c:v>
                </c:pt>
                <c:pt idx="494">
                  <c:v>384.63</c:v>
                </c:pt>
                <c:pt idx="495">
                  <c:v>388.8</c:v>
                </c:pt>
                <c:pt idx="496">
                  <c:v>391.83</c:v>
                </c:pt>
                <c:pt idx="497">
                  <c:v>386.94</c:v>
                </c:pt>
                <c:pt idx="498">
                  <c:v>386.7</c:v>
                </c:pt>
                <c:pt idx="499">
                  <c:v>386.7</c:v>
                </c:pt>
                <c:pt idx="500">
                  <c:v>389.5</c:v>
                </c:pt>
                <c:pt idx="501">
                  <c:v>385.92</c:v>
                </c:pt>
                <c:pt idx="502">
                  <c:v>381</c:v>
                </c:pt>
                <c:pt idx="503">
                  <c:v>376.27</c:v>
                </c:pt>
                <c:pt idx="504">
                  <c:v>369.28</c:v>
                </c:pt>
                <c:pt idx="505">
                  <c:v>372.79</c:v>
                </c:pt>
                <c:pt idx="506">
                  <c:v>380.74</c:v>
                </c:pt>
                <c:pt idx="507">
                  <c:v>385.82</c:v>
                </c:pt>
                <c:pt idx="508">
                  <c:v>389.45</c:v>
                </c:pt>
                <c:pt idx="509">
                  <c:v>391.04</c:v>
                </c:pt>
                <c:pt idx="510">
                  <c:v>395.74</c:v>
                </c:pt>
                <c:pt idx="511">
                  <c:v>396.6</c:v>
                </c:pt>
                <c:pt idx="512">
                  <c:v>396.31</c:v>
                </c:pt>
                <c:pt idx="513">
                  <c:v>395.09</c:v>
                </c:pt>
                <c:pt idx="514">
                  <c:v>399.68</c:v>
                </c:pt>
                <c:pt idx="515">
                  <c:v>407.25</c:v>
                </c:pt>
                <c:pt idx="516">
                  <c:v>398.78</c:v>
                </c:pt>
                <c:pt idx="517">
                  <c:v>396.6</c:v>
                </c:pt>
                <c:pt idx="518">
                  <c:v>413.83</c:v>
                </c:pt>
                <c:pt idx="519">
                  <c:v>413.35</c:v>
                </c:pt>
                <c:pt idx="520">
                  <c:v>418.29</c:v>
                </c:pt>
                <c:pt idx="521">
                  <c:v>418.35</c:v>
                </c:pt>
                <c:pt idx="522">
                  <c:v>413.51</c:v>
                </c:pt>
                <c:pt idx="523">
                  <c:v>409.6</c:v>
                </c:pt>
                <c:pt idx="524">
                  <c:v>410.76</c:v>
                </c:pt>
                <c:pt idx="525">
                  <c:v>410.32</c:v>
                </c:pt>
                <c:pt idx="526">
                  <c:v>407.31</c:v>
                </c:pt>
                <c:pt idx="527">
                  <c:v>413.13</c:v>
                </c:pt>
                <c:pt idx="528">
                  <c:v>415.34</c:v>
                </c:pt>
                <c:pt idx="529">
                  <c:v>422.85</c:v>
                </c:pt>
                <c:pt idx="530">
                  <c:v>416.71</c:v>
                </c:pt>
                <c:pt idx="531">
                  <c:v>418.39</c:v>
                </c:pt>
                <c:pt idx="532">
                  <c:v>424.07</c:v>
                </c:pt>
                <c:pt idx="533">
                  <c:v>419.76</c:v>
                </c:pt>
                <c:pt idx="534">
                  <c:v>412.36</c:v>
                </c:pt>
                <c:pt idx="535">
                  <c:v>413.92</c:v>
                </c:pt>
                <c:pt idx="536">
                  <c:v>415.61</c:v>
                </c:pt>
                <c:pt idx="537">
                  <c:v>411.12</c:v>
                </c:pt>
                <c:pt idx="538">
                  <c:v>396.83</c:v>
                </c:pt>
                <c:pt idx="539">
                  <c:v>396.66</c:v>
                </c:pt>
                <c:pt idx="540">
                  <c:v>400.6</c:v>
                </c:pt>
                <c:pt idx="541">
                  <c:v>396.07</c:v>
                </c:pt>
                <c:pt idx="542">
                  <c:v>395.27</c:v>
                </c:pt>
                <c:pt idx="543">
                  <c:v>393.53</c:v>
                </c:pt>
                <c:pt idx="544">
                  <c:v>398.32</c:v>
                </c:pt>
                <c:pt idx="545">
                  <c:v>388.01</c:v>
                </c:pt>
                <c:pt idx="546">
                  <c:v>377.45</c:v>
                </c:pt>
                <c:pt idx="547">
                  <c:v>389.74</c:v>
                </c:pt>
                <c:pt idx="548">
                  <c:v>384.95</c:v>
                </c:pt>
                <c:pt idx="549">
                  <c:v>370.68</c:v>
                </c:pt>
                <c:pt idx="550">
                  <c:v>368.58</c:v>
                </c:pt>
                <c:pt idx="551">
                  <c:v>361.77</c:v>
                </c:pt>
                <c:pt idx="552">
                  <c:v>361.31</c:v>
                </c:pt>
                <c:pt idx="553">
                  <c:v>360.81</c:v>
                </c:pt>
                <c:pt idx="554">
                  <c:v>359.58</c:v>
                </c:pt>
                <c:pt idx="555">
                  <c:v>353.4</c:v>
                </c:pt>
                <c:pt idx="556">
                  <c:v>338.15</c:v>
                </c:pt>
                <c:pt idx="557">
                  <c:v>331.21</c:v>
                </c:pt>
                <c:pt idx="558">
                  <c:v>332.57</c:v>
                </c:pt>
                <c:pt idx="559">
                  <c:v>321.27</c:v>
                </c:pt>
                <c:pt idx="560">
                  <c:v>319.86</c:v>
                </c:pt>
                <c:pt idx="561">
                  <c:v>320.43</c:v>
                </c:pt>
                <c:pt idx="562">
                  <c:v>322.48</c:v>
                </c:pt>
                <c:pt idx="563">
                  <c:v>327.5</c:v>
                </c:pt>
                <c:pt idx="564">
                  <c:v>336.33</c:v>
                </c:pt>
                <c:pt idx="565">
                  <c:v>329.42</c:v>
                </c:pt>
                <c:pt idx="566">
                  <c:v>350.98</c:v>
                </c:pt>
                <c:pt idx="567">
                  <c:v>333.3</c:v>
                </c:pt>
                <c:pt idx="568">
                  <c:v>313.76</c:v>
                </c:pt>
                <c:pt idx="569">
                  <c:v>327.85</c:v>
                </c:pt>
                <c:pt idx="570">
                  <c:v>329.41</c:v>
                </c:pt>
                <c:pt idx="571">
                  <c:v>328.67</c:v>
                </c:pt>
                <c:pt idx="572">
                  <c:v>333.87</c:v>
                </c:pt>
                <c:pt idx="573">
                  <c:v>325.73</c:v>
                </c:pt>
                <c:pt idx="574">
                  <c:v>332.53</c:v>
                </c:pt>
                <c:pt idx="575">
                  <c:v>340.75</c:v>
                </c:pt>
                <c:pt idx="576">
                  <c:v>351.99</c:v>
                </c:pt>
                <c:pt idx="577">
                  <c:v>338.93</c:v>
                </c:pt>
                <c:pt idx="578">
                  <c:v>340.92</c:v>
                </c:pt>
                <c:pt idx="579">
                  <c:v>337.25</c:v>
                </c:pt>
                <c:pt idx="580">
                  <c:v>334.51</c:v>
                </c:pt>
                <c:pt idx="581">
                  <c:v>334.87</c:v>
                </c:pt>
                <c:pt idx="582">
                  <c:v>334.97</c:v>
                </c:pt>
                <c:pt idx="583">
                  <c:v>339.87</c:v>
                </c:pt>
                <c:pt idx="584">
                  <c:v>342.39</c:v>
                </c:pt>
                <c:pt idx="585">
                  <c:v>341.55</c:v>
                </c:pt>
                <c:pt idx="586">
                  <c:v>337.22</c:v>
                </c:pt>
                <c:pt idx="587">
                  <c:v>333.49</c:v>
                </c:pt>
                <c:pt idx="588">
                  <c:v>335.24</c:v>
                </c:pt>
                <c:pt idx="589">
                  <c:v>331.89</c:v>
                </c:pt>
                <c:pt idx="590">
                  <c:v>323.60000000000002</c:v>
                </c:pt>
                <c:pt idx="591">
                  <c:v>326.19</c:v>
                </c:pt>
                <c:pt idx="592">
                  <c:v>327.91</c:v>
                </c:pt>
                <c:pt idx="593">
                  <c:v>325.98</c:v>
                </c:pt>
                <c:pt idx="594">
                  <c:v>328.24</c:v>
                </c:pt>
                <c:pt idx="595">
                  <c:v>317.11</c:v>
                </c:pt>
                <c:pt idx="596">
                  <c:v>318.27</c:v>
                </c:pt>
                <c:pt idx="597">
                  <c:v>308.52</c:v>
                </c:pt>
                <c:pt idx="598">
                  <c:v>315.88</c:v>
                </c:pt>
                <c:pt idx="599">
                  <c:v>311.92</c:v>
                </c:pt>
                <c:pt idx="600">
                  <c:v>310.73</c:v>
                </c:pt>
                <c:pt idx="601">
                  <c:v>305.29000000000002</c:v>
                </c:pt>
                <c:pt idx="602">
                  <c:v>292.10000000000002</c:v>
                </c:pt>
                <c:pt idx="603">
                  <c:v>292.10000000000002</c:v>
                </c:pt>
                <c:pt idx="604">
                  <c:v>290.06</c:v>
                </c:pt>
                <c:pt idx="605">
                  <c:v>294.60000000000002</c:v>
                </c:pt>
                <c:pt idx="606">
                  <c:v>295.83999999999997</c:v>
                </c:pt>
                <c:pt idx="607">
                  <c:v>293.74</c:v>
                </c:pt>
                <c:pt idx="608">
                  <c:v>294.06</c:v>
                </c:pt>
                <c:pt idx="609">
                  <c:v>288.10000000000002</c:v>
                </c:pt>
                <c:pt idx="610">
                  <c:v>290.02</c:v>
                </c:pt>
                <c:pt idx="611">
                  <c:v>291.64999999999998</c:v>
                </c:pt>
                <c:pt idx="612">
                  <c:v>291.58</c:v>
                </c:pt>
                <c:pt idx="613">
                  <c:v>290.04000000000002</c:v>
                </c:pt>
                <c:pt idx="614">
                  <c:v>294.22000000000003</c:v>
                </c:pt>
                <c:pt idx="615">
                  <c:v>293.70999999999998</c:v>
                </c:pt>
                <c:pt idx="616">
                  <c:v>297.29000000000002</c:v>
                </c:pt>
                <c:pt idx="617">
                  <c:v>294.69</c:v>
                </c:pt>
                <c:pt idx="618">
                  <c:v>291.52</c:v>
                </c:pt>
                <c:pt idx="619">
                  <c:v>294.54000000000002</c:v>
                </c:pt>
                <c:pt idx="620">
                  <c:v>302.94</c:v>
                </c:pt>
                <c:pt idx="621">
                  <c:v>307.74</c:v>
                </c:pt>
                <c:pt idx="622">
                  <c:v>307.08</c:v>
                </c:pt>
                <c:pt idx="623">
                  <c:v>307.64</c:v>
                </c:pt>
                <c:pt idx="624">
                  <c:v>310.24</c:v>
                </c:pt>
                <c:pt idx="625">
                  <c:v>309.74</c:v>
                </c:pt>
                <c:pt idx="626">
                  <c:v>304.27999999999997</c:v>
                </c:pt>
                <c:pt idx="627">
                  <c:v>303.8</c:v>
                </c:pt>
                <c:pt idx="628">
                  <c:v>309.39999999999998</c:v>
                </c:pt>
                <c:pt idx="629">
                  <c:v>307.95999999999998</c:v>
                </c:pt>
                <c:pt idx="630">
                  <c:v>305.23</c:v>
                </c:pt>
                <c:pt idx="631">
                  <c:v>304.31</c:v>
                </c:pt>
                <c:pt idx="632">
                  <c:v>301.33999999999997</c:v>
                </c:pt>
                <c:pt idx="633">
                  <c:v>302.39999999999998</c:v>
                </c:pt>
                <c:pt idx="634">
                  <c:v>299.73</c:v>
                </c:pt>
                <c:pt idx="635">
                  <c:v>299.99</c:v>
                </c:pt>
                <c:pt idx="636">
                  <c:v>302.16000000000003</c:v>
                </c:pt>
                <c:pt idx="637">
                  <c:v>302.82</c:v>
                </c:pt>
                <c:pt idx="638">
                  <c:v>301.95</c:v>
                </c:pt>
                <c:pt idx="639">
                  <c:v>302.27</c:v>
                </c:pt>
                <c:pt idx="640">
                  <c:v>301.58</c:v>
                </c:pt>
                <c:pt idx="641">
                  <c:v>289.89</c:v>
                </c:pt>
                <c:pt idx="642">
                  <c:v>291.52999999999997</c:v>
                </c:pt>
                <c:pt idx="643">
                  <c:v>290.61</c:v>
                </c:pt>
                <c:pt idx="644">
                  <c:v>295.70999999999998</c:v>
                </c:pt>
                <c:pt idx="645">
                  <c:v>301.10000000000002</c:v>
                </c:pt>
                <c:pt idx="646">
                  <c:v>301.44</c:v>
                </c:pt>
                <c:pt idx="647">
                  <c:v>299.95999999999998</c:v>
                </c:pt>
                <c:pt idx="648">
                  <c:v>299.39</c:v>
                </c:pt>
                <c:pt idx="649">
                  <c:v>299.91000000000003</c:v>
                </c:pt>
                <c:pt idx="650">
                  <c:v>299.58999999999997</c:v>
                </c:pt>
                <c:pt idx="651">
                  <c:v>296.62</c:v>
                </c:pt>
                <c:pt idx="652">
                  <c:v>292.75</c:v>
                </c:pt>
                <c:pt idx="653">
                  <c:v>293.31</c:v>
                </c:pt>
                <c:pt idx="654">
                  <c:v>293.29000000000002</c:v>
                </c:pt>
                <c:pt idx="655">
                  <c:v>291.08999999999997</c:v>
                </c:pt>
                <c:pt idx="656">
                  <c:v>285.95</c:v>
                </c:pt>
                <c:pt idx="657">
                  <c:v>285.16000000000003</c:v>
                </c:pt>
                <c:pt idx="658">
                  <c:v>280.04000000000002</c:v>
                </c:pt>
                <c:pt idx="659">
                  <c:v>274.75</c:v>
                </c:pt>
                <c:pt idx="660">
                  <c:v>278.27999999999997</c:v>
                </c:pt>
                <c:pt idx="661">
                  <c:v>280.7</c:v>
                </c:pt>
                <c:pt idx="662">
                  <c:v>283.55</c:v>
                </c:pt>
                <c:pt idx="663">
                  <c:v>280.86</c:v>
                </c:pt>
                <c:pt idx="664">
                  <c:v>285.25</c:v>
                </c:pt>
                <c:pt idx="665">
                  <c:v>282.49</c:v>
                </c:pt>
                <c:pt idx="666">
                  <c:v>275.27999999999997</c:v>
                </c:pt>
                <c:pt idx="667">
                  <c:v>277.17</c:v>
                </c:pt>
                <c:pt idx="668">
                  <c:v>285.92</c:v>
                </c:pt>
                <c:pt idx="669">
                  <c:v>287.27</c:v>
                </c:pt>
                <c:pt idx="670">
                  <c:v>288.10000000000002</c:v>
                </c:pt>
                <c:pt idx="671">
                  <c:v>289.01</c:v>
                </c:pt>
                <c:pt idx="672">
                  <c:v>283.60000000000002</c:v>
                </c:pt>
                <c:pt idx="673">
                  <c:v>285.33</c:v>
                </c:pt>
                <c:pt idx="674">
                  <c:v>289.54000000000002</c:v>
                </c:pt>
                <c:pt idx="675">
                  <c:v>294.39</c:v>
                </c:pt>
                <c:pt idx="676">
                  <c:v>292.85000000000002</c:v>
                </c:pt>
                <c:pt idx="677">
                  <c:v>293.86</c:v>
                </c:pt>
                <c:pt idx="678">
                  <c:v>293.04000000000002</c:v>
                </c:pt>
                <c:pt idx="679">
                  <c:v>294.39</c:v>
                </c:pt>
                <c:pt idx="680">
                  <c:v>299.89</c:v>
                </c:pt>
                <c:pt idx="681">
                  <c:v>301.26</c:v>
                </c:pt>
                <c:pt idx="682">
                  <c:v>297.12</c:v>
                </c:pt>
                <c:pt idx="683">
                  <c:v>295.19</c:v>
                </c:pt>
                <c:pt idx="684">
                  <c:v>294.77</c:v>
                </c:pt>
                <c:pt idx="685">
                  <c:v>292.54000000000002</c:v>
                </c:pt>
                <c:pt idx="686">
                  <c:v>289.77999999999997</c:v>
                </c:pt>
                <c:pt idx="687">
                  <c:v>287.26</c:v>
                </c:pt>
                <c:pt idx="688">
                  <c:v>291.13</c:v>
                </c:pt>
                <c:pt idx="689">
                  <c:v>290.5</c:v>
                </c:pt>
                <c:pt idx="690">
                  <c:v>291.02</c:v>
                </c:pt>
                <c:pt idx="691">
                  <c:v>294.20999999999998</c:v>
                </c:pt>
                <c:pt idx="692">
                  <c:v>289.31</c:v>
                </c:pt>
                <c:pt idx="693">
                  <c:v>291.74</c:v>
                </c:pt>
                <c:pt idx="694">
                  <c:v>294.39999999999998</c:v>
                </c:pt>
                <c:pt idx="695">
                  <c:v>294.14</c:v>
                </c:pt>
                <c:pt idx="696">
                  <c:v>291.36</c:v>
                </c:pt>
                <c:pt idx="697">
                  <c:v>293.82</c:v>
                </c:pt>
                <c:pt idx="698">
                  <c:v>298.88</c:v>
                </c:pt>
                <c:pt idx="699">
                  <c:v>299.29000000000002</c:v>
                </c:pt>
                <c:pt idx="700">
                  <c:v>303.10000000000002</c:v>
                </c:pt>
                <c:pt idx="701">
                  <c:v>301.99</c:v>
                </c:pt>
                <c:pt idx="702">
                  <c:v>299.87</c:v>
                </c:pt>
                <c:pt idx="703">
                  <c:v>299.37</c:v>
                </c:pt>
                <c:pt idx="704">
                  <c:v>297.52999999999997</c:v>
                </c:pt>
                <c:pt idx="705">
                  <c:v>295.33999999999997</c:v>
                </c:pt>
                <c:pt idx="706">
                  <c:v>293.58</c:v>
                </c:pt>
                <c:pt idx="707">
                  <c:v>293.14999999999998</c:v>
                </c:pt>
                <c:pt idx="708">
                  <c:v>287.56</c:v>
                </c:pt>
                <c:pt idx="709">
                  <c:v>285.04000000000002</c:v>
                </c:pt>
                <c:pt idx="710">
                  <c:v>286.76</c:v>
                </c:pt>
                <c:pt idx="711">
                  <c:v>284.33</c:v>
                </c:pt>
                <c:pt idx="712">
                  <c:v>279.75</c:v>
                </c:pt>
                <c:pt idx="713">
                  <c:v>276.01</c:v>
                </c:pt>
                <c:pt idx="714">
                  <c:v>272.31</c:v>
                </c:pt>
                <c:pt idx="715">
                  <c:v>270.54000000000002</c:v>
                </c:pt>
                <c:pt idx="716">
                  <c:v>267.10000000000002</c:v>
                </c:pt>
                <c:pt idx="717">
                  <c:v>268.91000000000003</c:v>
                </c:pt>
                <c:pt idx="718">
                  <c:v>269.83</c:v>
                </c:pt>
                <c:pt idx="719">
                  <c:v>269.67</c:v>
                </c:pt>
                <c:pt idx="720">
                  <c:v>268.64</c:v>
                </c:pt>
                <c:pt idx="721">
                  <c:v>270.87</c:v>
                </c:pt>
                <c:pt idx="722">
                  <c:v>267.16000000000003</c:v>
                </c:pt>
                <c:pt idx="723">
                  <c:v>261.23</c:v>
                </c:pt>
                <c:pt idx="724">
                  <c:v>257.67</c:v>
                </c:pt>
                <c:pt idx="725">
                  <c:v>256.52</c:v>
                </c:pt>
                <c:pt idx="726">
                  <c:v>257.99</c:v>
                </c:pt>
                <c:pt idx="727">
                  <c:v>254.05</c:v>
                </c:pt>
                <c:pt idx="728">
                  <c:v>253.86</c:v>
                </c:pt>
                <c:pt idx="729">
                  <c:v>257.66000000000003</c:v>
                </c:pt>
                <c:pt idx="730">
                  <c:v>261.23</c:v>
                </c:pt>
                <c:pt idx="731">
                  <c:v>263.37</c:v>
                </c:pt>
                <c:pt idx="732">
                  <c:v>265.25</c:v>
                </c:pt>
                <c:pt idx="733">
                  <c:v>264.83999999999997</c:v>
                </c:pt>
                <c:pt idx="734">
                  <c:v>260.35000000000002</c:v>
                </c:pt>
                <c:pt idx="735">
                  <c:v>255.76</c:v>
                </c:pt>
                <c:pt idx="736">
                  <c:v>256.92</c:v>
                </c:pt>
                <c:pt idx="737">
                  <c:v>259.72000000000003</c:v>
                </c:pt>
                <c:pt idx="738">
                  <c:v>263.27</c:v>
                </c:pt>
                <c:pt idx="739">
                  <c:v>264.23</c:v>
                </c:pt>
                <c:pt idx="740">
                  <c:v>259.06</c:v>
                </c:pt>
                <c:pt idx="741">
                  <c:v>255.37</c:v>
                </c:pt>
                <c:pt idx="742">
                  <c:v>256.26</c:v>
                </c:pt>
                <c:pt idx="743">
                  <c:v>261.25</c:v>
                </c:pt>
                <c:pt idx="744">
                  <c:v>257.62</c:v>
                </c:pt>
                <c:pt idx="745">
                  <c:v>258.97000000000003</c:v>
                </c:pt>
                <c:pt idx="746">
                  <c:v>261.60000000000002</c:v>
                </c:pt>
                <c:pt idx="747">
                  <c:v>258.89</c:v>
                </c:pt>
                <c:pt idx="748">
                  <c:v>254.46</c:v>
                </c:pt>
                <c:pt idx="749">
                  <c:v>251.51</c:v>
                </c:pt>
                <c:pt idx="750">
                  <c:v>252.57</c:v>
                </c:pt>
                <c:pt idx="751">
                  <c:v>247.33</c:v>
                </c:pt>
                <c:pt idx="752">
                  <c:v>243.97</c:v>
                </c:pt>
                <c:pt idx="753">
                  <c:v>241.01</c:v>
                </c:pt>
                <c:pt idx="754">
                  <c:v>245.81</c:v>
                </c:pt>
                <c:pt idx="755">
                  <c:v>244.05</c:v>
                </c:pt>
                <c:pt idx="756">
                  <c:v>238.6</c:v>
                </c:pt>
                <c:pt idx="757">
                  <c:v>227.96</c:v>
                </c:pt>
                <c:pt idx="758">
                  <c:v>220.14</c:v>
                </c:pt>
                <c:pt idx="759">
                  <c:v>231.84</c:v>
                </c:pt>
                <c:pt idx="760">
                  <c:v>241.23</c:v>
                </c:pt>
                <c:pt idx="761">
                  <c:v>247.34</c:v>
                </c:pt>
                <c:pt idx="762">
                  <c:v>255.22</c:v>
                </c:pt>
                <c:pt idx="763">
                  <c:v>255.32</c:v>
                </c:pt>
                <c:pt idx="764">
                  <c:v>254.69</c:v>
                </c:pt>
                <c:pt idx="765">
                  <c:v>255.07</c:v>
                </c:pt>
                <c:pt idx="766">
                  <c:v>252.89</c:v>
                </c:pt>
                <c:pt idx="767">
                  <c:v>292.31</c:v>
                </c:pt>
                <c:pt idx="768">
                  <c:v>294.38</c:v>
                </c:pt>
                <c:pt idx="769">
                  <c:v>300.51</c:v>
                </c:pt>
                <c:pt idx="770">
                  <c:v>301.06</c:v>
                </c:pt>
                <c:pt idx="771">
                  <c:v>303.22000000000003</c:v>
                </c:pt>
                <c:pt idx="772">
                  <c:v>305.33999999999997</c:v>
                </c:pt>
                <c:pt idx="773">
                  <c:v>305.33</c:v>
                </c:pt>
                <c:pt idx="774">
                  <c:v>308.08999999999997</c:v>
                </c:pt>
                <c:pt idx="775">
                  <c:v>311.44</c:v>
                </c:pt>
                <c:pt idx="776">
                  <c:v>311.45</c:v>
                </c:pt>
                <c:pt idx="777">
                  <c:v>308.62</c:v>
                </c:pt>
                <c:pt idx="778">
                  <c:v>307.70999999999998</c:v>
                </c:pt>
                <c:pt idx="779">
                  <c:v>310.85000000000002</c:v>
                </c:pt>
                <c:pt idx="780">
                  <c:v>307.88</c:v>
                </c:pt>
                <c:pt idx="781">
                  <c:v>305.14999999999998</c:v>
                </c:pt>
                <c:pt idx="782">
                  <c:v>304</c:v>
                </c:pt>
                <c:pt idx="783">
                  <c:v>300.55</c:v>
                </c:pt>
                <c:pt idx="784">
                  <c:v>298.63</c:v>
                </c:pt>
                <c:pt idx="785">
                  <c:v>291.95</c:v>
                </c:pt>
                <c:pt idx="786">
                  <c:v>296.57</c:v>
                </c:pt>
                <c:pt idx="787">
                  <c:v>298.08</c:v>
                </c:pt>
                <c:pt idx="788">
                  <c:v>299.27999999999997</c:v>
                </c:pt>
                <c:pt idx="789">
                  <c:v>304.35000000000002</c:v>
                </c:pt>
                <c:pt idx="790">
                  <c:v>308.27</c:v>
                </c:pt>
                <c:pt idx="791">
                  <c:v>310.24</c:v>
                </c:pt>
                <c:pt idx="792">
                  <c:v>313.58999999999997</c:v>
                </c:pt>
                <c:pt idx="793">
                  <c:v>318.13</c:v>
                </c:pt>
                <c:pt idx="794">
                  <c:v>317.81</c:v>
                </c:pt>
                <c:pt idx="795">
                  <c:v>320.56</c:v>
                </c:pt>
                <c:pt idx="796">
                  <c:v>322.07</c:v>
                </c:pt>
                <c:pt idx="797">
                  <c:v>319.74</c:v>
                </c:pt>
                <c:pt idx="798">
                  <c:v>322.33999999999997</c:v>
                </c:pt>
                <c:pt idx="799">
                  <c:v>326.38</c:v>
                </c:pt>
                <c:pt idx="800">
                  <c:v>324.20999999999998</c:v>
                </c:pt>
                <c:pt idx="801">
                  <c:v>323.69</c:v>
                </c:pt>
                <c:pt idx="802">
                  <c:v>321.08999999999997</c:v>
                </c:pt>
                <c:pt idx="803">
                  <c:v>319.92</c:v>
                </c:pt>
                <c:pt idx="804">
                  <c:v>319.77</c:v>
                </c:pt>
                <c:pt idx="805">
                  <c:v>319.11</c:v>
                </c:pt>
                <c:pt idx="806">
                  <c:v>318.81</c:v>
                </c:pt>
                <c:pt idx="807">
                  <c:v>317.63</c:v>
                </c:pt>
                <c:pt idx="808">
                  <c:v>318.22000000000003</c:v>
                </c:pt>
                <c:pt idx="809">
                  <c:v>318.17</c:v>
                </c:pt>
                <c:pt idx="810">
                  <c:v>317.83999999999997</c:v>
                </c:pt>
                <c:pt idx="811">
                  <c:v>313.97000000000003</c:v>
                </c:pt>
                <c:pt idx="812">
                  <c:v>315.89999999999998</c:v>
                </c:pt>
                <c:pt idx="813">
                  <c:v>320.12</c:v>
                </c:pt>
                <c:pt idx="814">
                  <c:v>315.39</c:v>
                </c:pt>
                <c:pt idx="815">
                  <c:v>311.64</c:v>
                </c:pt>
                <c:pt idx="816">
                  <c:v>308.83</c:v>
                </c:pt>
                <c:pt idx="817">
                  <c:v>304.62</c:v>
                </c:pt>
                <c:pt idx="818">
                  <c:v>304.58999999999997</c:v>
                </c:pt>
                <c:pt idx="819">
                  <c:v>304.83</c:v>
                </c:pt>
                <c:pt idx="820">
                  <c:v>304.95999999999998</c:v>
                </c:pt>
                <c:pt idx="821">
                  <c:v>303.19</c:v>
                </c:pt>
                <c:pt idx="822">
                  <c:v>300.54000000000002</c:v>
                </c:pt>
                <c:pt idx="823">
                  <c:v>297.52</c:v>
                </c:pt>
                <c:pt idx="824">
                  <c:v>297.87</c:v>
                </c:pt>
                <c:pt idx="825">
                  <c:v>303.24</c:v>
                </c:pt>
                <c:pt idx="826">
                  <c:v>301.88</c:v>
                </c:pt>
                <c:pt idx="827">
                  <c:v>300.89</c:v>
                </c:pt>
                <c:pt idx="828">
                  <c:v>299.92</c:v>
                </c:pt>
                <c:pt idx="829">
                  <c:v>300.26</c:v>
                </c:pt>
                <c:pt idx="830">
                  <c:v>303.23</c:v>
                </c:pt>
                <c:pt idx="831">
                  <c:v>303.95999999999998</c:v>
                </c:pt>
                <c:pt idx="832">
                  <c:v>301.72000000000003</c:v>
                </c:pt>
                <c:pt idx="833">
                  <c:v>304.02999999999997</c:v>
                </c:pt>
                <c:pt idx="834">
                  <c:v>306.26</c:v>
                </c:pt>
                <c:pt idx="835">
                  <c:v>307.27</c:v>
                </c:pt>
                <c:pt idx="836">
                  <c:v>306.72000000000003</c:v>
                </c:pt>
                <c:pt idx="837">
                  <c:v>306.38</c:v>
                </c:pt>
                <c:pt idx="838">
                  <c:v>304.24</c:v>
                </c:pt>
                <c:pt idx="839">
                  <c:v>307.10000000000002</c:v>
                </c:pt>
                <c:pt idx="840">
                  <c:v>306.55</c:v>
                </c:pt>
                <c:pt idx="841">
                  <c:v>306.79000000000002</c:v>
                </c:pt>
                <c:pt idx="842">
                  <c:v>309.72000000000003</c:v>
                </c:pt>
                <c:pt idx="843">
                  <c:v>307.70999999999998</c:v>
                </c:pt>
                <c:pt idx="844">
                  <c:v>308.79000000000002</c:v>
                </c:pt>
                <c:pt idx="845">
                  <c:v>309.83</c:v>
                </c:pt>
                <c:pt idx="846">
                  <c:v>309.58999999999997</c:v>
                </c:pt>
                <c:pt idx="847">
                  <c:v>312.20999999999998</c:v>
                </c:pt>
                <c:pt idx="848">
                  <c:v>313.32</c:v>
                </c:pt>
                <c:pt idx="849">
                  <c:v>314.16000000000003</c:v>
                </c:pt>
                <c:pt idx="850">
                  <c:v>313.95999999999998</c:v>
                </c:pt>
                <c:pt idx="851">
                  <c:v>314.76</c:v>
                </c:pt>
                <c:pt idx="852">
                  <c:v>316</c:v>
                </c:pt>
                <c:pt idx="853">
                  <c:v>317.81</c:v>
                </c:pt>
                <c:pt idx="854">
                  <c:v>320.2</c:v>
                </c:pt>
                <c:pt idx="855">
                  <c:v>321.37</c:v>
                </c:pt>
                <c:pt idx="856">
                  <c:v>318.8</c:v>
                </c:pt>
                <c:pt idx="857">
                  <c:v>319.39999999999998</c:v>
                </c:pt>
                <c:pt idx="858">
                  <c:v>317.45999999999998</c:v>
                </c:pt>
                <c:pt idx="859">
                  <c:v>314.41000000000003</c:v>
                </c:pt>
                <c:pt idx="860">
                  <c:v>313.42</c:v>
                </c:pt>
                <c:pt idx="861">
                  <c:v>313.88</c:v>
                </c:pt>
                <c:pt idx="862">
                  <c:v>310.07</c:v>
                </c:pt>
                <c:pt idx="863">
                  <c:v>308.98</c:v>
                </c:pt>
                <c:pt idx="864">
                  <c:v>308.24</c:v>
                </c:pt>
                <c:pt idx="865">
                  <c:v>309.32</c:v>
                </c:pt>
                <c:pt idx="866">
                  <c:v>311.04000000000002</c:v>
                </c:pt>
                <c:pt idx="867">
                  <c:v>311.44</c:v>
                </c:pt>
                <c:pt idx="868">
                  <c:v>312.31</c:v>
                </c:pt>
                <c:pt idx="869">
                  <c:v>311.72000000000003</c:v>
                </c:pt>
                <c:pt idx="870">
                  <c:v>314.39999999999998</c:v>
                </c:pt>
                <c:pt idx="871">
                  <c:v>314.98</c:v>
                </c:pt>
                <c:pt idx="872">
                  <c:v>314.20999999999998</c:v>
                </c:pt>
                <c:pt idx="873">
                  <c:v>313.39999999999998</c:v>
                </c:pt>
                <c:pt idx="874">
                  <c:v>313.62</c:v>
                </c:pt>
                <c:pt idx="875">
                  <c:v>316.75</c:v>
                </c:pt>
                <c:pt idx="876">
                  <c:v>320.14999999999998</c:v>
                </c:pt>
                <c:pt idx="877">
                  <c:v>317.08</c:v>
                </c:pt>
                <c:pt idx="878">
                  <c:v>318.33999999999997</c:v>
                </c:pt>
                <c:pt idx="879">
                  <c:v>319.70999999999998</c:v>
                </c:pt>
                <c:pt idx="880">
                  <c:v>315.81</c:v>
                </c:pt>
                <c:pt idx="881">
                  <c:v>316.75</c:v>
                </c:pt>
                <c:pt idx="882">
                  <c:v>317.33</c:v>
                </c:pt>
                <c:pt idx="883">
                  <c:v>316.08999999999997</c:v>
                </c:pt>
                <c:pt idx="884">
                  <c:v>315.3</c:v>
                </c:pt>
                <c:pt idx="885">
                  <c:v>313.5</c:v>
                </c:pt>
                <c:pt idx="886">
                  <c:v>311.89</c:v>
                </c:pt>
                <c:pt idx="887">
                  <c:v>309.2</c:v>
                </c:pt>
                <c:pt idx="888">
                  <c:v>309.35000000000002</c:v>
                </c:pt>
                <c:pt idx="889">
                  <c:v>309.32</c:v>
                </c:pt>
                <c:pt idx="890">
                  <c:v>305.69</c:v>
                </c:pt>
                <c:pt idx="891">
                  <c:v>311.36</c:v>
                </c:pt>
                <c:pt idx="892">
                  <c:v>310.70999999999998</c:v>
                </c:pt>
                <c:pt idx="893">
                  <c:v>313.55</c:v>
                </c:pt>
                <c:pt idx="894">
                  <c:v>314.73</c:v>
                </c:pt>
                <c:pt idx="895">
                  <c:v>316.31</c:v>
                </c:pt>
                <c:pt idx="896">
                  <c:v>314.37</c:v>
                </c:pt>
                <c:pt idx="897">
                  <c:v>313.38</c:v>
                </c:pt>
                <c:pt idx="898">
                  <c:v>314.14</c:v>
                </c:pt>
                <c:pt idx="899">
                  <c:v>318.94</c:v>
                </c:pt>
                <c:pt idx="900">
                  <c:v>320.04000000000002</c:v>
                </c:pt>
                <c:pt idx="901">
                  <c:v>321.56</c:v>
                </c:pt>
                <c:pt idx="902">
                  <c:v>324.62</c:v>
                </c:pt>
                <c:pt idx="903">
                  <c:v>321.66000000000003</c:v>
                </c:pt>
                <c:pt idx="904">
                  <c:v>318.05</c:v>
                </c:pt>
                <c:pt idx="905">
                  <c:v>316.33999999999997</c:v>
                </c:pt>
                <c:pt idx="906">
                  <c:v>313.99</c:v>
                </c:pt>
                <c:pt idx="907">
                  <c:v>311.33999999999997</c:v>
                </c:pt>
                <c:pt idx="908">
                  <c:v>310.85000000000002</c:v>
                </c:pt>
                <c:pt idx="909">
                  <c:v>314.43</c:v>
                </c:pt>
                <c:pt idx="910">
                  <c:v>312.48</c:v>
                </c:pt>
                <c:pt idx="911">
                  <c:v>310.47000000000003</c:v>
                </c:pt>
                <c:pt idx="912">
                  <c:v>308.06</c:v>
                </c:pt>
                <c:pt idx="913">
                  <c:v>308.88</c:v>
                </c:pt>
                <c:pt idx="914">
                  <c:v>306.85000000000002</c:v>
                </c:pt>
                <c:pt idx="915">
                  <c:v>306</c:v>
                </c:pt>
                <c:pt idx="916">
                  <c:v>307.51</c:v>
                </c:pt>
                <c:pt idx="917">
                  <c:v>308.38</c:v>
                </c:pt>
                <c:pt idx="918">
                  <c:v>309.58999999999997</c:v>
                </c:pt>
                <c:pt idx="919">
                  <c:v>305.75</c:v>
                </c:pt>
                <c:pt idx="920">
                  <c:v>305.11</c:v>
                </c:pt>
                <c:pt idx="921">
                  <c:v>303.76</c:v>
                </c:pt>
                <c:pt idx="922">
                  <c:v>305.64999999999998</c:v>
                </c:pt>
                <c:pt idx="923">
                  <c:v>302.61</c:v>
                </c:pt>
                <c:pt idx="924">
                  <c:v>302.54000000000002</c:v>
                </c:pt>
                <c:pt idx="925">
                  <c:v>299.24</c:v>
                </c:pt>
                <c:pt idx="926">
                  <c:v>299.94</c:v>
                </c:pt>
                <c:pt idx="927">
                  <c:v>297.04000000000002</c:v>
                </c:pt>
                <c:pt idx="928">
                  <c:v>298.64</c:v>
                </c:pt>
                <c:pt idx="929">
                  <c:v>298.94</c:v>
                </c:pt>
                <c:pt idx="930">
                  <c:v>299.93</c:v>
                </c:pt>
                <c:pt idx="931">
                  <c:v>299.63</c:v>
                </c:pt>
                <c:pt idx="932">
                  <c:v>298.42</c:v>
                </c:pt>
                <c:pt idx="933">
                  <c:v>299.83999999999997</c:v>
                </c:pt>
                <c:pt idx="934">
                  <c:v>295.42</c:v>
                </c:pt>
                <c:pt idx="935">
                  <c:v>294.99</c:v>
                </c:pt>
                <c:pt idx="936">
                  <c:v>293.94</c:v>
                </c:pt>
                <c:pt idx="937">
                  <c:v>295.05</c:v>
                </c:pt>
                <c:pt idx="938">
                  <c:v>293.52999999999997</c:v>
                </c:pt>
                <c:pt idx="939">
                  <c:v>293.58999999999997</c:v>
                </c:pt>
                <c:pt idx="940">
                  <c:v>297.7</c:v>
                </c:pt>
                <c:pt idx="941">
                  <c:v>296.27</c:v>
                </c:pt>
                <c:pt idx="942">
                  <c:v>300.88</c:v>
                </c:pt>
                <c:pt idx="943">
                  <c:v>301.67</c:v>
                </c:pt>
                <c:pt idx="944">
                  <c:v>301.8</c:v>
                </c:pt>
                <c:pt idx="945">
                  <c:v>295.92</c:v>
                </c:pt>
                <c:pt idx="946">
                  <c:v>295.92</c:v>
                </c:pt>
                <c:pt idx="947">
                  <c:v>294.08999999999997</c:v>
                </c:pt>
                <c:pt idx="948">
                  <c:v>298.58999999999997</c:v>
                </c:pt>
                <c:pt idx="949">
                  <c:v>304.56</c:v>
                </c:pt>
                <c:pt idx="950">
                  <c:v>302.81</c:v>
                </c:pt>
                <c:pt idx="951">
                  <c:v>299.29000000000002</c:v>
                </c:pt>
                <c:pt idx="952">
                  <c:v>302</c:v>
                </c:pt>
                <c:pt idx="953">
                  <c:v>305.56</c:v>
                </c:pt>
                <c:pt idx="954">
                  <c:v>305.33</c:v>
                </c:pt>
                <c:pt idx="955">
                  <c:v>306.64999999999998</c:v>
                </c:pt>
                <c:pt idx="956">
                  <c:v>310.98</c:v>
                </c:pt>
                <c:pt idx="957">
                  <c:v>309.3</c:v>
                </c:pt>
                <c:pt idx="958">
                  <c:v>310.63</c:v>
                </c:pt>
                <c:pt idx="959">
                  <c:v>305.68</c:v>
                </c:pt>
                <c:pt idx="960">
                  <c:v>307.45999999999998</c:v>
                </c:pt>
                <c:pt idx="961">
                  <c:v>307.45999999999998</c:v>
                </c:pt>
                <c:pt idx="962">
                  <c:v>308.29000000000002</c:v>
                </c:pt>
                <c:pt idx="963">
                  <c:v>316.60000000000002</c:v>
                </c:pt>
                <c:pt idx="964">
                  <c:v>313.45999999999998</c:v>
                </c:pt>
                <c:pt idx="965">
                  <c:v>313.62</c:v>
                </c:pt>
                <c:pt idx="966">
                  <c:v>317.83999999999997</c:v>
                </c:pt>
                <c:pt idx="967">
                  <c:v>317.63</c:v>
                </c:pt>
                <c:pt idx="968">
                  <c:v>319.3</c:v>
                </c:pt>
                <c:pt idx="969">
                  <c:v>322.5</c:v>
                </c:pt>
                <c:pt idx="970">
                  <c:v>321.45</c:v>
                </c:pt>
                <c:pt idx="971">
                  <c:v>324.48</c:v>
                </c:pt>
                <c:pt idx="972">
                  <c:v>321.91000000000003</c:v>
                </c:pt>
                <c:pt idx="973">
                  <c:v>316.12</c:v>
                </c:pt>
                <c:pt idx="974">
                  <c:v>310.91000000000003</c:v>
                </c:pt>
                <c:pt idx="975">
                  <c:v>306.67</c:v>
                </c:pt>
                <c:pt idx="976">
                  <c:v>307.81</c:v>
                </c:pt>
                <c:pt idx="977">
                  <c:v>312.91000000000003</c:v>
                </c:pt>
                <c:pt idx="978">
                  <c:v>308.02</c:v>
                </c:pt>
                <c:pt idx="979">
                  <c:v>298.29000000000002</c:v>
                </c:pt>
                <c:pt idx="980">
                  <c:v>301.86</c:v>
                </c:pt>
                <c:pt idx="981">
                  <c:v>300.87</c:v>
                </c:pt>
                <c:pt idx="982">
                  <c:v>299.3</c:v>
                </c:pt>
                <c:pt idx="983">
                  <c:v>299.8</c:v>
                </c:pt>
                <c:pt idx="984">
                  <c:v>305.83</c:v>
                </c:pt>
                <c:pt idx="985">
                  <c:v>307.8</c:v>
                </c:pt>
                <c:pt idx="986">
                  <c:v>316.98</c:v>
                </c:pt>
                <c:pt idx="987">
                  <c:v>324.05</c:v>
                </c:pt>
                <c:pt idx="988">
                  <c:v>327.97</c:v>
                </c:pt>
                <c:pt idx="989">
                  <c:v>328.19</c:v>
                </c:pt>
                <c:pt idx="990">
                  <c:v>331.72</c:v>
                </c:pt>
                <c:pt idx="991">
                  <c:v>334.13</c:v>
                </c:pt>
                <c:pt idx="992">
                  <c:v>334.06</c:v>
                </c:pt>
                <c:pt idx="993">
                  <c:v>339.04</c:v>
                </c:pt>
                <c:pt idx="994">
                  <c:v>342.37</c:v>
                </c:pt>
                <c:pt idx="995">
                  <c:v>345.56</c:v>
                </c:pt>
                <c:pt idx="996">
                  <c:v>349.18</c:v>
                </c:pt>
                <c:pt idx="997">
                  <c:v>345.22</c:v>
                </c:pt>
                <c:pt idx="998">
                  <c:v>344.14</c:v>
                </c:pt>
                <c:pt idx="999">
                  <c:v>343.45</c:v>
                </c:pt>
                <c:pt idx="1000">
                  <c:v>350.69</c:v>
                </c:pt>
                <c:pt idx="1001">
                  <c:v>353.41</c:v>
                </c:pt>
                <c:pt idx="1002">
                  <c:v>357.78</c:v>
                </c:pt>
                <c:pt idx="1003">
                  <c:v>356.99</c:v>
                </c:pt>
                <c:pt idx="1004">
                  <c:v>359.06</c:v>
                </c:pt>
                <c:pt idx="1005">
                  <c:v>360.21</c:v>
                </c:pt>
                <c:pt idx="1006">
                  <c:v>372.86</c:v>
                </c:pt>
                <c:pt idx="1007">
                  <c:v>372.69</c:v>
                </c:pt>
                <c:pt idx="1008">
                  <c:v>375.4</c:v>
                </c:pt>
                <c:pt idx="1009">
                  <c:v>375.17</c:v>
                </c:pt>
                <c:pt idx="1010">
                  <c:v>378.83</c:v>
                </c:pt>
                <c:pt idx="1011">
                  <c:v>378.8</c:v>
                </c:pt>
                <c:pt idx="1012">
                  <c:v>380.08</c:v>
                </c:pt>
                <c:pt idx="1013">
                  <c:v>377.61</c:v>
                </c:pt>
                <c:pt idx="1014">
                  <c:v>374.89</c:v>
                </c:pt>
                <c:pt idx="1015">
                  <c:v>376.73</c:v>
                </c:pt>
                <c:pt idx="1016">
                  <c:v>382.8</c:v>
                </c:pt>
                <c:pt idx="1017">
                  <c:v>379.51</c:v>
                </c:pt>
                <c:pt idx="1018">
                  <c:v>377.12</c:v>
                </c:pt>
                <c:pt idx="1019">
                  <c:v>380.29</c:v>
                </c:pt>
                <c:pt idx="1020">
                  <c:v>380.65</c:v>
                </c:pt>
                <c:pt idx="1021">
                  <c:v>378.89</c:v>
                </c:pt>
                <c:pt idx="1022">
                  <c:v>385.52</c:v>
                </c:pt>
                <c:pt idx="1023">
                  <c:v>390.56</c:v>
                </c:pt>
                <c:pt idx="1024">
                  <c:v>393.1</c:v>
                </c:pt>
                <c:pt idx="1025">
                  <c:v>394.99</c:v>
                </c:pt>
                <c:pt idx="1026">
                  <c:v>397</c:v>
                </c:pt>
                <c:pt idx="1027">
                  <c:v>399.02</c:v>
                </c:pt>
                <c:pt idx="1028">
                  <c:v>392.92</c:v>
                </c:pt>
                <c:pt idx="1029">
                  <c:v>394.82</c:v>
                </c:pt>
                <c:pt idx="1030">
                  <c:v>394.73</c:v>
                </c:pt>
                <c:pt idx="1031">
                  <c:v>395.2</c:v>
                </c:pt>
                <c:pt idx="1032">
                  <c:v>398.4</c:v>
                </c:pt>
                <c:pt idx="1033">
                  <c:v>396.79</c:v>
                </c:pt>
                <c:pt idx="1034">
                  <c:v>395.73</c:v>
                </c:pt>
                <c:pt idx="1035">
                  <c:v>394.64</c:v>
                </c:pt>
                <c:pt idx="1036">
                  <c:v>391.01</c:v>
                </c:pt>
                <c:pt idx="1037">
                  <c:v>391.42</c:v>
                </c:pt>
                <c:pt idx="1038">
                  <c:v>391.4</c:v>
                </c:pt>
                <c:pt idx="1039">
                  <c:v>393.48</c:v>
                </c:pt>
                <c:pt idx="1040">
                  <c:v>392.24</c:v>
                </c:pt>
                <c:pt idx="1041">
                  <c:v>387.62</c:v>
                </c:pt>
                <c:pt idx="1042">
                  <c:v>389.75</c:v>
                </c:pt>
                <c:pt idx="1043">
                  <c:v>389.08</c:v>
                </c:pt>
                <c:pt idx="1044">
                  <c:v>388.95</c:v>
                </c:pt>
                <c:pt idx="1045">
                  <c:v>388.55</c:v>
                </c:pt>
                <c:pt idx="1046">
                  <c:v>383.61</c:v>
                </c:pt>
                <c:pt idx="1047">
                  <c:v>384.23</c:v>
                </c:pt>
                <c:pt idx="1048">
                  <c:v>383.78</c:v>
                </c:pt>
                <c:pt idx="1049">
                  <c:v>376.32</c:v>
                </c:pt>
                <c:pt idx="1050">
                  <c:v>371.24</c:v>
                </c:pt>
                <c:pt idx="1051">
                  <c:v>370.78</c:v>
                </c:pt>
                <c:pt idx="1052">
                  <c:v>371</c:v>
                </c:pt>
                <c:pt idx="1053">
                  <c:v>364.11</c:v>
                </c:pt>
                <c:pt idx="1054">
                  <c:v>364.36</c:v>
                </c:pt>
                <c:pt idx="1055">
                  <c:v>360.81</c:v>
                </c:pt>
                <c:pt idx="1056">
                  <c:v>358.05</c:v>
                </c:pt>
                <c:pt idx="1057">
                  <c:v>357</c:v>
                </c:pt>
                <c:pt idx="1058">
                  <c:v>358.06</c:v>
                </c:pt>
                <c:pt idx="1059">
                  <c:v>357.86</c:v>
                </c:pt>
                <c:pt idx="1060">
                  <c:v>358.98</c:v>
                </c:pt>
                <c:pt idx="1061">
                  <c:v>359.23</c:v>
                </c:pt>
                <c:pt idx="1062">
                  <c:v>358.58</c:v>
                </c:pt>
                <c:pt idx="1063">
                  <c:v>354.15</c:v>
                </c:pt>
                <c:pt idx="1064">
                  <c:v>354.87</c:v>
                </c:pt>
                <c:pt idx="1065">
                  <c:v>350.36</c:v>
                </c:pt>
                <c:pt idx="1066">
                  <c:v>350.82</c:v>
                </c:pt>
                <c:pt idx="1067">
                  <c:v>347.23</c:v>
                </c:pt>
                <c:pt idx="1068">
                  <c:v>347.14</c:v>
                </c:pt>
                <c:pt idx="1069">
                  <c:v>347.57</c:v>
                </c:pt>
                <c:pt idx="1070">
                  <c:v>348.86</c:v>
                </c:pt>
                <c:pt idx="1071">
                  <c:v>348.84</c:v>
                </c:pt>
                <c:pt idx="1072">
                  <c:v>346.61</c:v>
                </c:pt>
                <c:pt idx="1073">
                  <c:v>348.61</c:v>
                </c:pt>
                <c:pt idx="1074">
                  <c:v>348.78</c:v>
                </c:pt>
                <c:pt idx="1075">
                  <c:v>347.27</c:v>
                </c:pt>
                <c:pt idx="1076">
                  <c:v>345.17</c:v>
                </c:pt>
                <c:pt idx="1077">
                  <c:v>350.36</c:v>
                </c:pt>
                <c:pt idx="1078">
                  <c:v>351.72</c:v>
                </c:pt>
                <c:pt idx="1079">
                  <c:v>352.2</c:v>
                </c:pt>
                <c:pt idx="1080">
                  <c:v>353.05</c:v>
                </c:pt>
                <c:pt idx="1081">
                  <c:v>349.53</c:v>
                </c:pt>
                <c:pt idx="1082">
                  <c:v>351.39</c:v>
                </c:pt>
                <c:pt idx="1083">
                  <c:v>353.14</c:v>
                </c:pt>
                <c:pt idx="1084">
                  <c:v>351.94</c:v>
                </c:pt>
                <c:pt idx="1085">
                  <c:v>350.77</c:v>
                </c:pt>
                <c:pt idx="1086">
                  <c:v>352.77</c:v>
                </c:pt>
                <c:pt idx="1087">
                  <c:v>355.09</c:v>
                </c:pt>
                <c:pt idx="1088">
                  <c:v>359.22</c:v>
                </c:pt>
                <c:pt idx="1089">
                  <c:v>359.37</c:v>
                </c:pt>
                <c:pt idx="1090">
                  <c:v>363.69</c:v>
                </c:pt>
                <c:pt idx="1091">
                  <c:v>369.48</c:v>
                </c:pt>
                <c:pt idx="1092">
                  <c:v>369.31</c:v>
                </c:pt>
                <c:pt idx="1093">
                  <c:v>368.71</c:v>
                </c:pt>
                <c:pt idx="1094">
                  <c:v>365.26</c:v>
                </c:pt>
                <c:pt idx="1095">
                  <c:v>368.05</c:v>
                </c:pt>
                <c:pt idx="1096">
                  <c:v>367.23</c:v>
                </c:pt>
                <c:pt idx="1097">
                  <c:v>368.16</c:v>
                </c:pt>
                <c:pt idx="1098">
                  <c:v>369.12</c:v>
                </c:pt>
                <c:pt idx="1099">
                  <c:v>370.59</c:v>
                </c:pt>
                <c:pt idx="1100">
                  <c:v>370.64</c:v>
                </c:pt>
                <c:pt idx="1101">
                  <c:v>372.77</c:v>
                </c:pt>
                <c:pt idx="1102">
                  <c:v>376.18</c:v>
                </c:pt>
                <c:pt idx="1103">
                  <c:v>377.71</c:v>
                </c:pt>
                <c:pt idx="1104">
                  <c:v>377.46</c:v>
                </c:pt>
                <c:pt idx="1105">
                  <c:v>376.07</c:v>
                </c:pt>
                <c:pt idx="1106">
                  <c:v>371.23</c:v>
                </c:pt>
                <c:pt idx="1107">
                  <c:v>373.09</c:v>
                </c:pt>
                <c:pt idx="1108">
                  <c:v>373.29</c:v>
                </c:pt>
                <c:pt idx="1109">
                  <c:v>375.43</c:v>
                </c:pt>
                <c:pt idx="1110">
                  <c:v>374.89</c:v>
                </c:pt>
                <c:pt idx="1111">
                  <c:v>376.84</c:v>
                </c:pt>
                <c:pt idx="1112">
                  <c:v>376.49</c:v>
                </c:pt>
                <c:pt idx="1113">
                  <c:v>380.39</c:v>
                </c:pt>
                <c:pt idx="1114">
                  <c:v>374.46</c:v>
                </c:pt>
                <c:pt idx="1115">
                  <c:v>376.03</c:v>
                </c:pt>
                <c:pt idx="1116">
                  <c:v>376.26</c:v>
                </c:pt>
                <c:pt idx="1117">
                  <c:v>375.25</c:v>
                </c:pt>
                <c:pt idx="1118">
                  <c:v>372.75</c:v>
                </c:pt>
                <c:pt idx="1119">
                  <c:v>369.34</c:v>
                </c:pt>
                <c:pt idx="1120">
                  <c:v>369.17</c:v>
                </c:pt>
                <c:pt idx="1121">
                  <c:v>375.07</c:v>
                </c:pt>
                <c:pt idx="1122">
                  <c:v>372.13</c:v>
                </c:pt>
                <c:pt idx="1123">
                  <c:v>375.76</c:v>
                </c:pt>
                <c:pt idx="1124">
                  <c:v>372.54</c:v>
                </c:pt>
                <c:pt idx="1125">
                  <c:v>376.47</c:v>
                </c:pt>
                <c:pt idx="1126">
                  <c:v>382.25</c:v>
                </c:pt>
                <c:pt idx="1127">
                  <c:v>385.4</c:v>
                </c:pt>
                <c:pt idx="1128">
                  <c:v>383.5</c:v>
                </c:pt>
                <c:pt idx="1129">
                  <c:v>374.74</c:v>
                </c:pt>
                <c:pt idx="1130">
                  <c:v>376.18</c:v>
                </c:pt>
                <c:pt idx="1131">
                  <c:v>368.02</c:v>
                </c:pt>
                <c:pt idx="1132">
                  <c:v>364.31</c:v>
                </c:pt>
                <c:pt idx="1133">
                  <c:v>364.59</c:v>
                </c:pt>
                <c:pt idx="1134">
                  <c:v>359.3</c:v>
                </c:pt>
                <c:pt idx="1135">
                  <c:v>354.71</c:v>
                </c:pt>
                <c:pt idx="1136">
                  <c:v>355.27</c:v>
                </c:pt>
                <c:pt idx="1137">
                  <c:v>356.56</c:v>
                </c:pt>
                <c:pt idx="1138">
                  <c:v>354.11</c:v>
                </c:pt>
                <c:pt idx="1139">
                  <c:v>352.34</c:v>
                </c:pt>
                <c:pt idx="1140">
                  <c:v>357.33</c:v>
                </c:pt>
                <c:pt idx="1141">
                  <c:v>362.01</c:v>
                </c:pt>
                <c:pt idx="1142">
                  <c:v>360.21</c:v>
                </c:pt>
                <c:pt idx="1143">
                  <c:v>359.27</c:v>
                </c:pt>
                <c:pt idx="1144">
                  <c:v>360.56</c:v>
                </c:pt>
                <c:pt idx="1145">
                  <c:v>357.75</c:v>
                </c:pt>
                <c:pt idx="1146">
                  <c:v>360.01</c:v>
                </c:pt>
                <c:pt idx="1147">
                  <c:v>362.82</c:v>
                </c:pt>
                <c:pt idx="1148">
                  <c:v>361.42</c:v>
                </c:pt>
                <c:pt idx="1149">
                  <c:v>358</c:v>
                </c:pt>
                <c:pt idx="1150">
                  <c:v>355.21</c:v>
                </c:pt>
                <c:pt idx="1151">
                  <c:v>354.57</c:v>
                </c:pt>
                <c:pt idx="1152">
                  <c:v>352.91</c:v>
                </c:pt>
                <c:pt idx="1153">
                  <c:v>350.33</c:v>
                </c:pt>
                <c:pt idx="1154">
                  <c:v>351.27</c:v>
                </c:pt>
                <c:pt idx="1155">
                  <c:v>347.28</c:v>
                </c:pt>
                <c:pt idx="1156">
                  <c:v>346.97</c:v>
                </c:pt>
                <c:pt idx="1157">
                  <c:v>346.36</c:v>
                </c:pt>
                <c:pt idx="1158">
                  <c:v>343.44</c:v>
                </c:pt>
                <c:pt idx="1159">
                  <c:v>342.68</c:v>
                </c:pt>
                <c:pt idx="1160">
                  <c:v>344.12</c:v>
                </c:pt>
                <c:pt idx="1161">
                  <c:v>344.34</c:v>
                </c:pt>
                <c:pt idx="1162">
                  <c:v>344.86</c:v>
                </c:pt>
                <c:pt idx="1163">
                  <c:v>343</c:v>
                </c:pt>
                <c:pt idx="1164">
                  <c:v>338.43</c:v>
                </c:pt>
                <c:pt idx="1165">
                  <c:v>336.1</c:v>
                </c:pt>
                <c:pt idx="1166">
                  <c:v>334.99</c:v>
                </c:pt>
                <c:pt idx="1167">
                  <c:v>336.41</c:v>
                </c:pt>
                <c:pt idx="1168">
                  <c:v>342.53</c:v>
                </c:pt>
                <c:pt idx="1169">
                  <c:v>345.94</c:v>
                </c:pt>
                <c:pt idx="1170">
                  <c:v>344.89</c:v>
                </c:pt>
                <c:pt idx="1171">
                  <c:v>345.86</c:v>
                </c:pt>
                <c:pt idx="1172">
                  <c:v>342.48</c:v>
                </c:pt>
                <c:pt idx="1173">
                  <c:v>341.14</c:v>
                </c:pt>
                <c:pt idx="1174">
                  <c:v>338.71</c:v>
                </c:pt>
                <c:pt idx="1175">
                  <c:v>337.83</c:v>
                </c:pt>
                <c:pt idx="1176">
                  <c:v>338.91</c:v>
                </c:pt>
                <c:pt idx="1177">
                  <c:v>336.94</c:v>
                </c:pt>
                <c:pt idx="1178">
                  <c:v>337.62</c:v>
                </c:pt>
                <c:pt idx="1179">
                  <c:v>340.26</c:v>
                </c:pt>
                <c:pt idx="1180">
                  <c:v>339.83</c:v>
                </c:pt>
                <c:pt idx="1181">
                  <c:v>340.41</c:v>
                </c:pt>
                <c:pt idx="1182">
                  <c:v>335.91</c:v>
                </c:pt>
                <c:pt idx="1183">
                  <c:v>332.48</c:v>
                </c:pt>
                <c:pt idx="1184">
                  <c:v>327.3</c:v>
                </c:pt>
                <c:pt idx="1185">
                  <c:v>328.01</c:v>
                </c:pt>
                <c:pt idx="1186">
                  <c:v>329.15</c:v>
                </c:pt>
                <c:pt idx="1187">
                  <c:v>327.27999999999997</c:v>
                </c:pt>
                <c:pt idx="1188">
                  <c:v>325.52</c:v>
                </c:pt>
                <c:pt idx="1189">
                  <c:v>331.58</c:v>
                </c:pt>
                <c:pt idx="1190">
                  <c:v>337.54</c:v>
                </c:pt>
                <c:pt idx="1191">
                  <c:v>340.1</c:v>
                </c:pt>
                <c:pt idx="1192">
                  <c:v>334.39</c:v>
                </c:pt>
                <c:pt idx="1193">
                  <c:v>331.35</c:v>
                </c:pt>
                <c:pt idx="1194">
                  <c:v>327.23</c:v>
                </c:pt>
                <c:pt idx="1195">
                  <c:v>327.35000000000002</c:v>
                </c:pt>
                <c:pt idx="1196">
                  <c:v>327.92</c:v>
                </c:pt>
                <c:pt idx="1197">
                  <c:v>323.89999999999998</c:v>
                </c:pt>
                <c:pt idx="1198">
                  <c:v>322.45</c:v>
                </c:pt>
                <c:pt idx="1199">
                  <c:v>319.83999999999997</c:v>
                </c:pt>
                <c:pt idx="1200">
                  <c:v>318.63</c:v>
                </c:pt>
                <c:pt idx="1201">
                  <c:v>317.64999999999998</c:v>
                </c:pt>
                <c:pt idx="1202">
                  <c:v>321.56</c:v>
                </c:pt>
                <c:pt idx="1203">
                  <c:v>326.81</c:v>
                </c:pt>
                <c:pt idx="1204">
                  <c:v>324</c:v>
                </c:pt>
                <c:pt idx="1205">
                  <c:v>325.08999999999997</c:v>
                </c:pt>
                <c:pt idx="1206">
                  <c:v>322.67</c:v>
                </c:pt>
                <c:pt idx="1207">
                  <c:v>320.57</c:v>
                </c:pt>
                <c:pt idx="1208">
                  <c:v>319.64</c:v>
                </c:pt>
                <c:pt idx="1209">
                  <c:v>321.48</c:v>
                </c:pt>
                <c:pt idx="1210">
                  <c:v>325.39999999999998</c:v>
                </c:pt>
                <c:pt idx="1211">
                  <c:v>324.93</c:v>
                </c:pt>
                <c:pt idx="1212">
                  <c:v>322.79000000000002</c:v>
                </c:pt>
                <c:pt idx="1213">
                  <c:v>326.70999999999998</c:v>
                </c:pt>
                <c:pt idx="1214">
                  <c:v>326.45999999999998</c:v>
                </c:pt>
                <c:pt idx="1215">
                  <c:v>335.11</c:v>
                </c:pt>
                <c:pt idx="1216">
                  <c:v>337.32</c:v>
                </c:pt>
                <c:pt idx="1217">
                  <c:v>346.92</c:v>
                </c:pt>
                <c:pt idx="1218">
                  <c:v>347.39</c:v>
                </c:pt>
                <c:pt idx="1219">
                  <c:v>346.75</c:v>
                </c:pt>
                <c:pt idx="1220">
                  <c:v>355.22</c:v>
                </c:pt>
                <c:pt idx="1221">
                  <c:v>358.71</c:v>
                </c:pt>
                <c:pt idx="1222">
                  <c:v>365.27</c:v>
                </c:pt>
                <c:pt idx="1223">
                  <c:v>369.68</c:v>
                </c:pt>
                <c:pt idx="1224">
                  <c:v>373.79</c:v>
                </c:pt>
                <c:pt idx="1225">
                  <c:v>373.18</c:v>
                </c:pt>
                <c:pt idx="1226">
                  <c:v>373.57</c:v>
                </c:pt>
                <c:pt idx="1227">
                  <c:v>376.65</c:v>
                </c:pt>
                <c:pt idx="1228">
                  <c:v>377.27</c:v>
                </c:pt>
                <c:pt idx="1229">
                  <c:v>382.7</c:v>
                </c:pt>
                <c:pt idx="1230">
                  <c:v>385.89</c:v>
                </c:pt>
                <c:pt idx="1231">
                  <c:v>384.46</c:v>
                </c:pt>
                <c:pt idx="1232">
                  <c:v>381.12</c:v>
                </c:pt>
                <c:pt idx="1233">
                  <c:v>380.95</c:v>
                </c:pt>
                <c:pt idx="1234">
                  <c:v>382.46</c:v>
                </c:pt>
                <c:pt idx="1235">
                  <c:v>384.11</c:v>
                </c:pt>
                <c:pt idx="1236">
                  <c:v>380.05</c:v>
                </c:pt>
                <c:pt idx="1237">
                  <c:v>380.42</c:v>
                </c:pt>
                <c:pt idx="1238">
                  <c:v>381.23</c:v>
                </c:pt>
                <c:pt idx="1239">
                  <c:v>381.62</c:v>
                </c:pt>
                <c:pt idx="1240">
                  <c:v>384.43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837304"/>
        <c:axId val="508843184"/>
      </c:scatterChart>
      <c:scatterChart>
        <c:scatterStyle val="smoothMarker"/>
        <c:varyColors val="0"/>
        <c:ser>
          <c:idx val="1"/>
          <c:order val="0"/>
          <c:tx>
            <c:v>Вес паттерна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данные'!$G$2:$G$1242</c:f>
              <c:numCache>
                <c:formatCode>#\ ##0.0000</c:formatCode>
                <c:ptCount val="1241"/>
                <c:pt idx="0">
                  <c:v>1</c:v>
                </c:pt>
                <c:pt idx="1">
                  <c:v>0.99720895392295616</c:v>
                </c:pt>
                <c:pt idx="2">
                  <c:v>0.99442569778411649</c:v>
                </c:pt>
                <c:pt idx="3">
                  <c:v>0.99165020984140462</c:v>
                </c:pt>
                <c:pt idx="4">
                  <c:v>0.98888246841342708</c:v>
                </c:pt>
                <c:pt idx="5">
                  <c:v>0.98612245187930447</c:v>
                </c:pt>
                <c:pt idx="6">
                  <c:v>0.98337013867850176</c:v>
                </c:pt>
                <c:pt idx="7">
                  <c:v>0.98062550731066123</c:v>
                </c:pt>
                <c:pt idx="8">
                  <c:v>0.97788853633543282</c:v>
                </c:pt>
                <c:pt idx="9">
                  <c:v>0.97515920437230752</c:v>
                </c:pt>
                <c:pt idx="10">
                  <c:v>0.972437490100451</c:v>
                </c:pt>
                <c:pt idx="11">
                  <c:v>0.96972337225853589</c:v>
                </c:pt>
                <c:pt idx="12">
                  <c:v>0.96701682964457603</c:v>
                </c:pt>
                <c:pt idx="13">
                  <c:v>0.96431784111576113</c:v>
                </c:pt>
                <c:pt idx="14">
                  <c:v>0.96162638558829183</c:v>
                </c:pt>
                <c:pt idx="15">
                  <c:v>0.95894244203721368</c:v>
                </c:pt>
                <c:pt idx="16">
                  <c:v>0.95626598949625496</c:v>
                </c:pt>
                <c:pt idx="17">
                  <c:v>0.95359700705766104</c:v>
                </c:pt>
                <c:pt idx="18">
                  <c:v>0.95093547387203192</c:v>
                </c:pt>
                <c:pt idx="19">
                  <c:v>0.94828136914815975</c:v>
                </c:pt>
                <c:pt idx="20">
                  <c:v>0.9456346721528649</c:v>
                </c:pt>
                <c:pt idx="21">
                  <c:v>0.94299536221083613</c:v>
                </c:pt>
                <c:pt idx="22">
                  <c:v>0.94036341870446694</c:v>
                </c:pt>
                <c:pt idx="23">
                  <c:v>0.93773882107369655</c:v>
                </c:pt>
                <c:pt idx="24">
                  <c:v>0.93512154881584697</c:v>
                </c:pt>
                <c:pt idx="25">
                  <c:v>0.93251158148546542</c:v>
                </c:pt>
                <c:pt idx="26">
                  <c:v>0.92990889869416249</c:v>
                </c:pt>
                <c:pt idx="27">
                  <c:v>0.92731348011045389</c:v>
                </c:pt>
                <c:pt idx="28">
                  <c:v>0.92472530545960185</c:v>
                </c:pt>
                <c:pt idx="29">
                  <c:v>0.92214435452345578</c:v>
                </c:pt>
                <c:pt idx="30">
                  <c:v>0.91957060714029504</c:v>
                </c:pt>
                <c:pt idx="31">
                  <c:v>0.91700404320467122</c:v>
                </c:pt>
                <c:pt idx="32">
                  <c:v>0.91444464266725156</c:v>
                </c:pt>
                <c:pt idx="33">
                  <c:v>0.91189238553466134</c:v>
                </c:pt>
                <c:pt idx="34">
                  <c:v>0.90934725186932863</c:v>
                </c:pt>
                <c:pt idx="35">
                  <c:v>0.90680922178932821</c:v>
                </c:pt>
                <c:pt idx="36">
                  <c:v>0.90427827546822614</c:v>
                </c:pt>
                <c:pt idx="37">
                  <c:v>0.90175439313492456</c:v>
                </c:pt>
                <c:pt idx="38">
                  <c:v>0.89923755507350822</c:v>
                </c:pt>
                <c:pt idx="39">
                  <c:v>0.89672774162308988</c:v>
                </c:pt>
                <c:pt idx="40">
                  <c:v>0.89422493317765628</c:v>
                </c:pt>
                <c:pt idx="41">
                  <c:v>0.89172911018591616</c:v>
                </c:pt>
                <c:pt idx="42">
                  <c:v>0.88924025315114597</c:v>
                </c:pt>
                <c:pt idx="43">
                  <c:v>0.88675834263103903</c:v>
                </c:pt>
                <c:pt idx="44">
                  <c:v>0.88428335923755275</c:v>
                </c:pt>
                <c:pt idx="45">
                  <c:v>0.88181528363675776</c:v>
                </c:pt>
                <c:pt idx="46">
                  <c:v>0.87935409654868602</c:v>
                </c:pt>
                <c:pt idx="47">
                  <c:v>0.8768997787471815</c:v>
                </c:pt>
                <c:pt idx="48">
                  <c:v>0.87445231105974852</c:v>
                </c:pt>
                <c:pt idx="49">
                  <c:v>0.87201167436740323</c:v>
                </c:pt>
                <c:pt idx="50">
                  <c:v>0.86957784960452389</c:v>
                </c:pt>
                <c:pt idx="51">
                  <c:v>0.86715081775870095</c:v>
                </c:pt>
                <c:pt idx="52">
                  <c:v>0.86473055987059022</c:v>
                </c:pt>
                <c:pt idx="53">
                  <c:v>0.86231705703376349</c:v>
                </c:pt>
                <c:pt idx="54">
                  <c:v>0.85991029039456135</c:v>
                </c:pt>
                <c:pt idx="55">
                  <c:v>0.85751024115194607</c:v>
                </c:pt>
                <c:pt idx="56">
                  <c:v>0.85511689055735396</c:v>
                </c:pt>
                <c:pt idx="57">
                  <c:v>0.85273021991455</c:v>
                </c:pt>
                <c:pt idx="58">
                  <c:v>0.8503502105794809</c:v>
                </c:pt>
                <c:pt idx="59">
                  <c:v>0.84797684396012962</c:v>
                </c:pt>
                <c:pt idx="60">
                  <c:v>0.84561010151637073</c:v>
                </c:pt>
                <c:pt idx="61">
                  <c:v>0.84324996475982483</c:v>
                </c:pt>
                <c:pt idx="62">
                  <c:v>0.84089641525371461</c:v>
                </c:pt>
                <c:pt idx="63">
                  <c:v>0.83854943461272047</c:v>
                </c:pt>
                <c:pt idx="64">
                  <c:v>0.83620900450283731</c:v>
                </c:pt>
                <c:pt idx="65">
                  <c:v>0.83387510664123099</c:v>
                </c:pt>
                <c:pt idx="66">
                  <c:v>0.83154772279609546</c:v>
                </c:pt>
                <c:pt idx="67">
                  <c:v>0.82922683478651071</c:v>
                </c:pt>
                <c:pt idx="68">
                  <c:v>0.82691242448230051</c:v>
                </c:pt>
                <c:pt idx="69">
                  <c:v>0.82460447380389035</c:v>
                </c:pt>
                <c:pt idx="70">
                  <c:v>0.82230296472216713</c:v>
                </c:pt>
                <c:pt idx="71">
                  <c:v>0.82000787925833785</c:v>
                </c:pt>
                <c:pt idx="72">
                  <c:v>0.81771919948378879</c:v>
                </c:pt>
                <c:pt idx="73">
                  <c:v>0.81543690751994624</c:v>
                </c:pt>
                <c:pt idx="74">
                  <c:v>0.81316098553813598</c:v>
                </c:pt>
                <c:pt idx="75">
                  <c:v>0.81089141575944457</c:v>
                </c:pt>
                <c:pt idx="76">
                  <c:v>0.80862818045458085</c:v>
                </c:pt>
                <c:pt idx="77">
                  <c:v>0.80637126194373587</c:v>
                </c:pt>
                <c:pt idx="78">
                  <c:v>0.80412064259644689</c:v>
                </c:pt>
                <c:pt idx="79">
                  <c:v>0.80187630483145822</c:v>
                </c:pt>
                <c:pt idx="80">
                  <c:v>0.79963823111658405</c:v>
                </c:pt>
                <c:pt idx="81">
                  <c:v>0.79740640396857188</c:v>
                </c:pt>
                <c:pt idx="82">
                  <c:v>0.79518080595296581</c:v>
                </c:pt>
                <c:pt idx="83">
                  <c:v>0.79296141968397016</c:v>
                </c:pt>
                <c:pt idx="84">
                  <c:v>0.7907482278243142</c:v>
                </c:pt>
                <c:pt idx="85">
                  <c:v>0.78854121308511582</c:v>
                </c:pt>
                <c:pt idx="86">
                  <c:v>0.78634035822574722</c:v>
                </c:pt>
                <c:pt idx="87">
                  <c:v>0.78414564605369996</c:v>
                </c:pt>
                <c:pt idx="88">
                  <c:v>0.78195705942445082</c:v>
                </c:pt>
                <c:pt idx="89">
                  <c:v>0.77977458124132759</c:v>
                </c:pt>
                <c:pt idx="90">
                  <c:v>0.77759819445537548</c:v>
                </c:pt>
                <c:pt idx="91">
                  <c:v>0.77542788206522428</c:v>
                </c:pt>
                <c:pt idx="92">
                  <c:v>0.77326362711695584</c:v>
                </c:pt>
                <c:pt idx="93">
                  <c:v>0.77110541270397037</c:v>
                </c:pt>
                <c:pt idx="94">
                  <c:v>0.76895322196685567</c:v>
                </c:pt>
                <c:pt idx="95">
                  <c:v>0.7668070380932549</c:v>
                </c:pt>
                <c:pt idx="96">
                  <c:v>0.76466684431773524</c:v>
                </c:pt>
                <c:pt idx="97">
                  <c:v>0.76253262392165666</c:v>
                </c:pt>
                <c:pt idx="98">
                  <c:v>0.76040436023304225</c:v>
                </c:pt>
                <c:pt idx="99">
                  <c:v>0.75828203662644678</c:v>
                </c:pt>
                <c:pt idx="100">
                  <c:v>0.75616563652282787</c:v>
                </c:pt>
                <c:pt idx="101">
                  <c:v>0.75405514338941548</c:v>
                </c:pt>
                <c:pt idx="102">
                  <c:v>0.75195054073958367</c:v>
                </c:pt>
                <c:pt idx="103">
                  <c:v>0.74985181213272156</c:v>
                </c:pt>
                <c:pt idx="104">
                  <c:v>0.74775894117410424</c:v>
                </c:pt>
                <c:pt idx="105">
                  <c:v>0.74567191151476586</c:v>
                </c:pt>
                <c:pt idx="106">
                  <c:v>0.74359070685137085</c:v>
                </c:pt>
                <c:pt idx="107">
                  <c:v>0.74151531092608702</c:v>
                </c:pt>
                <c:pt idx="108">
                  <c:v>0.73944570752645888</c:v>
                </c:pt>
                <c:pt idx="109">
                  <c:v>0.73738188048528019</c:v>
                </c:pt>
                <c:pt idx="110">
                  <c:v>0.73532381368046862</c:v>
                </c:pt>
                <c:pt idx="111">
                  <c:v>0.73327149103493894</c:v>
                </c:pt>
                <c:pt idx="112">
                  <c:v>0.73122489651647782</c:v>
                </c:pt>
                <c:pt idx="113">
                  <c:v>0.72918401413761869</c:v>
                </c:pt>
                <c:pt idx="114">
                  <c:v>0.72714882795551694</c:v>
                </c:pt>
                <c:pt idx="115">
                  <c:v>0.72511932207182461</c:v>
                </c:pt>
                <c:pt idx="116">
                  <c:v>0.72309548063256746</c:v>
                </c:pt>
                <c:pt idx="117">
                  <c:v>0.72107728782801972</c:v>
                </c:pt>
                <c:pt idx="118">
                  <c:v>0.71906472789258202</c:v>
                </c:pt>
                <c:pt idx="119">
                  <c:v>0.71705778510465679</c:v>
                </c:pt>
                <c:pt idx="120">
                  <c:v>0.71505644378652666</c:v>
                </c:pt>
                <c:pt idx="121">
                  <c:v>0.71306068830423142</c:v>
                </c:pt>
                <c:pt idx="122">
                  <c:v>0.71107050306744579</c:v>
                </c:pt>
                <c:pt idx="123">
                  <c:v>0.70908587252935784</c:v>
                </c:pt>
                <c:pt idx="124">
                  <c:v>0.70710678118654746</c:v>
                </c:pt>
                <c:pt idx="125">
                  <c:v>0.70513321357886583</c:v>
                </c:pt>
                <c:pt idx="126">
                  <c:v>0.70316515428931314</c:v>
                </c:pt>
                <c:pt idx="127">
                  <c:v>0.7012025879439201</c:v>
                </c:pt>
                <c:pt idx="128">
                  <c:v>0.69924549921162626</c:v>
                </c:pt>
                <c:pt idx="129">
                  <c:v>0.69729387280416111</c:v>
                </c:pt>
                <c:pt idx="130">
                  <c:v>0.6953476934759244</c:v>
                </c:pt>
                <c:pt idx="131">
                  <c:v>0.69340694602386688</c:v>
                </c:pt>
                <c:pt idx="132">
                  <c:v>0.69147161528737211</c:v>
                </c:pt>
                <c:pt idx="133">
                  <c:v>0.68954168614813716</c:v>
                </c:pt>
                <c:pt idx="134">
                  <c:v>0.68761714353005521</c:v>
                </c:pt>
                <c:pt idx="135">
                  <c:v>0.68569797239909758</c:v>
                </c:pt>
                <c:pt idx="136">
                  <c:v>0.68378415776319623</c:v>
                </c:pt>
                <c:pt idx="137">
                  <c:v>0.68187568467212656</c:v>
                </c:pt>
                <c:pt idx="138">
                  <c:v>0.67997253821739079</c:v>
                </c:pt>
                <c:pt idx="139">
                  <c:v>0.67807470353210153</c:v>
                </c:pt>
                <c:pt idx="140">
                  <c:v>0.67618216579086565</c:v>
                </c:pt>
                <c:pt idx="141">
                  <c:v>0.67429491020966803</c:v>
                </c:pt>
                <c:pt idx="142">
                  <c:v>0.67241292204575676</c:v>
                </c:pt>
                <c:pt idx="143">
                  <c:v>0.67053618659752745</c:v>
                </c:pt>
                <c:pt idx="144">
                  <c:v>0.66866468920440847</c:v>
                </c:pt>
                <c:pt idx="145">
                  <c:v>0.66679841524674677</c:v>
                </c:pt>
                <c:pt idx="146">
                  <c:v>0.66493735014569333</c:v>
                </c:pt>
                <c:pt idx="147">
                  <c:v>0.66308147936308937</c:v>
                </c:pt>
                <c:pt idx="148">
                  <c:v>0.66123078840135252</c:v>
                </c:pt>
                <c:pt idx="149">
                  <c:v>0.6593852628033644</c:v>
                </c:pt>
                <c:pt idx="150">
                  <c:v>0.65754488815235657</c:v>
                </c:pt>
                <c:pt idx="151">
                  <c:v>0.6557096500717986</c:v>
                </c:pt>
                <c:pt idx="152">
                  <c:v>0.65387953422528611</c:v>
                </c:pt>
                <c:pt idx="153">
                  <c:v>0.65205452631642735</c:v>
                </c:pt>
                <c:pt idx="154">
                  <c:v>0.65023461208873312</c:v>
                </c:pt>
                <c:pt idx="155">
                  <c:v>0.64841977732550482</c:v>
                </c:pt>
                <c:pt idx="156">
                  <c:v>0.64661000784972289</c:v>
                </c:pt>
                <c:pt idx="157">
                  <c:v>0.64480528952393668</c:v>
                </c:pt>
                <c:pt idx="158">
                  <c:v>0.64300560825015374</c:v>
                </c:pt>
                <c:pt idx="159">
                  <c:v>0.64121094996973005</c:v>
                </c:pt>
                <c:pt idx="160">
                  <c:v>0.63942130066325942</c:v>
                </c:pt>
                <c:pt idx="161">
                  <c:v>0.63763664635046502</c:v>
                </c:pt>
                <c:pt idx="162">
                  <c:v>0.63585697309008926</c:v>
                </c:pt>
                <c:pt idx="163">
                  <c:v>0.6340822669797852</c:v>
                </c:pt>
                <c:pt idx="164">
                  <c:v>0.6323125141560082</c:v>
                </c:pt>
                <c:pt idx="165">
                  <c:v>0.63054770079390732</c:v>
                </c:pt>
                <c:pt idx="166">
                  <c:v>0.62878781310721754</c:v>
                </c:pt>
                <c:pt idx="167">
                  <c:v>0.62703283734815174</c:v>
                </c:pt>
                <c:pt idx="168">
                  <c:v>0.62528275980729353</c:v>
                </c:pt>
                <c:pt idx="169">
                  <c:v>0.62353756681349015</c:v>
                </c:pt>
                <c:pt idx="170">
                  <c:v>0.62179724473374598</c:v>
                </c:pt>
                <c:pt idx="171">
                  <c:v>0.62006177997311507</c:v>
                </c:pt>
                <c:pt idx="172">
                  <c:v>0.61833115897459645</c:v>
                </c:pt>
                <c:pt idx="173">
                  <c:v>0.61660536821902634</c:v>
                </c:pt>
                <c:pt idx="174">
                  <c:v>0.61488439422497454</c:v>
                </c:pt>
                <c:pt idx="175">
                  <c:v>0.61316822354863743</c:v>
                </c:pt>
                <c:pt idx="176">
                  <c:v>0.61145684278373413</c:v>
                </c:pt>
                <c:pt idx="177">
                  <c:v>0.60975023856140098</c:v>
                </c:pt>
                <c:pt idx="178">
                  <c:v>0.60804839755008766</c:v>
                </c:pt>
                <c:pt idx="179">
                  <c:v>0.60635130645545277</c:v>
                </c:pt>
                <c:pt idx="180">
                  <c:v>0.60465895202025977</c:v>
                </c:pt>
                <c:pt idx="181">
                  <c:v>0.60297132102427431</c:v>
                </c:pt>
                <c:pt idx="182">
                  <c:v>0.60128840028415953</c:v>
                </c:pt>
                <c:pt idx="183">
                  <c:v>0.59961017665337446</c:v>
                </c:pt>
                <c:pt idx="184">
                  <c:v>0.59793663702207056</c:v>
                </c:pt>
                <c:pt idx="185">
                  <c:v>0.59626776831698935</c:v>
                </c:pt>
                <c:pt idx="186">
                  <c:v>0.59460355750136051</c:v>
                </c:pt>
                <c:pt idx="187">
                  <c:v>0.59294399157480004</c:v>
                </c:pt>
                <c:pt idx="188">
                  <c:v>0.5912890575732086</c:v>
                </c:pt>
                <c:pt idx="189">
                  <c:v>0.58963874256866988</c:v>
                </c:pt>
                <c:pt idx="190">
                  <c:v>0.58799303366935063</c:v>
                </c:pt>
                <c:pt idx="191">
                  <c:v>0.58635191801939868</c:v>
                </c:pt>
                <c:pt idx="192">
                  <c:v>0.5847153827988435</c:v>
                </c:pt>
                <c:pt idx="193">
                  <c:v>0.5830834152234956</c:v>
                </c:pt>
                <c:pt idx="194">
                  <c:v>0.58145600254484675</c:v>
                </c:pt>
                <c:pt idx="195">
                  <c:v>0.57983313204997045</c:v>
                </c:pt>
                <c:pt idx="196">
                  <c:v>0.57821479106142226</c:v>
                </c:pt>
                <c:pt idx="197">
                  <c:v>0.57660096693714169</c:v>
                </c:pt>
                <c:pt idx="198">
                  <c:v>0.574991647070352</c:v>
                </c:pt>
                <c:pt idx="199">
                  <c:v>0.57338681888946341</c:v>
                </c:pt>
                <c:pt idx="200">
                  <c:v>0.57178646985797332</c:v>
                </c:pt>
                <c:pt idx="201">
                  <c:v>0.57019058747436946</c:v>
                </c:pt>
                <c:pt idx="202">
                  <c:v>0.56859915927203186</c:v>
                </c:pt>
                <c:pt idx="203">
                  <c:v>0.56701217281913519</c:v>
                </c:pt>
                <c:pt idx="204">
                  <c:v>0.56542961571855233</c:v>
                </c:pt>
                <c:pt idx="205">
                  <c:v>0.56385147560775661</c:v>
                </c:pt>
                <c:pt idx="206">
                  <c:v>0.56227774015872622</c:v>
                </c:pt>
                <c:pt idx="207">
                  <c:v>0.56070839707784714</c:v>
                </c:pt>
                <c:pt idx="208">
                  <c:v>0.55914343410581757</c:v>
                </c:pt>
                <c:pt idx="209">
                  <c:v>0.55758283901755168</c:v>
                </c:pt>
                <c:pt idx="210">
                  <c:v>0.55602659962208478</c:v>
                </c:pt>
                <c:pt idx="211">
                  <c:v>0.55447470376247754</c:v>
                </c:pt>
                <c:pt idx="212">
                  <c:v>0.55292713931572124</c:v>
                </c:pt>
                <c:pt idx="213">
                  <c:v>0.55138389419264311</c:v>
                </c:pt>
                <c:pt idx="214">
                  <c:v>0.54984495633781161</c:v>
                </c:pt>
                <c:pt idx="215">
                  <c:v>0.54831031372944261</c:v>
                </c:pt>
                <c:pt idx="216">
                  <c:v>0.54677995437930538</c:v>
                </c:pt>
                <c:pt idx="217">
                  <c:v>0.54525386633262884</c:v>
                </c:pt>
                <c:pt idx="218">
                  <c:v>0.54373203766800815</c:v>
                </c:pt>
                <c:pt idx="219">
                  <c:v>0.54221445649731193</c:v>
                </c:pt>
                <c:pt idx="220">
                  <c:v>0.54070111096558859</c:v>
                </c:pt>
                <c:pt idx="221">
                  <c:v>0.53919198925097489</c:v>
                </c:pt>
                <c:pt idx="222">
                  <c:v>0.53768707956460249</c:v>
                </c:pt>
                <c:pt idx="223">
                  <c:v>0.53618637015050663</c:v>
                </c:pt>
                <c:pt idx="224">
                  <c:v>0.53468984928553365</c:v>
                </c:pt>
                <c:pt idx="225">
                  <c:v>0.53319750527925014</c:v>
                </c:pt>
                <c:pt idx="226">
                  <c:v>0.53170932647385083</c:v>
                </c:pt>
                <c:pt idx="227">
                  <c:v>0.53022530124406853</c:v>
                </c:pt>
                <c:pt idx="228">
                  <c:v>0.52874541799708186</c:v>
                </c:pt>
                <c:pt idx="229">
                  <c:v>0.52726966517242613</c:v>
                </c:pt>
                <c:pt idx="230">
                  <c:v>0.5257980312419025</c:v>
                </c:pt>
                <c:pt idx="231">
                  <c:v>0.52433050470948739</c:v>
                </c:pt>
                <c:pt idx="232">
                  <c:v>0.52286707411124367</c:v>
                </c:pt>
                <c:pt idx="233">
                  <c:v>0.52140772801523005</c:v>
                </c:pt>
                <c:pt idx="234">
                  <c:v>0.51995245502141274</c:v>
                </c:pt>
                <c:pt idx="235">
                  <c:v>0.51850124376157591</c:v>
                </c:pt>
                <c:pt idx="236">
                  <c:v>0.51705408289923294</c:v>
                </c:pt>
                <c:pt idx="237">
                  <c:v>0.51561096112953753</c:v>
                </c:pt>
                <c:pt idx="238">
                  <c:v>0.51417186717919616</c:v>
                </c:pt>
                <c:pt idx="239">
                  <c:v>0.51273678980637938</c:v>
                </c:pt>
                <c:pt idx="240">
                  <c:v>0.51130571780063427</c:v>
                </c:pt>
                <c:pt idx="241">
                  <c:v>0.5098786399827967</c:v>
                </c:pt>
                <c:pt idx="242">
                  <c:v>0.50845554520490432</c:v>
                </c:pt>
                <c:pt idx="243">
                  <c:v>0.50703642235010893</c:v>
                </c:pt>
                <c:pt idx="244">
                  <c:v>0.50562126033259036</c:v>
                </c:pt>
                <c:pt idx="245">
                  <c:v>0.50421004809746917</c:v>
                </c:pt>
                <c:pt idx="246">
                  <c:v>0.50280277462072065</c:v>
                </c:pt>
                <c:pt idx="247">
                  <c:v>0.50139942890908873</c:v>
                </c:pt>
                <c:pt idx="248">
                  <c:v>0.5</c:v>
                </c:pt>
                <c:pt idx="249">
                  <c:v>0.49860447696147808</c:v>
                </c:pt>
                <c:pt idx="250">
                  <c:v>0.49721284889205825</c:v>
                </c:pt>
                <c:pt idx="251">
                  <c:v>0.49582510492070231</c:v>
                </c:pt>
                <c:pt idx="252">
                  <c:v>0.49444123420671354</c:v>
                </c:pt>
                <c:pt idx="253">
                  <c:v>0.49306122593965213</c:v>
                </c:pt>
                <c:pt idx="254">
                  <c:v>0.49168506933925099</c:v>
                </c:pt>
                <c:pt idx="255">
                  <c:v>0.49031275365533061</c:v>
                </c:pt>
                <c:pt idx="256">
                  <c:v>0.48894426816771641</c:v>
                </c:pt>
                <c:pt idx="257">
                  <c:v>0.48757960218615376</c:v>
                </c:pt>
                <c:pt idx="258">
                  <c:v>0.4862187450502255</c:v>
                </c:pt>
                <c:pt idx="259">
                  <c:v>0.48486168612926794</c:v>
                </c:pt>
                <c:pt idx="260">
                  <c:v>0.48350841482228801</c:v>
                </c:pt>
                <c:pt idx="261">
                  <c:v>0.48215892055788057</c:v>
                </c:pt>
                <c:pt idx="262">
                  <c:v>0.48081319279414592</c:v>
                </c:pt>
                <c:pt idx="263">
                  <c:v>0.47947122101860684</c:v>
                </c:pt>
                <c:pt idx="264">
                  <c:v>0.47813299474812748</c:v>
                </c:pt>
                <c:pt idx="265">
                  <c:v>0.47679850352883052</c:v>
                </c:pt>
                <c:pt idx="266">
                  <c:v>0.47546773693601607</c:v>
                </c:pt>
                <c:pt idx="267">
                  <c:v>0.47414068457407987</c:v>
                </c:pt>
                <c:pt idx="268">
                  <c:v>0.47281733607643256</c:v>
                </c:pt>
                <c:pt idx="269">
                  <c:v>0.47149768110541806</c:v>
                </c:pt>
                <c:pt idx="270">
                  <c:v>0.47018170935223358</c:v>
                </c:pt>
                <c:pt idx="271">
                  <c:v>0.46886941053684816</c:v>
                </c:pt>
                <c:pt idx="272">
                  <c:v>0.4675607744079236</c:v>
                </c:pt>
                <c:pt idx="273">
                  <c:v>0.46625579074273271</c:v>
                </c:pt>
                <c:pt idx="274">
                  <c:v>0.4649544493470813</c:v>
                </c:pt>
                <c:pt idx="275">
                  <c:v>0.46365674005522706</c:v>
                </c:pt>
                <c:pt idx="276">
                  <c:v>0.46236265272980104</c:v>
                </c:pt>
                <c:pt idx="277">
                  <c:v>0.46107217726172789</c:v>
                </c:pt>
                <c:pt idx="278">
                  <c:v>0.45978530357014752</c:v>
                </c:pt>
                <c:pt idx="279">
                  <c:v>0.45850202160233561</c:v>
                </c:pt>
                <c:pt idx="280">
                  <c:v>0.45722232133362578</c:v>
                </c:pt>
                <c:pt idx="281">
                  <c:v>0.45594619276733067</c:v>
                </c:pt>
                <c:pt idx="282">
                  <c:v>0.45467362593466432</c:v>
                </c:pt>
                <c:pt idx="283">
                  <c:v>0.45340461089466422</c:v>
                </c:pt>
                <c:pt idx="284">
                  <c:v>0.45213913773411296</c:v>
                </c:pt>
                <c:pt idx="285">
                  <c:v>0.45087719656746228</c:v>
                </c:pt>
                <c:pt idx="286">
                  <c:v>0.44961877753675411</c:v>
                </c:pt>
                <c:pt idx="287">
                  <c:v>0.44836387081154494</c:v>
                </c:pt>
                <c:pt idx="288">
                  <c:v>0.44711246658882814</c:v>
                </c:pt>
                <c:pt idx="289">
                  <c:v>0.44586455509295808</c:v>
                </c:pt>
                <c:pt idx="290">
                  <c:v>0.44462012657557298</c:v>
                </c:pt>
                <c:pt idx="291">
                  <c:v>0.44337917131551952</c:v>
                </c:pt>
                <c:pt idx="292">
                  <c:v>0.44214167961877637</c:v>
                </c:pt>
                <c:pt idx="293">
                  <c:v>0.44090764181837888</c:v>
                </c:pt>
                <c:pt idx="294">
                  <c:v>0.43967704827434301</c:v>
                </c:pt>
                <c:pt idx="295">
                  <c:v>0.43844988937359075</c:v>
                </c:pt>
                <c:pt idx="296">
                  <c:v>0.43722615552987426</c:v>
                </c:pt>
                <c:pt idx="297">
                  <c:v>0.43600583718370173</c:v>
                </c:pt>
                <c:pt idx="298">
                  <c:v>0.43478892480226194</c:v>
                </c:pt>
                <c:pt idx="299">
                  <c:v>0.43357540887935048</c:v>
                </c:pt>
                <c:pt idx="300">
                  <c:v>0.43236527993529511</c:v>
                </c:pt>
                <c:pt idx="301">
                  <c:v>0.43115852851688174</c:v>
                </c:pt>
                <c:pt idx="302">
                  <c:v>0.42995514519728067</c:v>
                </c:pt>
                <c:pt idx="303">
                  <c:v>0.42875512057597309</c:v>
                </c:pt>
                <c:pt idx="304">
                  <c:v>0.42755844527867698</c:v>
                </c:pt>
                <c:pt idx="305">
                  <c:v>0.42636510995727506</c:v>
                </c:pt>
                <c:pt idx="306">
                  <c:v>0.42517510528974045</c:v>
                </c:pt>
                <c:pt idx="307">
                  <c:v>0.42398842198006481</c:v>
                </c:pt>
                <c:pt idx="308">
                  <c:v>0.42280505075818536</c:v>
                </c:pt>
                <c:pt idx="309">
                  <c:v>0.42162498237991242</c:v>
                </c:pt>
                <c:pt idx="310">
                  <c:v>0.42044820762685731</c:v>
                </c:pt>
                <c:pt idx="311">
                  <c:v>0.41927471730636023</c:v>
                </c:pt>
                <c:pt idx="312">
                  <c:v>0.41810450225141865</c:v>
                </c:pt>
                <c:pt idx="313">
                  <c:v>0.41693755332061544</c:v>
                </c:pt>
                <c:pt idx="314">
                  <c:v>0.41577386139804773</c:v>
                </c:pt>
                <c:pt idx="315">
                  <c:v>0.41461341739325536</c:v>
                </c:pt>
                <c:pt idx="316">
                  <c:v>0.41345621224115026</c:v>
                </c:pt>
                <c:pt idx="317">
                  <c:v>0.41230223690194512</c:v>
                </c:pt>
                <c:pt idx="318">
                  <c:v>0.41115148236108356</c:v>
                </c:pt>
                <c:pt idx="319">
                  <c:v>0.41000393962916892</c:v>
                </c:pt>
                <c:pt idx="320">
                  <c:v>0.4088595997418944</c:v>
                </c:pt>
                <c:pt idx="321">
                  <c:v>0.40771845375997307</c:v>
                </c:pt>
                <c:pt idx="322">
                  <c:v>0.40658049276906805</c:v>
                </c:pt>
                <c:pt idx="323">
                  <c:v>0.40544570787972228</c:v>
                </c:pt>
                <c:pt idx="324">
                  <c:v>0.40431409022729042</c:v>
                </c:pt>
                <c:pt idx="325">
                  <c:v>0.40318563097186794</c:v>
                </c:pt>
                <c:pt idx="326">
                  <c:v>0.40206032129822356</c:v>
                </c:pt>
                <c:pt idx="327">
                  <c:v>0.40093815241572911</c:v>
                </c:pt>
                <c:pt idx="328">
                  <c:v>0.39981911555829203</c:v>
                </c:pt>
                <c:pt idx="329">
                  <c:v>0.39870320198428594</c:v>
                </c:pt>
                <c:pt idx="330">
                  <c:v>0.3975904029764829</c:v>
                </c:pt>
                <c:pt idx="331">
                  <c:v>0.39648070984198508</c:v>
                </c:pt>
                <c:pt idx="332">
                  <c:v>0.3953741139121571</c:v>
                </c:pt>
                <c:pt idx="333">
                  <c:v>0.39427060654255791</c:v>
                </c:pt>
                <c:pt idx="334">
                  <c:v>0.39317017911287361</c:v>
                </c:pt>
                <c:pt idx="335">
                  <c:v>0.39207282302684998</c:v>
                </c:pt>
                <c:pt idx="336">
                  <c:v>0.39097852971222541</c:v>
                </c:pt>
                <c:pt idx="337">
                  <c:v>0.3898872906206638</c:v>
                </c:pt>
                <c:pt idx="338">
                  <c:v>0.38879909722768774</c:v>
                </c:pt>
                <c:pt idx="339">
                  <c:v>0.38771394103261214</c:v>
                </c:pt>
                <c:pt idx="340">
                  <c:v>0.38663181355847798</c:v>
                </c:pt>
                <c:pt idx="341">
                  <c:v>0.38555270635198519</c:v>
                </c:pt>
                <c:pt idx="342">
                  <c:v>0.38447661098342784</c:v>
                </c:pt>
                <c:pt idx="343">
                  <c:v>0.38340351904662751</c:v>
                </c:pt>
                <c:pt idx="344">
                  <c:v>0.38233342215886762</c:v>
                </c:pt>
                <c:pt idx="345">
                  <c:v>0.38126631196082839</c:v>
                </c:pt>
                <c:pt idx="346">
                  <c:v>0.38020218011652113</c:v>
                </c:pt>
                <c:pt idx="347">
                  <c:v>0.37914101831322344</c:v>
                </c:pt>
                <c:pt idx="348">
                  <c:v>0.37808281826141393</c:v>
                </c:pt>
                <c:pt idx="349">
                  <c:v>0.37702757169470774</c:v>
                </c:pt>
                <c:pt idx="350">
                  <c:v>0.37597527036979184</c:v>
                </c:pt>
                <c:pt idx="351">
                  <c:v>0.37492590606636078</c:v>
                </c:pt>
                <c:pt idx="352">
                  <c:v>0.37387947058705212</c:v>
                </c:pt>
                <c:pt idx="353">
                  <c:v>0.37283595575738299</c:v>
                </c:pt>
                <c:pt idx="354">
                  <c:v>0.37179535342568543</c:v>
                </c:pt>
                <c:pt idx="355">
                  <c:v>0.37075765546304357</c:v>
                </c:pt>
                <c:pt idx="356">
                  <c:v>0.36972285376322944</c:v>
                </c:pt>
                <c:pt idx="357">
                  <c:v>0.36869094024264015</c:v>
                </c:pt>
                <c:pt idx="358">
                  <c:v>0.36766190684023436</c:v>
                </c:pt>
                <c:pt idx="359">
                  <c:v>0.36663574551746947</c:v>
                </c:pt>
                <c:pt idx="360">
                  <c:v>0.36561244825823891</c:v>
                </c:pt>
                <c:pt idx="361">
                  <c:v>0.3645920070688094</c:v>
                </c:pt>
                <c:pt idx="362">
                  <c:v>0.36357441397775847</c:v>
                </c:pt>
                <c:pt idx="363">
                  <c:v>0.36255966103591231</c:v>
                </c:pt>
                <c:pt idx="364">
                  <c:v>0.36154774031628367</c:v>
                </c:pt>
                <c:pt idx="365">
                  <c:v>0.36053864391400986</c:v>
                </c:pt>
                <c:pt idx="366">
                  <c:v>0.35953236394629101</c:v>
                </c:pt>
                <c:pt idx="367">
                  <c:v>0.3585288925523285</c:v>
                </c:pt>
                <c:pt idx="368">
                  <c:v>0.35752822189326339</c:v>
                </c:pt>
                <c:pt idx="369">
                  <c:v>0.35653034415211576</c:v>
                </c:pt>
                <c:pt idx="370">
                  <c:v>0.3555352515337229</c:v>
                </c:pt>
                <c:pt idx="371">
                  <c:v>0.35454293626467898</c:v>
                </c:pt>
                <c:pt idx="372">
                  <c:v>0.35355339059327379</c:v>
                </c:pt>
                <c:pt idx="373">
                  <c:v>0.35256660678943291</c:v>
                </c:pt>
                <c:pt idx="374">
                  <c:v>0.35158257714465657</c:v>
                </c:pt>
                <c:pt idx="375">
                  <c:v>0.35060129397195999</c:v>
                </c:pt>
                <c:pt idx="376">
                  <c:v>0.34962274960581313</c:v>
                </c:pt>
                <c:pt idx="377">
                  <c:v>0.34864693640208055</c:v>
                </c:pt>
                <c:pt idx="378">
                  <c:v>0.34767384673796226</c:v>
                </c:pt>
                <c:pt idx="379">
                  <c:v>0.34670347301193349</c:v>
                </c:pt>
                <c:pt idx="380">
                  <c:v>0.34573580764368606</c:v>
                </c:pt>
                <c:pt idx="381">
                  <c:v>0.34477084307406852</c:v>
                </c:pt>
                <c:pt idx="382">
                  <c:v>0.3438085717650276</c:v>
                </c:pt>
                <c:pt idx="383">
                  <c:v>0.34284898619954879</c:v>
                </c:pt>
                <c:pt idx="384">
                  <c:v>0.34189207888159806</c:v>
                </c:pt>
                <c:pt idx="385">
                  <c:v>0.34093784233606322</c:v>
                </c:pt>
                <c:pt idx="386">
                  <c:v>0.33998626910869539</c:v>
                </c:pt>
                <c:pt idx="387">
                  <c:v>0.33903735176605077</c:v>
                </c:pt>
                <c:pt idx="388">
                  <c:v>0.33809108289543288</c:v>
                </c:pt>
                <c:pt idx="389">
                  <c:v>0.33714745510483407</c:v>
                </c:pt>
                <c:pt idx="390">
                  <c:v>0.33620646102287843</c:v>
                </c:pt>
                <c:pt idx="391">
                  <c:v>0.33526809329876373</c:v>
                </c:pt>
                <c:pt idx="392">
                  <c:v>0.33433234460220429</c:v>
                </c:pt>
                <c:pt idx="393">
                  <c:v>0.33339920762337344</c:v>
                </c:pt>
                <c:pt idx="394">
                  <c:v>0.33246867507284666</c:v>
                </c:pt>
                <c:pt idx="395">
                  <c:v>0.33154073968154463</c:v>
                </c:pt>
                <c:pt idx="396">
                  <c:v>0.33061539420067626</c:v>
                </c:pt>
                <c:pt idx="397">
                  <c:v>0.3296926314016822</c:v>
                </c:pt>
                <c:pt idx="398">
                  <c:v>0.32877244407617834</c:v>
                </c:pt>
                <c:pt idx="399">
                  <c:v>0.32785482503589936</c:v>
                </c:pt>
                <c:pt idx="400">
                  <c:v>0.32693976711264305</c:v>
                </c:pt>
                <c:pt idx="401">
                  <c:v>0.32602726315821362</c:v>
                </c:pt>
                <c:pt idx="402">
                  <c:v>0.32511730604436662</c:v>
                </c:pt>
                <c:pt idx="403">
                  <c:v>0.32420988866275241</c:v>
                </c:pt>
                <c:pt idx="404">
                  <c:v>0.32330500392486144</c:v>
                </c:pt>
                <c:pt idx="405">
                  <c:v>0.32240264476196834</c:v>
                </c:pt>
                <c:pt idx="406">
                  <c:v>0.32150280412507687</c:v>
                </c:pt>
                <c:pt idx="407">
                  <c:v>0.32060547498486502</c:v>
                </c:pt>
                <c:pt idx="408">
                  <c:v>0.31971065033162971</c:v>
                </c:pt>
                <c:pt idx="409">
                  <c:v>0.31881832317523257</c:v>
                </c:pt>
                <c:pt idx="410">
                  <c:v>0.31792848654504463</c:v>
                </c:pt>
                <c:pt idx="411">
                  <c:v>0.3170411334898926</c:v>
                </c:pt>
                <c:pt idx="412">
                  <c:v>0.31615625707800404</c:v>
                </c:pt>
                <c:pt idx="413">
                  <c:v>0.31527385039695366</c:v>
                </c:pt>
                <c:pt idx="414">
                  <c:v>0.31439390655360877</c:v>
                </c:pt>
                <c:pt idx="415">
                  <c:v>0.31351641867407581</c:v>
                </c:pt>
                <c:pt idx="416">
                  <c:v>0.31264137990364671</c:v>
                </c:pt>
                <c:pt idx="417">
                  <c:v>0.31176878340674508</c:v>
                </c:pt>
                <c:pt idx="418">
                  <c:v>0.31089862236687299</c:v>
                </c:pt>
                <c:pt idx="419">
                  <c:v>0.31003088998655765</c:v>
                </c:pt>
                <c:pt idx="420">
                  <c:v>0.30916557948729823</c:v>
                </c:pt>
                <c:pt idx="421">
                  <c:v>0.30830268410951317</c:v>
                </c:pt>
                <c:pt idx="422">
                  <c:v>0.30744219711248727</c:v>
                </c:pt>
                <c:pt idx="423">
                  <c:v>0.30658411177431877</c:v>
                </c:pt>
                <c:pt idx="424">
                  <c:v>0.30572842139186707</c:v>
                </c:pt>
                <c:pt idx="425">
                  <c:v>0.30487511928070049</c:v>
                </c:pt>
                <c:pt idx="426">
                  <c:v>0.30402419877504377</c:v>
                </c:pt>
                <c:pt idx="427">
                  <c:v>0.30317565322772638</c:v>
                </c:pt>
                <c:pt idx="428">
                  <c:v>0.30232947601012988</c:v>
                </c:pt>
                <c:pt idx="429">
                  <c:v>0.30148566051213715</c:v>
                </c:pt>
                <c:pt idx="430">
                  <c:v>0.30064420014207982</c:v>
                </c:pt>
                <c:pt idx="431">
                  <c:v>0.29980508832668723</c:v>
                </c:pt>
                <c:pt idx="432">
                  <c:v>0.29896831851103528</c:v>
                </c:pt>
                <c:pt idx="433">
                  <c:v>0.29813388415849468</c:v>
                </c:pt>
                <c:pt idx="434">
                  <c:v>0.29730177875068026</c:v>
                </c:pt>
                <c:pt idx="435">
                  <c:v>0.29647199578740002</c:v>
                </c:pt>
                <c:pt idx="436">
                  <c:v>0.29564452878660424</c:v>
                </c:pt>
                <c:pt idx="437">
                  <c:v>0.29481937128433494</c:v>
                </c:pt>
                <c:pt idx="438">
                  <c:v>0.29399651683467531</c:v>
                </c:pt>
                <c:pt idx="439">
                  <c:v>0.29317595900969934</c:v>
                </c:pt>
                <c:pt idx="440">
                  <c:v>0.29235769139942175</c:v>
                </c:pt>
                <c:pt idx="441">
                  <c:v>0.2915417076117478</c:v>
                </c:pt>
                <c:pt idx="442">
                  <c:v>0.29072800127242338</c:v>
                </c:pt>
                <c:pt idx="443">
                  <c:v>0.28991656602498517</c:v>
                </c:pt>
                <c:pt idx="444">
                  <c:v>0.28910739553071113</c:v>
                </c:pt>
                <c:pt idx="445">
                  <c:v>0.28830048346857085</c:v>
                </c:pt>
                <c:pt idx="446">
                  <c:v>0.28749582353517605</c:v>
                </c:pt>
                <c:pt idx="447">
                  <c:v>0.28669340944473165</c:v>
                </c:pt>
                <c:pt idx="448">
                  <c:v>0.28589323492898666</c:v>
                </c:pt>
                <c:pt idx="449">
                  <c:v>0.28509529373718473</c:v>
                </c:pt>
                <c:pt idx="450">
                  <c:v>0.28429957963601599</c:v>
                </c:pt>
                <c:pt idx="451">
                  <c:v>0.28350608640956765</c:v>
                </c:pt>
                <c:pt idx="452">
                  <c:v>0.28271480785927616</c:v>
                </c:pt>
                <c:pt idx="453">
                  <c:v>0.28192573780387831</c:v>
                </c:pt>
                <c:pt idx="454">
                  <c:v>0.28113887007936317</c:v>
                </c:pt>
                <c:pt idx="455">
                  <c:v>0.28035419853892363</c:v>
                </c:pt>
                <c:pt idx="456">
                  <c:v>0.27957171705290884</c:v>
                </c:pt>
                <c:pt idx="457">
                  <c:v>0.2787914195087759</c:v>
                </c:pt>
                <c:pt idx="458">
                  <c:v>0.27801329981104239</c:v>
                </c:pt>
                <c:pt idx="459">
                  <c:v>0.27723735188123882</c:v>
                </c:pt>
                <c:pt idx="460">
                  <c:v>0.27646356965786067</c:v>
                </c:pt>
                <c:pt idx="461">
                  <c:v>0.27569194709632155</c:v>
                </c:pt>
                <c:pt idx="462">
                  <c:v>0.2749224781689058</c:v>
                </c:pt>
                <c:pt idx="463">
                  <c:v>0.27415515686472131</c:v>
                </c:pt>
                <c:pt idx="464">
                  <c:v>0.27338997718965269</c:v>
                </c:pt>
                <c:pt idx="465">
                  <c:v>0.27262693316631442</c:v>
                </c:pt>
                <c:pt idx="466">
                  <c:v>0.27186601883400408</c:v>
                </c:pt>
                <c:pt idx="467">
                  <c:v>0.27110722824865596</c:v>
                </c:pt>
                <c:pt idx="468">
                  <c:v>0.2703505554827943</c:v>
                </c:pt>
                <c:pt idx="469">
                  <c:v>0.26959599462548745</c:v>
                </c:pt>
                <c:pt idx="470">
                  <c:v>0.26884353978230124</c:v>
                </c:pt>
                <c:pt idx="471">
                  <c:v>0.26809318507525332</c:v>
                </c:pt>
                <c:pt idx="472">
                  <c:v>0.26734492464276682</c:v>
                </c:pt>
                <c:pt idx="473">
                  <c:v>0.26659875263962501</c:v>
                </c:pt>
                <c:pt idx="474">
                  <c:v>0.26585466323692541</c:v>
                </c:pt>
                <c:pt idx="475">
                  <c:v>0.26511265062203426</c:v>
                </c:pt>
                <c:pt idx="476">
                  <c:v>0.26437270899854093</c:v>
                </c:pt>
                <c:pt idx="477">
                  <c:v>0.26363483258621312</c:v>
                </c:pt>
                <c:pt idx="478">
                  <c:v>0.26289901562095125</c:v>
                </c:pt>
                <c:pt idx="479">
                  <c:v>0.26216525235474369</c:v>
                </c:pt>
                <c:pt idx="480">
                  <c:v>0.26143353705562178</c:v>
                </c:pt>
                <c:pt idx="481">
                  <c:v>0.26070386400761503</c:v>
                </c:pt>
                <c:pt idx="482">
                  <c:v>0.25997622751070643</c:v>
                </c:pt>
                <c:pt idx="483">
                  <c:v>0.25925062188078796</c:v>
                </c:pt>
                <c:pt idx="484">
                  <c:v>0.25852704144961641</c:v>
                </c:pt>
                <c:pt idx="485">
                  <c:v>0.25780548056476882</c:v>
                </c:pt>
                <c:pt idx="486">
                  <c:v>0.25708593358959808</c:v>
                </c:pt>
                <c:pt idx="487">
                  <c:v>0.25636839490318974</c:v>
                </c:pt>
                <c:pt idx="488">
                  <c:v>0.25565285890031714</c:v>
                </c:pt>
                <c:pt idx="489">
                  <c:v>0.25493931999139835</c:v>
                </c:pt>
                <c:pt idx="490">
                  <c:v>0.25422777260245216</c:v>
                </c:pt>
                <c:pt idx="491">
                  <c:v>0.25351821117505452</c:v>
                </c:pt>
                <c:pt idx="492">
                  <c:v>0.25281063016629518</c:v>
                </c:pt>
                <c:pt idx="493">
                  <c:v>0.25210502404873458</c:v>
                </c:pt>
                <c:pt idx="494">
                  <c:v>0.25140138731036032</c:v>
                </c:pt>
                <c:pt idx="495">
                  <c:v>0.25069971445454442</c:v>
                </c:pt>
                <c:pt idx="496">
                  <c:v>0.25</c:v>
                </c:pt>
                <c:pt idx="497">
                  <c:v>0.2493022384807391</c:v>
                </c:pt>
                <c:pt idx="498">
                  <c:v>0.24860642444602912</c:v>
                </c:pt>
                <c:pt idx="499">
                  <c:v>0.24791255246035121</c:v>
                </c:pt>
                <c:pt idx="500">
                  <c:v>0.24722061710335677</c:v>
                </c:pt>
                <c:pt idx="501">
                  <c:v>0.24653061296982617</c:v>
                </c:pt>
                <c:pt idx="502">
                  <c:v>0.24584253466962544</c:v>
                </c:pt>
                <c:pt idx="503">
                  <c:v>0.24515637682766531</c:v>
                </c:pt>
                <c:pt idx="504">
                  <c:v>0.24447213408385815</c:v>
                </c:pt>
                <c:pt idx="505">
                  <c:v>0.24378980109307694</c:v>
                </c:pt>
                <c:pt idx="506">
                  <c:v>0.24310937252511275</c:v>
                </c:pt>
                <c:pt idx="507">
                  <c:v>0.24243084306463397</c:v>
                </c:pt>
                <c:pt idx="508">
                  <c:v>0.24175420741114403</c:v>
                </c:pt>
                <c:pt idx="509">
                  <c:v>0.24107946027894034</c:v>
                </c:pt>
                <c:pt idx="510">
                  <c:v>0.24040659639707296</c:v>
                </c:pt>
                <c:pt idx="511">
                  <c:v>0.23973561050930342</c:v>
                </c:pt>
                <c:pt idx="512">
                  <c:v>0.23906649737406374</c:v>
                </c:pt>
                <c:pt idx="513">
                  <c:v>0.23839925176441529</c:v>
                </c:pt>
                <c:pt idx="514">
                  <c:v>0.23773386846800798</c:v>
                </c:pt>
                <c:pt idx="515">
                  <c:v>0.23707034228703988</c:v>
                </c:pt>
                <c:pt idx="516">
                  <c:v>0.23640866803821628</c:v>
                </c:pt>
                <c:pt idx="517">
                  <c:v>0.23574884055270909</c:v>
                </c:pt>
                <c:pt idx="518">
                  <c:v>0.23509085467611673</c:v>
                </c:pt>
                <c:pt idx="519">
                  <c:v>0.23443470526842414</c:v>
                </c:pt>
                <c:pt idx="520">
                  <c:v>0.23378038720396174</c:v>
                </c:pt>
                <c:pt idx="521">
                  <c:v>0.23312789537136641</c:v>
                </c:pt>
                <c:pt idx="522">
                  <c:v>0.23247722467354062</c:v>
                </c:pt>
                <c:pt idx="523">
                  <c:v>0.23182837002761353</c:v>
                </c:pt>
                <c:pt idx="524">
                  <c:v>0.23118132636490046</c:v>
                </c:pt>
                <c:pt idx="525">
                  <c:v>0.230536088630864</c:v>
                </c:pt>
                <c:pt idx="526">
                  <c:v>0.2298926517850737</c:v>
                </c:pt>
                <c:pt idx="527">
                  <c:v>0.2292510108011678</c:v>
                </c:pt>
                <c:pt idx="528">
                  <c:v>0.22861116066681292</c:v>
                </c:pt>
                <c:pt idx="529">
                  <c:v>0.22797309638366534</c:v>
                </c:pt>
                <c:pt idx="530">
                  <c:v>0.22733681296733221</c:v>
                </c:pt>
                <c:pt idx="531">
                  <c:v>0.22670230544733205</c:v>
                </c:pt>
                <c:pt idx="532">
                  <c:v>0.22606956886705654</c:v>
                </c:pt>
                <c:pt idx="533">
                  <c:v>0.22543859828373108</c:v>
                </c:pt>
                <c:pt idx="534">
                  <c:v>0.22480938876837706</c:v>
                </c:pt>
                <c:pt idx="535">
                  <c:v>0.22418193540577247</c:v>
                </c:pt>
                <c:pt idx="536">
                  <c:v>0.22355623329441413</c:v>
                </c:pt>
                <c:pt idx="537">
                  <c:v>0.22293227754647901</c:v>
                </c:pt>
                <c:pt idx="538">
                  <c:v>0.22231006328778649</c:v>
                </c:pt>
                <c:pt idx="539">
                  <c:v>0.22168958565775976</c:v>
                </c:pt>
                <c:pt idx="540">
                  <c:v>0.22107083980938821</c:v>
                </c:pt>
                <c:pt idx="541">
                  <c:v>0.22045382090918944</c:v>
                </c:pt>
                <c:pt idx="542">
                  <c:v>0.2198385241371715</c:v>
                </c:pt>
                <c:pt idx="543">
                  <c:v>0.21922494468679538</c:v>
                </c:pt>
                <c:pt idx="544">
                  <c:v>0.21861307776493721</c:v>
                </c:pt>
                <c:pt idx="545">
                  <c:v>0.21800291859185081</c:v>
                </c:pt>
                <c:pt idx="546">
                  <c:v>0.21739446240113092</c:v>
                </c:pt>
                <c:pt idx="547">
                  <c:v>0.21678770443967524</c:v>
                </c:pt>
                <c:pt idx="548">
                  <c:v>0.21618263996764758</c:v>
                </c:pt>
                <c:pt idx="549">
                  <c:v>0.21557926425844084</c:v>
                </c:pt>
                <c:pt idx="550">
                  <c:v>0.21497757259864034</c:v>
                </c:pt>
                <c:pt idx="551">
                  <c:v>0.21437756028798652</c:v>
                </c:pt>
                <c:pt idx="552">
                  <c:v>0.21377922263933855</c:v>
                </c:pt>
                <c:pt idx="553">
                  <c:v>0.2131825549786375</c:v>
                </c:pt>
                <c:pt idx="554">
                  <c:v>0.21258755264487023</c:v>
                </c:pt>
                <c:pt idx="555">
                  <c:v>0.21199421099003243</c:v>
                </c:pt>
                <c:pt idx="556">
                  <c:v>0.21140252537909268</c:v>
                </c:pt>
                <c:pt idx="557">
                  <c:v>0.21081249118995615</c:v>
                </c:pt>
                <c:pt idx="558">
                  <c:v>0.21022410381342865</c:v>
                </c:pt>
                <c:pt idx="559">
                  <c:v>0.20963735865318014</c:v>
                </c:pt>
                <c:pt idx="560">
                  <c:v>0.20905225112570933</c:v>
                </c:pt>
                <c:pt idx="561">
                  <c:v>0.20846877666030775</c:v>
                </c:pt>
                <c:pt idx="562">
                  <c:v>0.20788693069902386</c:v>
                </c:pt>
                <c:pt idx="563">
                  <c:v>0.20730670869662771</c:v>
                </c:pt>
                <c:pt idx="564">
                  <c:v>0.20672810612057507</c:v>
                </c:pt>
                <c:pt idx="565">
                  <c:v>0.20615111845097259</c:v>
                </c:pt>
                <c:pt idx="566">
                  <c:v>0.20557574118054184</c:v>
                </c:pt>
                <c:pt idx="567">
                  <c:v>0.20500196981458449</c:v>
                </c:pt>
                <c:pt idx="568">
                  <c:v>0.20442979987094717</c:v>
                </c:pt>
                <c:pt idx="569">
                  <c:v>0.20385922687998656</c:v>
                </c:pt>
                <c:pt idx="570">
                  <c:v>0.20329024638453402</c:v>
                </c:pt>
                <c:pt idx="571">
                  <c:v>0.2027228539398612</c:v>
                </c:pt>
                <c:pt idx="572">
                  <c:v>0.20215704511364521</c:v>
                </c:pt>
                <c:pt idx="573">
                  <c:v>0.20159281548593397</c:v>
                </c:pt>
                <c:pt idx="574">
                  <c:v>0.20103016064911178</c:v>
                </c:pt>
                <c:pt idx="575">
                  <c:v>0.20046907620786461</c:v>
                </c:pt>
                <c:pt idx="576">
                  <c:v>0.19990955777914601</c:v>
                </c:pt>
                <c:pt idx="577">
                  <c:v>0.199351600992143</c:v>
                </c:pt>
                <c:pt idx="578">
                  <c:v>0.19879520148824145</c:v>
                </c:pt>
                <c:pt idx="579">
                  <c:v>0.19824035492099257</c:v>
                </c:pt>
                <c:pt idx="580">
                  <c:v>0.19768705695607852</c:v>
                </c:pt>
                <c:pt idx="581">
                  <c:v>0.19713530327127896</c:v>
                </c:pt>
                <c:pt idx="582">
                  <c:v>0.1965850895564368</c:v>
                </c:pt>
                <c:pt idx="583">
                  <c:v>0.19603641151342502</c:v>
                </c:pt>
                <c:pt idx="584">
                  <c:v>0.19548926485611268</c:v>
                </c:pt>
                <c:pt idx="585">
                  <c:v>0.1949436453103319</c:v>
                </c:pt>
                <c:pt idx="586">
                  <c:v>0.1943995486138439</c:v>
                </c:pt>
                <c:pt idx="587">
                  <c:v>0.19385697051630613</c:v>
                </c:pt>
                <c:pt idx="588">
                  <c:v>0.19331590677923899</c:v>
                </c:pt>
                <c:pt idx="589">
                  <c:v>0.19277635317599259</c:v>
                </c:pt>
                <c:pt idx="590">
                  <c:v>0.19223830549171395</c:v>
                </c:pt>
                <c:pt idx="591">
                  <c:v>0.19170175952331373</c:v>
                </c:pt>
                <c:pt idx="592">
                  <c:v>0.19116671107943381</c:v>
                </c:pt>
                <c:pt idx="593">
                  <c:v>0.19063315598041417</c:v>
                </c:pt>
                <c:pt idx="594">
                  <c:v>0.19010109005826059</c:v>
                </c:pt>
                <c:pt idx="595">
                  <c:v>0.18957050915661167</c:v>
                </c:pt>
                <c:pt idx="596">
                  <c:v>0.18904140913070697</c:v>
                </c:pt>
                <c:pt idx="597">
                  <c:v>0.1885137858473539</c:v>
                </c:pt>
                <c:pt idx="598">
                  <c:v>0.18798763518489592</c:v>
                </c:pt>
                <c:pt idx="599">
                  <c:v>0.18746295303318039</c:v>
                </c:pt>
                <c:pt idx="600">
                  <c:v>0.18693973529352606</c:v>
                </c:pt>
                <c:pt idx="601">
                  <c:v>0.18641797787869149</c:v>
                </c:pt>
                <c:pt idx="602">
                  <c:v>0.18589767671284271</c:v>
                </c:pt>
                <c:pt idx="603">
                  <c:v>0.18537882773152176</c:v>
                </c:pt>
                <c:pt idx="604">
                  <c:v>0.18486142688161469</c:v>
                </c:pt>
                <c:pt idx="605">
                  <c:v>0.18434547012132008</c:v>
                </c:pt>
                <c:pt idx="606">
                  <c:v>0.18383095342011721</c:v>
                </c:pt>
                <c:pt idx="607">
                  <c:v>0.18331787275873473</c:v>
                </c:pt>
                <c:pt idx="608">
                  <c:v>0.18280622412911948</c:v>
                </c:pt>
                <c:pt idx="609">
                  <c:v>0.1822960035344047</c:v>
                </c:pt>
                <c:pt idx="610">
                  <c:v>0.18178720698887926</c:v>
                </c:pt>
                <c:pt idx="611">
                  <c:v>0.18127983051795613</c:v>
                </c:pt>
                <c:pt idx="612">
                  <c:v>0.18077387015814186</c:v>
                </c:pt>
                <c:pt idx="613">
                  <c:v>0.18026932195700493</c:v>
                </c:pt>
                <c:pt idx="614">
                  <c:v>0.17976618197314553</c:v>
                </c:pt>
                <c:pt idx="615">
                  <c:v>0.1792644462761642</c:v>
                </c:pt>
                <c:pt idx="616">
                  <c:v>0.17876411094663169</c:v>
                </c:pt>
                <c:pt idx="617">
                  <c:v>0.17826517207605791</c:v>
                </c:pt>
                <c:pt idx="618">
                  <c:v>0.17776762576686148</c:v>
                </c:pt>
                <c:pt idx="619">
                  <c:v>0.17727146813233946</c:v>
                </c:pt>
                <c:pt idx="620">
                  <c:v>0.17677669529663687</c:v>
                </c:pt>
                <c:pt idx="621">
                  <c:v>0.17628330339471648</c:v>
                </c:pt>
                <c:pt idx="622">
                  <c:v>0.17579128857232829</c:v>
                </c:pt>
                <c:pt idx="623">
                  <c:v>0.17530064698598002</c:v>
                </c:pt>
                <c:pt idx="624">
                  <c:v>0.17481137480290654</c:v>
                </c:pt>
                <c:pt idx="625">
                  <c:v>0.17432346820104028</c:v>
                </c:pt>
                <c:pt idx="626">
                  <c:v>0.17383692336898107</c:v>
                </c:pt>
                <c:pt idx="627">
                  <c:v>0.17335173650596672</c:v>
                </c:pt>
                <c:pt idx="628">
                  <c:v>0.17286790382184303</c:v>
                </c:pt>
                <c:pt idx="629">
                  <c:v>0.17238542153703429</c:v>
                </c:pt>
                <c:pt idx="630">
                  <c:v>0.1719042858825138</c:v>
                </c:pt>
                <c:pt idx="631">
                  <c:v>0.17142449309977439</c:v>
                </c:pt>
                <c:pt idx="632">
                  <c:v>0.17094603944079906</c:v>
                </c:pt>
                <c:pt idx="633">
                  <c:v>0.17046892116803167</c:v>
                </c:pt>
                <c:pt idx="634">
                  <c:v>0.1699931345543477</c:v>
                </c:pt>
                <c:pt idx="635">
                  <c:v>0.16951867588302538</c:v>
                </c:pt>
                <c:pt idx="636">
                  <c:v>0.16904554144771641</c:v>
                </c:pt>
                <c:pt idx="637">
                  <c:v>0.16857372755241706</c:v>
                </c:pt>
                <c:pt idx="638">
                  <c:v>0.16810323051143919</c:v>
                </c:pt>
                <c:pt idx="639">
                  <c:v>0.16763404664938189</c:v>
                </c:pt>
                <c:pt idx="640">
                  <c:v>0.16716617230110212</c:v>
                </c:pt>
                <c:pt idx="641">
                  <c:v>0.16669960381168675</c:v>
                </c:pt>
                <c:pt idx="642">
                  <c:v>0.1662343375364233</c:v>
                </c:pt>
                <c:pt idx="643">
                  <c:v>0.16577036984077234</c:v>
                </c:pt>
                <c:pt idx="644">
                  <c:v>0.16530769710033816</c:v>
                </c:pt>
                <c:pt idx="645">
                  <c:v>0.16484631570084113</c:v>
                </c:pt>
                <c:pt idx="646">
                  <c:v>0.16438622203808911</c:v>
                </c:pt>
                <c:pt idx="647">
                  <c:v>0.16392741251794968</c:v>
                </c:pt>
                <c:pt idx="648">
                  <c:v>0.16346988355632155</c:v>
                </c:pt>
                <c:pt idx="649">
                  <c:v>0.16301363157910684</c:v>
                </c:pt>
                <c:pt idx="650">
                  <c:v>0.16255865302218331</c:v>
                </c:pt>
                <c:pt idx="651">
                  <c:v>0.16210494433137621</c:v>
                </c:pt>
                <c:pt idx="652">
                  <c:v>0.16165250196243075</c:v>
                </c:pt>
                <c:pt idx="653">
                  <c:v>0.16120132238098414</c:v>
                </c:pt>
                <c:pt idx="654">
                  <c:v>0.16075140206253843</c:v>
                </c:pt>
                <c:pt idx="655">
                  <c:v>0.16030273749243251</c:v>
                </c:pt>
                <c:pt idx="656">
                  <c:v>0.15985532516581488</c:v>
                </c:pt>
                <c:pt idx="657">
                  <c:v>0.15940916158761623</c:v>
                </c:pt>
                <c:pt idx="658">
                  <c:v>0.15896424327252229</c:v>
                </c:pt>
                <c:pt idx="659">
                  <c:v>0.1585205667449463</c:v>
                </c:pt>
                <c:pt idx="660">
                  <c:v>0.15807812853900205</c:v>
                </c:pt>
                <c:pt idx="661">
                  <c:v>0.15763692519847683</c:v>
                </c:pt>
                <c:pt idx="662">
                  <c:v>0.15719695327680436</c:v>
                </c:pt>
                <c:pt idx="663">
                  <c:v>0.15675820933703793</c:v>
                </c:pt>
                <c:pt idx="664">
                  <c:v>0.15632068995182338</c:v>
                </c:pt>
                <c:pt idx="665">
                  <c:v>0.15588439170337254</c:v>
                </c:pt>
                <c:pt idx="666">
                  <c:v>0.15544931118343649</c:v>
                </c:pt>
                <c:pt idx="667">
                  <c:v>0.15501544499327879</c:v>
                </c:pt>
                <c:pt idx="668">
                  <c:v>0.15458278974364911</c:v>
                </c:pt>
                <c:pt idx="669">
                  <c:v>0.15415134205475658</c:v>
                </c:pt>
                <c:pt idx="670">
                  <c:v>0.15372109855624363</c:v>
                </c:pt>
                <c:pt idx="671">
                  <c:v>0.15329205588715936</c:v>
                </c:pt>
                <c:pt idx="672">
                  <c:v>0.15286421069593356</c:v>
                </c:pt>
                <c:pt idx="673">
                  <c:v>0.15243755964035022</c:v>
                </c:pt>
                <c:pt idx="674">
                  <c:v>0.15201209938752192</c:v>
                </c:pt>
                <c:pt idx="675">
                  <c:v>0.15158782661386322</c:v>
                </c:pt>
                <c:pt idx="676">
                  <c:v>0.15116473800506497</c:v>
                </c:pt>
                <c:pt idx="677">
                  <c:v>0.15074283025606858</c:v>
                </c:pt>
                <c:pt idx="678">
                  <c:v>0.15032210007103988</c:v>
                </c:pt>
                <c:pt idx="679">
                  <c:v>0.14990254416334364</c:v>
                </c:pt>
                <c:pt idx="680">
                  <c:v>0.14948415925551767</c:v>
                </c:pt>
                <c:pt idx="681">
                  <c:v>0.14906694207924734</c:v>
                </c:pt>
                <c:pt idx="682">
                  <c:v>0.14865088937534013</c:v>
                </c:pt>
                <c:pt idx="683">
                  <c:v>0.14823599789370004</c:v>
                </c:pt>
                <c:pt idx="684">
                  <c:v>0.14782226439330209</c:v>
                </c:pt>
                <c:pt idx="685">
                  <c:v>0.14740968564216747</c:v>
                </c:pt>
                <c:pt idx="686">
                  <c:v>0.14699825841733766</c:v>
                </c:pt>
                <c:pt idx="687">
                  <c:v>0.14658797950484967</c:v>
                </c:pt>
                <c:pt idx="688">
                  <c:v>0.14617884569971087</c:v>
                </c:pt>
                <c:pt idx="689">
                  <c:v>0.1457708538058739</c:v>
                </c:pt>
                <c:pt idx="690">
                  <c:v>0.14536400063621172</c:v>
                </c:pt>
                <c:pt idx="691">
                  <c:v>0.14495828301249261</c:v>
                </c:pt>
                <c:pt idx="692">
                  <c:v>0.14455369776535557</c:v>
                </c:pt>
                <c:pt idx="693">
                  <c:v>0.14415024173428539</c:v>
                </c:pt>
                <c:pt idx="694">
                  <c:v>0.14374791176758803</c:v>
                </c:pt>
                <c:pt idx="695">
                  <c:v>0.14334670472236588</c:v>
                </c:pt>
                <c:pt idx="696">
                  <c:v>0.14294661746449333</c:v>
                </c:pt>
                <c:pt idx="697">
                  <c:v>0.14254764686859239</c:v>
                </c:pt>
                <c:pt idx="698">
                  <c:v>0.14214978981800797</c:v>
                </c:pt>
                <c:pt idx="699">
                  <c:v>0.14175304320478382</c:v>
                </c:pt>
                <c:pt idx="700">
                  <c:v>0.14135740392963805</c:v>
                </c:pt>
                <c:pt idx="701">
                  <c:v>0.14096286890193918</c:v>
                </c:pt>
                <c:pt idx="702">
                  <c:v>0.14056943503968156</c:v>
                </c:pt>
                <c:pt idx="703">
                  <c:v>0.14017709926946181</c:v>
                </c:pt>
                <c:pt idx="704">
                  <c:v>0.13978585852645437</c:v>
                </c:pt>
                <c:pt idx="705">
                  <c:v>0.13939570975438795</c:v>
                </c:pt>
                <c:pt idx="706">
                  <c:v>0.13900664990552122</c:v>
                </c:pt>
                <c:pt idx="707">
                  <c:v>0.13861867594061941</c:v>
                </c:pt>
                <c:pt idx="708">
                  <c:v>0.13823178482893034</c:v>
                </c:pt>
                <c:pt idx="709">
                  <c:v>0.13784597354816078</c:v>
                </c:pt>
                <c:pt idx="710">
                  <c:v>0.1374612390844529</c:v>
                </c:pt>
                <c:pt idx="711">
                  <c:v>0.13707757843236068</c:v>
                </c:pt>
                <c:pt idx="712">
                  <c:v>0.13669498859482634</c:v>
                </c:pt>
                <c:pt idx="713">
                  <c:v>0.13631346658315721</c:v>
                </c:pt>
                <c:pt idx="714">
                  <c:v>0.13593300941700207</c:v>
                </c:pt>
                <c:pt idx="715">
                  <c:v>0.13555361412432793</c:v>
                </c:pt>
                <c:pt idx="716">
                  <c:v>0.13517527774139718</c:v>
                </c:pt>
                <c:pt idx="717">
                  <c:v>0.13479799731274372</c:v>
                </c:pt>
                <c:pt idx="718">
                  <c:v>0.13442176989115062</c:v>
                </c:pt>
                <c:pt idx="719">
                  <c:v>0.13404659253762663</c:v>
                </c:pt>
                <c:pt idx="720">
                  <c:v>0.13367246232138338</c:v>
                </c:pt>
                <c:pt idx="721">
                  <c:v>0.13329937631981251</c:v>
                </c:pt>
                <c:pt idx="722">
                  <c:v>0.13292733161846276</c:v>
                </c:pt>
                <c:pt idx="723">
                  <c:v>0.13255632531101708</c:v>
                </c:pt>
                <c:pt idx="724">
                  <c:v>0.13218635449927046</c:v>
                </c:pt>
                <c:pt idx="725">
                  <c:v>0.13181741629310656</c:v>
                </c:pt>
                <c:pt idx="726">
                  <c:v>0.13144950781047562</c:v>
                </c:pt>
                <c:pt idx="727">
                  <c:v>0.13108262617737185</c:v>
                </c:pt>
                <c:pt idx="728">
                  <c:v>0.13071676852781086</c:v>
                </c:pt>
                <c:pt idx="729">
                  <c:v>0.13035193200380754</c:v>
                </c:pt>
                <c:pt idx="730">
                  <c:v>0.12998811375535321</c:v>
                </c:pt>
                <c:pt idx="731">
                  <c:v>0.12962531094039401</c:v>
                </c:pt>
                <c:pt idx="732">
                  <c:v>0.12926352072480823</c:v>
                </c:pt>
                <c:pt idx="733">
                  <c:v>0.12890274028238438</c:v>
                </c:pt>
                <c:pt idx="734">
                  <c:v>0.12854296679479907</c:v>
                </c:pt>
                <c:pt idx="735">
                  <c:v>0.12818419745159482</c:v>
                </c:pt>
                <c:pt idx="736">
                  <c:v>0.1278264294501586</c:v>
                </c:pt>
                <c:pt idx="737">
                  <c:v>0.1274696599956992</c:v>
                </c:pt>
                <c:pt idx="738">
                  <c:v>0.12711388630122608</c:v>
                </c:pt>
                <c:pt idx="739">
                  <c:v>0.12675910558752726</c:v>
                </c:pt>
                <c:pt idx="740">
                  <c:v>0.12640531508314759</c:v>
                </c:pt>
                <c:pt idx="741">
                  <c:v>0.12605251202436726</c:v>
                </c:pt>
                <c:pt idx="742">
                  <c:v>0.12570069365518019</c:v>
                </c:pt>
                <c:pt idx="743">
                  <c:v>0.12534985722727215</c:v>
                </c:pt>
                <c:pt idx="744">
                  <c:v>0.125</c:v>
                </c:pt>
                <c:pt idx="745">
                  <c:v>0.12465111924036955</c:v>
                </c:pt>
                <c:pt idx="746">
                  <c:v>0.12430321222301456</c:v>
                </c:pt>
                <c:pt idx="747">
                  <c:v>0.12395627623017558</c:v>
                </c:pt>
                <c:pt idx="748">
                  <c:v>0.12361030855167839</c:v>
                </c:pt>
                <c:pt idx="749">
                  <c:v>0.12326530648491309</c:v>
                </c:pt>
                <c:pt idx="750">
                  <c:v>0.12292126733481272</c:v>
                </c:pt>
                <c:pt idx="751">
                  <c:v>0.12257818841383268</c:v>
                </c:pt>
                <c:pt idx="752">
                  <c:v>0.1222360670419291</c:v>
                </c:pt>
                <c:pt idx="753">
                  <c:v>0.12189490054653844</c:v>
                </c:pt>
                <c:pt idx="754">
                  <c:v>0.12155468626255637</c:v>
                </c:pt>
                <c:pt idx="755">
                  <c:v>0.12121542153231699</c:v>
                </c:pt>
                <c:pt idx="756">
                  <c:v>0.12087710370557204</c:v>
                </c:pt>
                <c:pt idx="757">
                  <c:v>0.12053973013947017</c:v>
                </c:pt>
                <c:pt idx="758">
                  <c:v>0.12020329819853648</c:v>
                </c:pt>
                <c:pt idx="759">
                  <c:v>0.11986780525465172</c:v>
                </c:pt>
                <c:pt idx="760">
                  <c:v>0.11953324868703187</c:v>
                </c:pt>
                <c:pt idx="761">
                  <c:v>0.11919962588220767</c:v>
                </c:pt>
                <c:pt idx="762">
                  <c:v>0.11886693423400399</c:v>
                </c:pt>
                <c:pt idx="763">
                  <c:v>0.11853517114351994</c:v>
                </c:pt>
                <c:pt idx="764">
                  <c:v>0.11820433401910814</c:v>
                </c:pt>
                <c:pt idx="765">
                  <c:v>0.11787442027635452</c:v>
                </c:pt>
                <c:pt idx="766">
                  <c:v>0.11754542733805839</c:v>
                </c:pt>
                <c:pt idx="767">
                  <c:v>0.11721735263421207</c:v>
                </c:pt>
                <c:pt idx="768">
                  <c:v>0.11689019360198087</c:v>
                </c:pt>
                <c:pt idx="769">
                  <c:v>0.11656394768568321</c:v>
                </c:pt>
                <c:pt idx="770">
                  <c:v>0.11623861233677028</c:v>
                </c:pt>
                <c:pt idx="771">
                  <c:v>0.11591418501380676</c:v>
                </c:pt>
                <c:pt idx="772">
                  <c:v>0.11559066318245026</c:v>
                </c:pt>
                <c:pt idx="773">
                  <c:v>0.11526804431543197</c:v>
                </c:pt>
                <c:pt idx="774">
                  <c:v>0.11494632589253688</c:v>
                </c:pt>
                <c:pt idx="775">
                  <c:v>0.1146255054005839</c:v>
                </c:pt>
                <c:pt idx="776">
                  <c:v>0.11430558033340649</c:v>
                </c:pt>
                <c:pt idx="777">
                  <c:v>0.11398654819183264</c:v>
                </c:pt>
                <c:pt idx="778">
                  <c:v>0.11366840648366611</c:v>
                </c:pt>
                <c:pt idx="779">
                  <c:v>0.11335115272366605</c:v>
                </c:pt>
                <c:pt idx="780">
                  <c:v>0.11303478443352827</c:v>
                </c:pt>
                <c:pt idx="781">
                  <c:v>0.11271929914186557</c:v>
                </c:pt>
                <c:pt idx="782">
                  <c:v>0.11240469438418851</c:v>
                </c:pt>
                <c:pt idx="783">
                  <c:v>0.11209096770288621</c:v>
                </c:pt>
                <c:pt idx="784">
                  <c:v>0.11177811664720709</c:v>
                </c:pt>
                <c:pt idx="785">
                  <c:v>0.11146613877323948</c:v>
                </c:pt>
                <c:pt idx="786">
                  <c:v>0.11115503164389325</c:v>
                </c:pt>
                <c:pt idx="787">
                  <c:v>0.11084479282887988</c:v>
                </c:pt>
                <c:pt idx="788">
                  <c:v>0.11053541990469409</c:v>
                </c:pt>
                <c:pt idx="789">
                  <c:v>0.11022691045459469</c:v>
                </c:pt>
                <c:pt idx="790">
                  <c:v>0.10991926206858575</c:v>
                </c:pt>
                <c:pt idx="791">
                  <c:v>0.1096124723433977</c:v>
                </c:pt>
                <c:pt idx="792">
                  <c:v>0.10930653888246858</c:v>
                </c:pt>
                <c:pt idx="793">
                  <c:v>0.10900145929592543</c:v>
                </c:pt>
                <c:pt idx="794">
                  <c:v>0.10869723120056549</c:v>
                </c:pt>
                <c:pt idx="795">
                  <c:v>0.10839385221983762</c:v>
                </c:pt>
                <c:pt idx="796">
                  <c:v>0.10809131998382382</c:v>
                </c:pt>
                <c:pt idx="797">
                  <c:v>0.10778963212922042</c:v>
                </c:pt>
                <c:pt idx="798">
                  <c:v>0.1074887862993202</c:v>
                </c:pt>
                <c:pt idx="799">
                  <c:v>0.10718878014399327</c:v>
                </c:pt>
                <c:pt idx="800">
                  <c:v>0.10688961131966927</c:v>
                </c:pt>
                <c:pt idx="801">
                  <c:v>0.10659127748931876</c:v>
                </c:pt>
                <c:pt idx="802">
                  <c:v>0.10629377632243509</c:v>
                </c:pt>
                <c:pt idx="803">
                  <c:v>0.10599710549501624</c:v>
                </c:pt>
                <c:pt idx="804">
                  <c:v>0.10570126268954635</c:v>
                </c:pt>
                <c:pt idx="805">
                  <c:v>0.10540624559497808</c:v>
                </c:pt>
                <c:pt idx="806">
                  <c:v>0.10511205190671434</c:v>
                </c:pt>
                <c:pt idx="807">
                  <c:v>0.10481867932659007</c:v>
                </c:pt>
                <c:pt idx="808">
                  <c:v>0.10452612556285466</c:v>
                </c:pt>
                <c:pt idx="809">
                  <c:v>0.10423438833015387</c:v>
                </c:pt>
                <c:pt idx="810">
                  <c:v>0.10394346534951192</c:v>
                </c:pt>
                <c:pt idx="811">
                  <c:v>0.10365335434831387</c:v>
                </c:pt>
                <c:pt idx="812">
                  <c:v>0.10336405306028752</c:v>
                </c:pt>
                <c:pt idx="813">
                  <c:v>0.10307555922548629</c:v>
                </c:pt>
                <c:pt idx="814">
                  <c:v>0.10278787059027089</c:v>
                </c:pt>
                <c:pt idx="815">
                  <c:v>0.10250098490729223</c:v>
                </c:pt>
                <c:pt idx="816">
                  <c:v>0.1022148999354736</c:v>
                </c:pt>
                <c:pt idx="817">
                  <c:v>0.10192961343999327</c:v>
                </c:pt>
                <c:pt idx="818">
                  <c:v>0.10164512319226703</c:v>
                </c:pt>
                <c:pt idx="819">
                  <c:v>0.10136142696993061</c:v>
                </c:pt>
                <c:pt idx="820">
                  <c:v>0.10107852255682261</c:v>
                </c:pt>
                <c:pt idx="821">
                  <c:v>0.10079640774296701</c:v>
                </c:pt>
                <c:pt idx="822">
                  <c:v>0.10051508032455589</c:v>
                </c:pt>
                <c:pt idx="823">
                  <c:v>0.10023453810393232</c:v>
                </c:pt>
                <c:pt idx="824">
                  <c:v>9.9954778889572993E-2</c:v>
                </c:pt>
                <c:pt idx="825">
                  <c:v>9.9675800496071498E-2</c:v>
                </c:pt>
                <c:pt idx="826">
                  <c:v>9.939760074412074E-2</c:v>
                </c:pt>
                <c:pt idx="827">
                  <c:v>9.9120177460496284E-2</c:v>
                </c:pt>
                <c:pt idx="828">
                  <c:v>9.8843528478039275E-2</c:v>
                </c:pt>
                <c:pt idx="829">
                  <c:v>9.8567651635639478E-2</c:v>
                </c:pt>
                <c:pt idx="830">
                  <c:v>9.8292544778218388E-2</c:v>
                </c:pt>
                <c:pt idx="831">
                  <c:v>9.8018205756712523E-2</c:v>
                </c:pt>
                <c:pt idx="832">
                  <c:v>9.7744632428056338E-2</c:v>
                </c:pt>
                <c:pt idx="833">
                  <c:v>9.7471822655165963E-2</c:v>
                </c:pt>
                <c:pt idx="834">
                  <c:v>9.7199774306921949E-2</c:v>
                </c:pt>
                <c:pt idx="835">
                  <c:v>9.6928485258153063E-2</c:v>
                </c:pt>
                <c:pt idx="836">
                  <c:v>9.665795338961948E-2</c:v>
                </c:pt>
                <c:pt idx="837">
                  <c:v>9.6388176587996283E-2</c:v>
                </c:pt>
                <c:pt idx="838">
                  <c:v>9.6119152745857001E-2</c:v>
                </c:pt>
                <c:pt idx="839">
                  <c:v>9.5850879761656849E-2</c:v>
                </c:pt>
                <c:pt idx="840">
                  <c:v>9.5583355539716919E-2</c:v>
                </c:pt>
                <c:pt idx="841">
                  <c:v>9.5316577990207096E-2</c:v>
                </c:pt>
                <c:pt idx="842">
                  <c:v>9.5050545029130296E-2</c:v>
                </c:pt>
                <c:pt idx="843">
                  <c:v>9.4785254578305847E-2</c:v>
                </c:pt>
                <c:pt idx="844">
                  <c:v>9.4520704565353456E-2</c:v>
                </c:pt>
                <c:pt idx="845">
                  <c:v>9.4256892923676949E-2</c:v>
                </c:pt>
                <c:pt idx="846">
                  <c:v>9.3993817592447973E-2</c:v>
                </c:pt>
                <c:pt idx="847">
                  <c:v>9.3731476516590209E-2</c:v>
                </c:pt>
                <c:pt idx="848">
                  <c:v>9.346986764676303E-2</c:v>
                </c:pt>
                <c:pt idx="849">
                  <c:v>9.3208988939345733E-2</c:v>
                </c:pt>
                <c:pt idx="850">
                  <c:v>9.2948838356421343E-2</c:v>
                </c:pt>
                <c:pt idx="851">
                  <c:v>9.2689413865760878E-2</c:v>
                </c:pt>
                <c:pt idx="852">
                  <c:v>9.2430713440807347E-2</c:v>
                </c:pt>
                <c:pt idx="853">
                  <c:v>9.2172735060660066E-2</c:v>
                </c:pt>
                <c:pt idx="854">
                  <c:v>9.1915476710058591E-2</c:v>
                </c:pt>
                <c:pt idx="855">
                  <c:v>9.1658936379367367E-2</c:v>
                </c:pt>
                <c:pt idx="856">
                  <c:v>9.1403112064559727E-2</c:v>
                </c:pt>
                <c:pt idx="857">
                  <c:v>9.1148001767202336E-2</c:v>
                </c:pt>
                <c:pt idx="858">
                  <c:v>9.0893603494439645E-2</c:v>
                </c:pt>
                <c:pt idx="859">
                  <c:v>9.0639915258978063E-2</c:v>
                </c:pt>
                <c:pt idx="860">
                  <c:v>9.0386935079070946E-2</c:v>
                </c:pt>
                <c:pt idx="861">
                  <c:v>9.0134660978502479E-2</c:v>
                </c:pt>
                <c:pt idx="862">
                  <c:v>8.9883090986572753E-2</c:v>
                </c:pt>
                <c:pt idx="863">
                  <c:v>8.9632223138082098E-2</c:v>
                </c:pt>
                <c:pt idx="864">
                  <c:v>8.9382055473315833E-2</c:v>
                </c:pt>
                <c:pt idx="865">
                  <c:v>8.9132586038028955E-2</c:v>
                </c:pt>
                <c:pt idx="866">
                  <c:v>8.8883812883430752E-2</c:v>
                </c:pt>
                <c:pt idx="867">
                  <c:v>8.8635734066169744E-2</c:v>
                </c:pt>
                <c:pt idx="868">
                  <c:v>8.8388347648318447E-2</c:v>
                </c:pt>
                <c:pt idx="869">
                  <c:v>8.8141651697358228E-2</c:v>
                </c:pt>
                <c:pt idx="870">
                  <c:v>8.7895644286164157E-2</c:v>
                </c:pt>
                <c:pt idx="871">
                  <c:v>8.7650323492990012E-2</c:v>
                </c:pt>
                <c:pt idx="872">
                  <c:v>8.7405687401453269E-2</c:v>
                </c:pt>
                <c:pt idx="873">
                  <c:v>8.7161734100520152E-2</c:v>
                </c:pt>
                <c:pt idx="874">
                  <c:v>8.6918461684490522E-2</c:v>
                </c:pt>
                <c:pt idx="875">
                  <c:v>8.6675868252983373E-2</c:v>
                </c:pt>
                <c:pt idx="876">
                  <c:v>8.6433951910921514E-2</c:v>
                </c:pt>
                <c:pt idx="877">
                  <c:v>8.6192710768517131E-2</c:v>
                </c:pt>
                <c:pt idx="878">
                  <c:v>8.5952142941256901E-2</c:v>
                </c:pt>
                <c:pt idx="879">
                  <c:v>8.5712246549887183E-2</c:v>
                </c:pt>
                <c:pt idx="880">
                  <c:v>8.5473019720399543E-2</c:v>
                </c:pt>
                <c:pt idx="881">
                  <c:v>8.5234460584015834E-2</c:v>
                </c:pt>
                <c:pt idx="882">
                  <c:v>8.4996567277173848E-2</c:v>
                </c:pt>
                <c:pt idx="883">
                  <c:v>8.4759337941512705E-2</c:v>
                </c:pt>
                <c:pt idx="884">
                  <c:v>8.4522770723858207E-2</c:v>
                </c:pt>
                <c:pt idx="885">
                  <c:v>8.4286863776208545E-2</c:v>
                </c:pt>
                <c:pt idx="886">
                  <c:v>8.4051615255719581E-2</c:v>
                </c:pt>
                <c:pt idx="887">
                  <c:v>8.3817023324690959E-2</c:v>
                </c:pt>
                <c:pt idx="888">
                  <c:v>8.3583086150551072E-2</c:v>
                </c:pt>
                <c:pt idx="889">
                  <c:v>8.334980190584336E-2</c:v>
                </c:pt>
                <c:pt idx="890">
                  <c:v>8.3117168768211666E-2</c:v>
                </c:pt>
                <c:pt idx="891">
                  <c:v>8.2885184920386157E-2</c:v>
                </c:pt>
                <c:pt idx="892">
                  <c:v>8.2653848550169093E-2</c:v>
                </c:pt>
                <c:pt idx="893">
                  <c:v>8.2423157850420578E-2</c:v>
                </c:pt>
                <c:pt idx="894">
                  <c:v>8.2193111019044543E-2</c:v>
                </c:pt>
                <c:pt idx="895">
                  <c:v>8.1963706258974853E-2</c:v>
                </c:pt>
                <c:pt idx="896">
                  <c:v>8.1734941778160763E-2</c:v>
                </c:pt>
                <c:pt idx="897">
                  <c:v>8.1506815789553419E-2</c:v>
                </c:pt>
                <c:pt idx="898">
                  <c:v>8.127932651109164E-2</c:v>
                </c:pt>
                <c:pt idx="899">
                  <c:v>8.1052472165688103E-2</c:v>
                </c:pt>
                <c:pt idx="900">
                  <c:v>8.0826250981215389E-2</c:v>
                </c:pt>
                <c:pt idx="901">
                  <c:v>8.0600661190492057E-2</c:v>
                </c:pt>
                <c:pt idx="902">
                  <c:v>8.0375701031269231E-2</c:v>
                </c:pt>
                <c:pt idx="903">
                  <c:v>8.0151368746216256E-2</c:v>
                </c:pt>
                <c:pt idx="904">
                  <c:v>7.9927662582907427E-2</c:v>
                </c:pt>
                <c:pt idx="905">
                  <c:v>7.9704580793808127E-2</c:v>
                </c:pt>
                <c:pt idx="906">
                  <c:v>7.9482121636261144E-2</c:v>
                </c:pt>
                <c:pt idx="907">
                  <c:v>7.9260283372473164E-2</c:v>
                </c:pt>
                <c:pt idx="908">
                  <c:v>7.9039064269501039E-2</c:v>
                </c:pt>
                <c:pt idx="909">
                  <c:v>7.8818462599238429E-2</c:v>
                </c:pt>
                <c:pt idx="910">
                  <c:v>7.8598476638402193E-2</c:v>
                </c:pt>
                <c:pt idx="911">
                  <c:v>7.8379104668518954E-2</c:v>
                </c:pt>
                <c:pt idx="912">
                  <c:v>7.8160344975911705E-2</c:v>
                </c:pt>
                <c:pt idx="913">
                  <c:v>7.7942195851686255E-2</c:v>
                </c:pt>
                <c:pt idx="914">
                  <c:v>7.7724655591718261E-2</c:v>
                </c:pt>
                <c:pt idx="915">
                  <c:v>7.7507722496639411E-2</c:v>
                </c:pt>
                <c:pt idx="916">
                  <c:v>7.7291394871824556E-2</c:v>
                </c:pt>
                <c:pt idx="917">
                  <c:v>7.7075671027378306E-2</c:v>
                </c:pt>
                <c:pt idx="918">
                  <c:v>7.6860549278121817E-2</c:v>
                </c:pt>
                <c:pt idx="919">
                  <c:v>7.6646027943579678E-2</c:v>
                </c:pt>
                <c:pt idx="920">
                  <c:v>7.6432105347966794E-2</c:v>
                </c:pt>
                <c:pt idx="921">
                  <c:v>7.6218779820175109E-2</c:v>
                </c:pt>
                <c:pt idx="922">
                  <c:v>7.6006049693760971E-2</c:v>
                </c:pt>
                <c:pt idx="923">
                  <c:v>7.579391330693161E-2</c:v>
                </c:pt>
                <c:pt idx="924">
                  <c:v>7.5582369002532485E-2</c:v>
                </c:pt>
                <c:pt idx="925">
                  <c:v>7.5371415128034289E-2</c:v>
                </c:pt>
                <c:pt idx="926">
                  <c:v>7.5161050035519941E-2</c:v>
                </c:pt>
                <c:pt idx="927">
                  <c:v>7.4951272081671835E-2</c:v>
                </c:pt>
                <c:pt idx="928">
                  <c:v>7.4742079627758834E-2</c:v>
                </c:pt>
                <c:pt idx="929">
                  <c:v>7.4533471039623669E-2</c:v>
                </c:pt>
                <c:pt idx="930">
                  <c:v>7.4325444687670064E-2</c:v>
                </c:pt>
                <c:pt idx="931">
                  <c:v>7.4117998946850019E-2</c:v>
                </c:pt>
                <c:pt idx="932">
                  <c:v>7.3911132196651061E-2</c:v>
                </c:pt>
                <c:pt idx="933">
                  <c:v>7.3704842821083735E-2</c:v>
                </c:pt>
                <c:pt idx="934">
                  <c:v>7.3499129208668842E-2</c:v>
                </c:pt>
                <c:pt idx="935">
                  <c:v>7.3293989752424848E-2</c:v>
                </c:pt>
                <c:pt idx="936">
                  <c:v>7.3089422849855451E-2</c:v>
                </c:pt>
                <c:pt idx="937">
                  <c:v>7.2885426902936951E-2</c:v>
                </c:pt>
                <c:pt idx="938">
                  <c:v>7.2682000318105844E-2</c:v>
                </c:pt>
                <c:pt idx="939">
                  <c:v>7.2479141506246292E-2</c:v>
                </c:pt>
                <c:pt idx="940">
                  <c:v>7.2276848882677783E-2</c:v>
                </c:pt>
                <c:pt idx="941">
                  <c:v>7.2075120867142684E-2</c:v>
                </c:pt>
                <c:pt idx="942">
                  <c:v>7.1873955883794027E-2</c:v>
                </c:pt>
                <c:pt idx="943">
                  <c:v>7.1673352361182927E-2</c:v>
                </c:pt>
                <c:pt idx="944">
                  <c:v>7.1473308732246679E-2</c:v>
                </c:pt>
                <c:pt idx="945">
                  <c:v>7.1273823434296182E-2</c:v>
                </c:pt>
                <c:pt idx="946">
                  <c:v>7.1074894909003969E-2</c:v>
                </c:pt>
                <c:pt idx="947">
                  <c:v>7.0876521602391926E-2</c:v>
                </c:pt>
                <c:pt idx="948">
                  <c:v>7.0678701964819027E-2</c:v>
                </c:pt>
                <c:pt idx="949">
                  <c:v>7.0481434450969591E-2</c:v>
                </c:pt>
                <c:pt idx="950">
                  <c:v>7.0284717519840792E-2</c:v>
                </c:pt>
                <c:pt idx="951">
                  <c:v>7.0088549634730907E-2</c:v>
                </c:pt>
                <c:pt idx="952">
                  <c:v>6.9892929263227196E-2</c:v>
                </c:pt>
                <c:pt idx="953">
                  <c:v>6.969785487719396E-2</c:v>
                </c:pt>
                <c:pt idx="954">
                  <c:v>6.9503324952760626E-2</c:v>
                </c:pt>
                <c:pt idx="955">
                  <c:v>6.930933797030972E-2</c:v>
                </c:pt>
                <c:pt idx="956">
                  <c:v>6.9115892414465183E-2</c:v>
                </c:pt>
                <c:pt idx="957">
                  <c:v>6.8922986774080403E-2</c:v>
                </c:pt>
                <c:pt idx="958">
                  <c:v>6.8730619542226451E-2</c:v>
                </c:pt>
                <c:pt idx="959">
                  <c:v>6.8538789216180354E-2</c:v>
                </c:pt>
                <c:pt idx="960">
                  <c:v>6.8347494297413172E-2</c:v>
                </c:pt>
                <c:pt idx="961">
                  <c:v>6.8156733291578592E-2</c:v>
                </c:pt>
                <c:pt idx="962">
                  <c:v>6.7966504708501047E-2</c:v>
                </c:pt>
                <c:pt idx="963">
                  <c:v>6.7776807062163963E-2</c:v>
                </c:pt>
                <c:pt idx="964">
                  <c:v>6.7587638870698588E-2</c:v>
                </c:pt>
                <c:pt idx="965">
                  <c:v>6.7398998656371861E-2</c:v>
                </c:pt>
                <c:pt idx="966">
                  <c:v>6.7210884945575311E-2</c:v>
                </c:pt>
                <c:pt idx="967">
                  <c:v>6.7023296268813315E-2</c:v>
                </c:pt>
                <c:pt idx="968">
                  <c:v>6.6836231160691692E-2</c:v>
                </c:pt>
                <c:pt idx="969">
                  <c:v>6.6649688159906281E-2</c:v>
                </c:pt>
                <c:pt idx="970">
                  <c:v>6.6463665809231381E-2</c:v>
                </c:pt>
                <c:pt idx="971">
                  <c:v>6.6278162655508566E-2</c:v>
                </c:pt>
                <c:pt idx="972">
                  <c:v>6.6093177249635232E-2</c:v>
                </c:pt>
                <c:pt idx="973">
                  <c:v>6.5908708146553266E-2</c:v>
                </c:pt>
                <c:pt idx="974">
                  <c:v>6.572475390523784E-2</c:v>
                </c:pt>
                <c:pt idx="975">
                  <c:v>6.554131308868591E-2</c:v>
                </c:pt>
                <c:pt idx="976">
                  <c:v>6.5358384263905459E-2</c:v>
                </c:pt>
                <c:pt idx="977">
                  <c:v>6.5175966001903757E-2</c:v>
                </c:pt>
                <c:pt idx="978">
                  <c:v>6.4994056877676606E-2</c:v>
                </c:pt>
                <c:pt idx="979">
                  <c:v>6.4812655470197003E-2</c:v>
                </c:pt>
                <c:pt idx="980">
                  <c:v>6.4631760362404117E-2</c:v>
                </c:pt>
                <c:pt idx="981">
                  <c:v>6.4451370141192219E-2</c:v>
                </c:pt>
                <c:pt idx="982">
                  <c:v>6.4271483397399534E-2</c:v>
                </c:pt>
                <c:pt idx="983">
                  <c:v>6.4092098725797408E-2</c:v>
                </c:pt>
                <c:pt idx="984">
                  <c:v>6.3913214725079284E-2</c:v>
                </c:pt>
                <c:pt idx="985">
                  <c:v>6.3734829997849587E-2</c:v>
                </c:pt>
                <c:pt idx="986">
                  <c:v>6.3556943150613041E-2</c:v>
                </c:pt>
                <c:pt idx="987">
                  <c:v>6.3379552793763616E-2</c:v>
                </c:pt>
                <c:pt idx="988">
                  <c:v>6.3202657541573795E-2</c:v>
                </c:pt>
                <c:pt idx="989">
                  <c:v>6.302625601218366E-2</c:v>
                </c:pt>
                <c:pt idx="990">
                  <c:v>6.2850346827590095E-2</c:v>
                </c:pt>
                <c:pt idx="991">
                  <c:v>6.2674928613636105E-2</c:v>
                </c:pt>
                <c:pt idx="992">
                  <c:v>6.25E-2</c:v>
                </c:pt>
                <c:pt idx="993">
                  <c:v>6.232555962018476E-2</c:v>
                </c:pt>
                <c:pt idx="994">
                  <c:v>6.2151606111507308E-2</c:v>
                </c:pt>
                <c:pt idx="995">
                  <c:v>6.1978138115087816E-2</c:v>
                </c:pt>
                <c:pt idx="996">
                  <c:v>6.1805154275839179E-2</c:v>
                </c:pt>
                <c:pt idx="997">
                  <c:v>6.1632653242456516E-2</c:v>
                </c:pt>
                <c:pt idx="998">
                  <c:v>6.1460633667406374E-2</c:v>
                </c:pt>
                <c:pt idx="999">
                  <c:v>6.1289094206916327E-2</c:v>
                </c:pt>
                <c:pt idx="1000">
                  <c:v>6.1118033520964551E-2</c:v>
                </c:pt>
                <c:pt idx="1001">
                  <c:v>6.0947450273269248E-2</c:v>
                </c:pt>
                <c:pt idx="1002">
                  <c:v>6.0777343131278215E-2</c:v>
                </c:pt>
                <c:pt idx="1003">
                  <c:v>6.0607710766158507E-2</c:v>
                </c:pt>
                <c:pt idx="1004">
                  <c:v>6.0438551852785988E-2</c:v>
                </c:pt>
                <c:pt idx="1005">
                  <c:v>6.0269865069735057E-2</c:v>
                </c:pt>
                <c:pt idx="1006">
                  <c:v>6.010164909926824E-2</c:v>
                </c:pt>
                <c:pt idx="1007">
                  <c:v>5.9933902627325855E-2</c:v>
                </c:pt>
                <c:pt idx="1008">
                  <c:v>5.9766624343515921E-2</c:v>
                </c:pt>
                <c:pt idx="1009">
                  <c:v>5.9599812941103822E-2</c:v>
                </c:pt>
                <c:pt idx="1010">
                  <c:v>5.9433467117002009E-2</c:v>
                </c:pt>
                <c:pt idx="1011">
                  <c:v>5.9267585571759998E-2</c:v>
                </c:pt>
                <c:pt idx="1012">
                  <c:v>5.9102167009554042E-2</c:v>
                </c:pt>
                <c:pt idx="1013">
                  <c:v>5.8937210138177258E-2</c:v>
                </c:pt>
                <c:pt idx="1014">
                  <c:v>5.8772713669029183E-2</c:v>
                </c:pt>
                <c:pt idx="1015">
                  <c:v>5.860867631710602E-2</c:v>
                </c:pt>
                <c:pt idx="1016">
                  <c:v>5.8445096800990456E-2</c:v>
                </c:pt>
                <c:pt idx="1017">
                  <c:v>5.8281973842841603E-2</c:v>
                </c:pt>
                <c:pt idx="1018">
                  <c:v>5.8119306168385163E-2</c:v>
                </c:pt>
                <c:pt idx="1019">
                  <c:v>5.795709250690341E-2</c:v>
                </c:pt>
                <c:pt idx="1020">
                  <c:v>5.7795331591225116E-2</c:v>
                </c:pt>
                <c:pt idx="1021">
                  <c:v>5.7634022157715986E-2</c:v>
                </c:pt>
                <c:pt idx="1022">
                  <c:v>5.7473162946268426E-2</c:v>
                </c:pt>
                <c:pt idx="1023">
                  <c:v>5.7312752700291972E-2</c:v>
                </c:pt>
                <c:pt idx="1024">
                  <c:v>5.715279016670323E-2</c:v>
                </c:pt>
                <c:pt idx="1025">
                  <c:v>5.6993274095916348E-2</c:v>
                </c:pt>
                <c:pt idx="1026">
                  <c:v>5.6834203241833074E-2</c:v>
                </c:pt>
                <c:pt idx="1027">
                  <c:v>5.6675576361832992E-2</c:v>
                </c:pt>
                <c:pt idx="1028">
                  <c:v>5.651739221676412E-2</c:v>
                </c:pt>
                <c:pt idx="1029">
                  <c:v>5.6359649570932771E-2</c:v>
                </c:pt>
                <c:pt idx="1030">
                  <c:v>5.6202347192094257E-2</c:v>
                </c:pt>
                <c:pt idx="1031">
                  <c:v>5.6045483851443131E-2</c:v>
                </c:pt>
                <c:pt idx="1032">
                  <c:v>5.5889058323603531E-2</c:v>
                </c:pt>
                <c:pt idx="1033">
                  <c:v>5.573306938661976E-2</c:v>
                </c:pt>
                <c:pt idx="1034">
                  <c:v>5.5577515821946644E-2</c:v>
                </c:pt>
                <c:pt idx="1035">
                  <c:v>5.5422396414439939E-2</c:v>
                </c:pt>
                <c:pt idx="1036">
                  <c:v>5.5267709952347047E-2</c:v>
                </c:pt>
                <c:pt idx="1037">
                  <c:v>5.5113455227297346E-2</c:v>
                </c:pt>
                <c:pt idx="1038">
                  <c:v>5.4959631034292883E-2</c:v>
                </c:pt>
                <c:pt idx="1039">
                  <c:v>5.4806236171698851E-2</c:v>
                </c:pt>
                <c:pt idx="1040">
                  <c:v>5.465326944123429E-2</c:v>
                </c:pt>
                <c:pt idx="1041">
                  <c:v>5.4500729647962737E-2</c:v>
                </c:pt>
                <c:pt idx="1042">
                  <c:v>5.4348615600282764E-2</c:v>
                </c:pt>
                <c:pt idx="1043">
                  <c:v>5.4196926109918796E-2</c:v>
                </c:pt>
                <c:pt idx="1044">
                  <c:v>5.4045659991911875E-2</c:v>
                </c:pt>
                <c:pt idx="1045">
                  <c:v>5.3894816064610232E-2</c:v>
                </c:pt>
                <c:pt idx="1046">
                  <c:v>5.3744393149660098E-2</c:v>
                </c:pt>
                <c:pt idx="1047">
                  <c:v>5.359439007199663E-2</c:v>
                </c:pt>
                <c:pt idx="1048">
                  <c:v>5.3444805659834622E-2</c:v>
                </c:pt>
                <c:pt idx="1049">
                  <c:v>5.3295638744659389E-2</c:v>
                </c:pt>
                <c:pt idx="1050">
                  <c:v>5.3146888161217563E-2</c:v>
                </c:pt>
                <c:pt idx="1051">
                  <c:v>5.2998552747508088E-2</c:v>
                </c:pt>
                <c:pt idx="1052">
                  <c:v>5.285063134477315E-2</c:v>
                </c:pt>
                <c:pt idx="1053">
                  <c:v>5.2703122797489059E-2</c:v>
                </c:pt>
                <c:pt idx="1054">
                  <c:v>5.2556025953357163E-2</c:v>
                </c:pt>
                <c:pt idx="1055">
                  <c:v>5.2409339663295029E-2</c:v>
                </c:pt>
                <c:pt idx="1056">
                  <c:v>5.2263062781427352E-2</c:v>
                </c:pt>
                <c:pt idx="1057">
                  <c:v>5.2117194165076951E-2</c:v>
                </c:pt>
                <c:pt idx="1058">
                  <c:v>5.1971732674755959E-2</c:v>
                </c:pt>
                <c:pt idx="1059">
                  <c:v>5.1826677174156906E-2</c:v>
                </c:pt>
                <c:pt idx="1060">
                  <c:v>5.1682026530143782E-2</c:v>
                </c:pt>
                <c:pt idx="1061">
                  <c:v>5.1537779612743147E-2</c:v>
                </c:pt>
                <c:pt idx="1062">
                  <c:v>5.1393935295135446E-2</c:v>
                </c:pt>
                <c:pt idx="1063">
                  <c:v>5.1250492453646136E-2</c:v>
                </c:pt>
                <c:pt idx="1064">
                  <c:v>5.110744996773682E-2</c:v>
                </c:pt>
                <c:pt idx="1065">
                  <c:v>5.0964806719996654E-2</c:v>
                </c:pt>
                <c:pt idx="1066">
                  <c:v>5.0822561596133485E-2</c:v>
                </c:pt>
                <c:pt idx="1067">
                  <c:v>5.0680713484965299E-2</c:v>
                </c:pt>
                <c:pt idx="1068">
                  <c:v>5.0539261278411303E-2</c:v>
                </c:pt>
                <c:pt idx="1069">
                  <c:v>5.0398203871483492E-2</c:v>
                </c:pt>
                <c:pt idx="1070">
                  <c:v>5.0257540162277931E-2</c:v>
                </c:pt>
                <c:pt idx="1071">
                  <c:v>5.011726905196616E-2</c:v>
                </c:pt>
                <c:pt idx="1072">
                  <c:v>4.997738944478651E-2</c:v>
                </c:pt>
                <c:pt idx="1073">
                  <c:v>4.9837900248035749E-2</c:v>
                </c:pt>
                <c:pt idx="1074">
                  <c:v>4.9698800372060349E-2</c:v>
                </c:pt>
                <c:pt idx="1075">
                  <c:v>4.9560088730248135E-2</c:v>
                </c:pt>
                <c:pt idx="1076">
                  <c:v>4.942176423901963E-2</c:v>
                </c:pt>
                <c:pt idx="1077">
                  <c:v>4.9283825817819732E-2</c:v>
                </c:pt>
                <c:pt idx="1078">
                  <c:v>4.9146272389109208E-2</c:v>
                </c:pt>
                <c:pt idx="1079">
                  <c:v>4.9009102878356255E-2</c:v>
                </c:pt>
                <c:pt idx="1080">
                  <c:v>4.887231621402819E-2</c:v>
                </c:pt>
                <c:pt idx="1081">
                  <c:v>4.8735911327582995E-2</c:v>
                </c:pt>
                <c:pt idx="1082">
                  <c:v>4.8599887153460967E-2</c:v>
                </c:pt>
                <c:pt idx="1083">
                  <c:v>4.8464242629076518E-2</c:v>
                </c:pt>
                <c:pt idx="1084">
                  <c:v>4.832897669480974E-2</c:v>
                </c:pt>
                <c:pt idx="1085">
                  <c:v>4.8194088293998169E-2</c:v>
                </c:pt>
                <c:pt idx="1086">
                  <c:v>4.80595763729285E-2</c:v>
                </c:pt>
                <c:pt idx="1087">
                  <c:v>4.7925439880828438E-2</c:v>
                </c:pt>
                <c:pt idx="1088">
                  <c:v>4.779167776985848E-2</c:v>
                </c:pt>
                <c:pt idx="1089">
                  <c:v>4.7658288995103541E-2</c:v>
                </c:pt>
                <c:pt idx="1090">
                  <c:v>4.7525272514565141E-2</c:v>
                </c:pt>
                <c:pt idx="1091">
                  <c:v>4.7392627289152923E-2</c:v>
                </c:pt>
                <c:pt idx="1092">
                  <c:v>4.7260352282676728E-2</c:v>
                </c:pt>
                <c:pt idx="1093">
                  <c:v>4.7128446461838475E-2</c:v>
                </c:pt>
                <c:pt idx="1094">
                  <c:v>4.6996908796223986E-2</c:v>
                </c:pt>
                <c:pt idx="1095">
                  <c:v>4.6865738258295098E-2</c:v>
                </c:pt>
                <c:pt idx="1096">
                  <c:v>4.6734933823381543E-2</c:v>
                </c:pt>
                <c:pt idx="1097">
                  <c:v>4.6604494469672866E-2</c:v>
                </c:pt>
                <c:pt idx="1098">
                  <c:v>4.6474419178210671E-2</c:v>
                </c:pt>
                <c:pt idx="1099">
                  <c:v>4.6344706932880432E-2</c:v>
                </c:pt>
                <c:pt idx="1100">
                  <c:v>4.6215356720403687E-2</c:v>
                </c:pt>
                <c:pt idx="1101">
                  <c:v>4.6086367530330019E-2</c:v>
                </c:pt>
                <c:pt idx="1102">
                  <c:v>4.5957738355029296E-2</c:v>
                </c:pt>
                <c:pt idx="1103">
                  <c:v>4.5829468189683704E-2</c:v>
                </c:pt>
                <c:pt idx="1104">
                  <c:v>4.5701556032279878E-2</c:v>
                </c:pt>
                <c:pt idx="1105">
                  <c:v>4.5574000883601168E-2</c:v>
                </c:pt>
                <c:pt idx="1106">
                  <c:v>4.5446801747219788E-2</c:v>
                </c:pt>
                <c:pt idx="1107">
                  <c:v>4.5319957629489045E-2</c:v>
                </c:pt>
                <c:pt idx="1108">
                  <c:v>4.5193467539535466E-2</c:v>
                </c:pt>
                <c:pt idx="1109">
                  <c:v>4.5067330489251232E-2</c:v>
                </c:pt>
                <c:pt idx="1110">
                  <c:v>4.494154549328639E-2</c:v>
                </c:pt>
                <c:pt idx="1111">
                  <c:v>4.481611156904107E-2</c:v>
                </c:pt>
                <c:pt idx="1112">
                  <c:v>4.469102773665793E-2</c:v>
                </c:pt>
                <c:pt idx="1113">
                  <c:v>4.4566293019014457E-2</c:v>
                </c:pt>
                <c:pt idx="1114">
                  <c:v>4.4441906441715348E-2</c:v>
                </c:pt>
                <c:pt idx="1115">
                  <c:v>4.4317867033084872E-2</c:v>
                </c:pt>
                <c:pt idx="1116">
                  <c:v>4.4194173824159223E-2</c:v>
                </c:pt>
                <c:pt idx="1117">
                  <c:v>4.4070825848679114E-2</c:v>
                </c:pt>
                <c:pt idx="1118">
                  <c:v>4.3947822143082092E-2</c:v>
                </c:pt>
                <c:pt idx="1119">
                  <c:v>4.382516174649502E-2</c:v>
                </c:pt>
                <c:pt idx="1120">
                  <c:v>4.3702843700726628E-2</c:v>
                </c:pt>
                <c:pt idx="1121">
                  <c:v>4.3580867050260055E-2</c:v>
                </c:pt>
                <c:pt idx="1122">
                  <c:v>4.3459230842245275E-2</c:v>
                </c:pt>
                <c:pt idx="1123">
                  <c:v>4.333793412649168E-2</c:v>
                </c:pt>
                <c:pt idx="1124">
                  <c:v>4.3216975955460757E-2</c:v>
                </c:pt>
                <c:pt idx="1125">
                  <c:v>4.3096355384258586E-2</c:v>
                </c:pt>
                <c:pt idx="1126">
                  <c:v>4.2976071470628457E-2</c:v>
                </c:pt>
                <c:pt idx="1127">
                  <c:v>4.2856123274943606E-2</c:v>
                </c:pt>
                <c:pt idx="1128">
                  <c:v>4.2736509860199751E-2</c:v>
                </c:pt>
                <c:pt idx="1129">
                  <c:v>4.261723029200791E-2</c:v>
                </c:pt>
                <c:pt idx="1130">
                  <c:v>4.2498283638586924E-2</c:v>
                </c:pt>
                <c:pt idx="1131">
                  <c:v>4.2379668970756346E-2</c:v>
                </c:pt>
                <c:pt idx="1132">
                  <c:v>4.2261385361929117E-2</c:v>
                </c:pt>
                <c:pt idx="1133">
                  <c:v>4.2143431888104266E-2</c:v>
                </c:pt>
                <c:pt idx="1134">
                  <c:v>4.2025807627859811E-2</c:v>
                </c:pt>
                <c:pt idx="1135">
                  <c:v>4.1908511662345486E-2</c:v>
                </c:pt>
                <c:pt idx="1136">
                  <c:v>4.1791543075275515E-2</c:v>
                </c:pt>
                <c:pt idx="1137">
                  <c:v>4.167490095292168E-2</c:v>
                </c:pt>
                <c:pt idx="1138">
                  <c:v>4.1558584384105833E-2</c:v>
                </c:pt>
                <c:pt idx="1139">
                  <c:v>4.1442592460193078E-2</c:v>
                </c:pt>
                <c:pt idx="1140">
                  <c:v>4.1326924275084546E-2</c:v>
                </c:pt>
                <c:pt idx="1141">
                  <c:v>4.1211578925210282E-2</c:v>
                </c:pt>
                <c:pt idx="1142">
                  <c:v>4.1096555509522292E-2</c:v>
                </c:pt>
                <c:pt idx="1143">
                  <c:v>4.098185312948744E-2</c:v>
                </c:pt>
                <c:pt idx="1144">
                  <c:v>4.0867470889080375E-2</c:v>
                </c:pt>
                <c:pt idx="1145">
                  <c:v>4.0753407894776703E-2</c:v>
                </c:pt>
                <c:pt idx="1146">
                  <c:v>4.063966325554582E-2</c:v>
                </c:pt>
                <c:pt idx="1147">
                  <c:v>4.0526236082844058E-2</c:v>
                </c:pt>
                <c:pt idx="1148">
                  <c:v>4.0413125490607688E-2</c:v>
                </c:pt>
                <c:pt idx="1149">
                  <c:v>4.0300330595246042E-2</c:v>
                </c:pt>
                <c:pt idx="1150">
                  <c:v>4.0187850515634629E-2</c:v>
                </c:pt>
                <c:pt idx="1151">
                  <c:v>4.0075684373108128E-2</c:v>
                </c:pt>
                <c:pt idx="1152">
                  <c:v>3.9963831291453714E-2</c:v>
                </c:pt>
                <c:pt idx="1153">
                  <c:v>3.9852290396904057E-2</c:v>
                </c:pt>
                <c:pt idx="1154">
                  <c:v>3.9741060818130586E-2</c:v>
                </c:pt>
                <c:pt idx="1155">
                  <c:v>3.9630141686236575E-2</c:v>
                </c:pt>
                <c:pt idx="1156">
                  <c:v>3.9519532134750512E-2</c:v>
                </c:pt>
                <c:pt idx="1157">
                  <c:v>3.9409231299619228E-2</c:v>
                </c:pt>
                <c:pt idx="1158">
                  <c:v>3.929923831920111E-2</c:v>
                </c:pt>
                <c:pt idx="1159">
                  <c:v>3.9189552334259477E-2</c:v>
                </c:pt>
                <c:pt idx="1160">
                  <c:v>3.9080172487955832E-2</c:v>
                </c:pt>
                <c:pt idx="1161">
                  <c:v>3.8971097925843128E-2</c:v>
                </c:pt>
                <c:pt idx="1162">
                  <c:v>3.8862327795859124E-2</c:v>
                </c:pt>
                <c:pt idx="1163">
                  <c:v>3.8753861248319699E-2</c:v>
                </c:pt>
                <c:pt idx="1164">
                  <c:v>3.8645697435912278E-2</c:v>
                </c:pt>
                <c:pt idx="1165">
                  <c:v>3.8537835513689167E-2</c:v>
                </c:pt>
                <c:pt idx="1166">
                  <c:v>3.8430274639060923E-2</c:v>
                </c:pt>
                <c:pt idx="1167">
                  <c:v>3.8323013971789832E-2</c:v>
                </c:pt>
                <c:pt idx="1168">
                  <c:v>3.8216052673983376E-2</c:v>
                </c:pt>
                <c:pt idx="1169">
                  <c:v>3.8109389910087568E-2</c:v>
                </c:pt>
                <c:pt idx="1170">
                  <c:v>3.8003024846880486E-2</c:v>
                </c:pt>
                <c:pt idx="1171">
                  <c:v>3.7896956653465798E-2</c:v>
                </c:pt>
                <c:pt idx="1172">
                  <c:v>3.7791184501266256E-2</c:v>
                </c:pt>
                <c:pt idx="1173">
                  <c:v>3.7685707564017151E-2</c:v>
                </c:pt>
                <c:pt idx="1174">
                  <c:v>3.7580525017759984E-2</c:v>
                </c:pt>
                <c:pt idx="1175">
                  <c:v>3.7475636040835897E-2</c:v>
                </c:pt>
                <c:pt idx="1176">
                  <c:v>3.7371039813879417E-2</c:v>
                </c:pt>
                <c:pt idx="1177">
                  <c:v>3.7266735519811835E-2</c:v>
                </c:pt>
                <c:pt idx="1178">
                  <c:v>3.7162722343835032E-2</c:v>
                </c:pt>
                <c:pt idx="1179">
                  <c:v>3.7058999473425024E-2</c:v>
                </c:pt>
                <c:pt idx="1180">
                  <c:v>3.6955566098325544E-2</c:v>
                </c:pt>
                <c:pt idx="1181">
                  <c:v>3.6852421410541882E-2</c:v>
                </c:pt>
                <c:pt idx="1182">
                  <c:v>3.67495646043344E-2</c:v>
                </c:pt>
                <c:pt idx="1183">
                  <c:v>3.6646994876212403E-2</c:v>
                </c:pt>
                <c:pt idx="1184">
                  <c:v>3.6544711424927719E-2</c:v>
                </c:pt>
                <c:pt idx="1185">
                  <c:v>3.6442713451468475E-2</c:v>
                </c:pt>
                <c:pt idx="1186">
                  <c:v>3.6341000159052922E-2</c:v>
                </c:pt>
                <c:pt idx="1187">
                  <c:v>3.623957075312316E-2</c:v>
                </c:pt>
                <c:pt idx="1188">
                  <c:v>3.6138424441338905E-2</c:v>
                </c:pt>
                <c:pt idx="1189">
                  <c:v>3.6037560433571356E-2</c:v>
                </c:pt>
                <c:pt idx="1190">
                  <c:v>3.5936977941896993E-2</c:v>
                </c:pt>
                <c:pt idx="1191">
                  <c:v>3.5836676180591463E-2</c:v>
                </c:pt>
                <c:pt idx="1192">
                  <c:v>3.5736654366123333E-2</c:v>
                </c:pt>
                <c:pt idx="1193">
                  <c:v>3.5636911717148091E-2</c:v>
                </c:pt>
                <c:pt idx="1194">
                  <c:v>3.5537447454501998E-2</c:v>
                </c:pt>
                <c:pt idx="1195">
                  <c:v>3.5438260801195963E-2</c:v>
                </c:pt>
                <c:pt idx="1196">
                  <c:v>3.5339350982409527E-2</c:v>
                </c:pt>
                <c:pt idx="1197">
                  <c:v>3.5240717225484809E-2</c:v>
                </c:pt>
                <c:pt idx="1198">
                  <c:v>3.5142358759920396E-2</c:v>
                </c:pt>
                <c:pt idx="1199">
                  <c:v>3.5044274817365446E-2</c:v>
                </c:pt>
                <c:pt idx="1200">
                  <c:v>3.4946464631613598E-2</c:v>
                </c:pt>
                <c:pt idx="1201">
                  <c:v>3.4848927438596994E-2</c:v>
                </c:pt>
                <c:pt idx="1202">
                  <c:v>3.4751662476380313E-2</c:v>
                </c:pt>
                <c:pt idx="1203">
                  <c:v>3.4654668985154853E-2</c:v>
                </c:pt>
                <c:pt idx="1204">
                  <c:v>3.4557946207232584E-2</c:v>
                </c:pt>
                <c:pt idx="1205">
                  <c:v>3.4461493387040215E-2</c:v>
                </c:pt>
                <c:pt idx="1206">
                  <c:v>3.4365309771113225E-2</c:v>
                </c:pt>
                <c:pt idx="1207">
                  <c:v>3.4269394608090156E-2</c:v>
                </c:pt>
                <c:pt idx="1208">
                  <c:v>3.4173747148706579E-2</c:v>
                </c:pt>
                <c:pt idx="1209">
                  <c:v>3.407836664578931E-2</c:v>
                </c:pt>
                <c:pt idx="1210">
                  <c:v>3.3983252354250516E-2</c:v>
                </c:pt>
                <c:pt idx="1211">
                  <c:v>3.3888403531081995E-2</c:v>
                </c:pt>
                <c:pt idx="1212">
                  <c:v>3.3793819435349301E-2</c:v>
                </c:pt>
                <c:pt idx="1213">
                  <c:v>3.3699499328185931E-2</c:v>
                </c:pt>
                <c:pt idx="1214">
                  <c:v>3.3605442472787649E-2</c:v>
                </c:pt>
                <c:pt idx="1215">
                  <c:v>3.3511648134406657E-2</c:v>
                </c:pt>
                <c:pt idx="1216">
                  <c:v>3.341811558034586E-2</c:v>
                </c:pt>
                <c:pt idx="1217">
                  <c:v>3.3324844079953134E-2</c:v>
                </c:pt>
                <c:pt idx="1218">
                  <c:v>3.3231832904615684E-2</c:v>
                </c:pt>
                <c:pt idx="1219">
                  <c:v>3.313908132775429E-2</c:v>
                </c:pt>
                <c:pt idx="1220">
                  <c:v>3.304658862481763E-2</c:v>
                </c:pt>
                <c:pt idx="1221">
                  <c:v>3.2954354073276633E-2</c:v>
                </c:pt>
                <c:pt idx="1222">
                  <c:v>3.2862376952618899E-2</c:v>
                </c:pt>
                <c:pt idx="1223">
                  <c:v>3.2770656544342955E-2</c:v>
                </c:pt>
                <c:pt idx="1224">
                  <c:v>3.2679192131952729E-2</c:v>
                </c:pt>
                <c:pt idx="1225">
                  <c:v>3.2587983000951878E-2</c:v>
                </c:pt>
                <c:pt idx="1226">
                  <c:v>3.2497028438838296E-2</c:v>
                </c:pt>
                <c:pt idx="1227">
                  <c:v>3.2406327735098515E-2</c:v>
                </c:pt>
                <c:pt idx="1228">
                  <c:v>3.2315880181202065E-2</c:v>
                </c:pt>
                <c:pt idx="1229">
                  <c:v>3.2225685070596088E-2</c:v>
                </c:pt>
                <c:pt idx="1230">
                  <c:v>3.2135741698699753E-2</c:v>
                </c:pt>
                <c:pt idx="1231">
                  <c:v>3.2046049362898718E-2</c:v>
                </c:pt>
                <c:pt idx="1232">
                  <c:v>3.1956607362539642E-2</c:v>
                </c:pt>
                <c:pt idx="1233">
                  <c:v>3.1867414998924794E-2</c:v>
                </c:pt>
                <c:pt idx="1234">
                  <c:v>3.1778471575306527E-2</c:v>
                </c:pt>
                <c:pt idx="1235">
                  <c:v>3.1689776396881822E-2</c:v>
                </c:pt>
                <c:pt idx="1236">
                  <c:v>3.1601328770786904E-2</c:v>
                </c:pt>
                <c:pt idx="1237">
                  <c:v>3.1513128006091809E-2</c:v>
                </c:pt>
                <c:pt idx="1238">
                  <c:v>3.1425173413795048E-2</c:v>
                </c:pt>
                <c:pt idx="1239">
                  <c:v>3.1337464306818046E-2</c:v>
                </c:pt>
                <c:pt idx="1240">
                  <c:v>3.125E-2</c:v>
                </c:pt>
              </c:numCache>
            </c:numRef>
          </c:yVal>
          <c:smooth val="1"/>
        </c:ser>
        <c:ser>
          <c:idx val="0"/>
          <c:order val="1"/>
          <c:tx>
            <c:v>Паттерн дисперсии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данные'!$M$2:$M$1242</c:f>
              <c:numCache>
                <c:formatCode>#\ ##0.0000</c:formatCode>
                <c:ptCount val="1241"/>
                <c:pt idx="0">
                  <c:v>2.6843788955103452E-2</c:v>
                </c:pt>
                <c:pt idx="1">
                  <c:v>2.9103522828430907E-2</c:v>
                </c:pt>
                <c:pt idx="2">
                  <c:v>2.1974742378984339E-2</c:v>
                </c:pt>
                <c:pt idx="3">
                  <c:v>2.3108689813454226E-2</c:v>
                </c:pt>
                <c:pt idx="4">
                  <c:v>2.1948596140952174E-2</c:v>
                </c:pt>
                <c:pt idx="5">
                  <c:v>2.4616986047784884E-2</c:v>
                </c:pt>
                <c:pt idx="6">
                  <c:v>3.2891616451020067E-2</c:v>
                </c:pt>
                <c:pt idx="7">
                  <c:v>2.6518636286297075E-2</c:v>
                </c:pt>
                <c:pt idx="8">
                  <c:v>2.2653466332207897E-2</c:v>
                </c:pt>
                <c:pt idx="9">
                  <c:v>3.1412008755035671E-2</c:v>
                </c:pt>
                <c:pt idx="10">
                  <c:v>2.914354324112017E-2</c:v>
                </c:pt>
                <c:pt idx="11">
                  <c:v>2.186894854096175E-2</c:v>
                </c:pt>
                <c:pt idx="12">
                  <c:v>2.7715612688196698E-2</c:v>
                </c:pt>
                <c:pt idx="13">
                  <c:v>2.44070058023746E-2</c:v>
                </c:pt>
                <c:pt idx="14">
                  <c:v>2.3500198321373799E-2</c:v>
                </c:pt>
                <c:pt idx="15">
                  <c:v>2.4476928911246688E-2</c:v>
                </c:pt>
                <c:pt idx="16">
                  <c:v>2.3162145312351091E-2</c:v>
                </c:pt>
                <c:pt idx="17">
                  <c:v>2.5048619230183068E-2</c:v>
                </c:pt>
                <c:pt idx="18">
                  <c:v>2.0810249676413317E-2</c:v>
                </c:pt>
                <c:pt idx="19">
                  <c:v>1.8994282797859929E-2</c:v>
                </c:pt>
                <c:pt idx="20">
                  <c:v>2.1045076877024584E-2</c:v>
                </c:pt>
                <c:pt idx="21">
                  <c:v>3.3921022977448347E-2</c:v>
                </c:pt>
                <c:pt idx="22">
                  <c:v>4.8367015378326141E-2</c:v>
                </c:pt>
                <c:pt idx="23">
                  <c:v>4.8500789562125182E-2</c:v>
                </c:pt>
                <c:pt idx="24">
                  <c:v>5.0885131866186629E-2</c:v>
                </c:pt>
                <c:pt idx="25">
                  <c:v>5.8156407958928645E-2</c:v>
                </c:pt>
                <c:pt idx="26">
                  <c:v>5.2291393545138835E-2</c:v>
                </c:pt>
                <c:pt idx="27">
                  <c:v>6.5565481410588974E-2</c:v>
                </c:pt>
                <c:pt idx="28">
                  <c:v>8.7516940079505889E-2</c:v>
                </c:pt>
                <c:pt idx="29">
                  <c:v>9.4037357355069726E-2</c:v>
                </c:pt>
                <c:pt idx="30">
                  <c:v>9.4501427443976271E-2</c:v>
                </c:pt>
                <c:pt idx="31">
                  <c:v>9.1599143929918969E-2</c:v>
                </c:pt>
                <c:pt idx="32">
                  <c:v>0.10097875807597731</c:v>
                </c:pt>
                <c:pt idx="33">
                  <c:v>0.10478286837741502</c:v>
                </c:pt>
                <c:pt idx="34">
                  <c:v>0.10830503280010557</c:v>
                </c:pt>
                <c:pt idx="35">
                  <c:v>0.11855087819017264</c:v>
                </c:pt>
                <c:pt idx="36">
                  <c:v>0.12603779471992779</c:v>
                </c:pt>
                <c:pt idx="37">
                  <c:v>0.11730106913597239</c:v>
                </c:pt>
                <c:pt idx="38">
                  <c:v>0.12689925530885032</c:v>
                </c:pt>
                <c:pt idx="39">
                  <c:v>0.1235925551617524</c:v>
                </c:pt>
                <c:pt idx="40">
                  <c:v>0.1175657540640259</c:v>
                </c:pt>
                <c:pt idx="41">
                  <c:v>0.11089998703885026</c:v>
                </c:pt>
                <c:pt idx="42">
                  <c:v>0.11894236439859399</c:v>
                </c:pt>
                <c:pt idx="43">
                  <c:v>0.11967818372584463</c:v>
                </c:pt>
                <c:pt idx="44">
                  <c:v>0.1114621499565471</c:v>
                </c:pt>
                <c:pt idx="45">
                  <c:v>0.11385118042276404</c:v>
                </c:pt>
                <c:pt idx="46">
                  <c:v>0.11164533774471906</c:v>
                </c:pt>
                <c:pt idx="47">
                  <c:v>0.10194035607343858</c:v>
                </c:pt>
                <c:pt idx="48">
                  <c:v>0.11116321474611769</c:v>
                </c:pt>
                <c:pt idx="49">
                  <c:v>0.10140609203488016</c:v>
                </c:pt>
                <c:pt idx="50">
                  <c:v>9.0995142660745446E-2</c:v>
                </c:pt>
                <c:pt idx="51">
                  <c:v>0.11470969971347987</c:v>
                </c:pt>
                <c:pt idx="52">
                  <c:v>0.13102532788283086</c:v>
                </c:pt>
                <c:pt idx="53">
                  <c:v>0.11797421655043104</c:v>
                </c:pt>
                <c:pt idx="54">
                  <c:v>0.130428417405761</c:v>
                </c:pt>
                <c:pt idx="55">
                  <c:v>0.12997686647213263</c:v>
                </c:pt>
                <c:pt idx="56">
                  <c:v>0.1137731687311769</c:v>
                </c:pt>
                <c:pt idx="57">
                  <c:v>0.11122009343249609</c:v>
                </c:pt>
                <c:pt idx="58">
                  <c:v>0.12098754726658377</c:v>
                </c:pt>
                <c:pt idx="59">
                  <c:v>0.1236017814304903</c:v>
                </c:pt>
                <c:pt idx="60">
                  <c:v>0.10310392048866851</c:v>
                </c:pt>
                <c:pt idx="61">
                  <c:v>0.10885615993471605</c:v>
                </c:pt>
                <c:pt idx="62">
                  <c:v>0.10733487922400051</c:v>
                </c:pt>
                <c:pt idx="63">
                  <c:v>0.11239357685115965</c:v>
                </c:pt>
                <c:pt idx="64">
                  <c:v>0.10863816349613509</c:v>
                </c:pt>
                <c:pt idx="65">
                  <c:v>0.10415922632276274</c:v>
                </c:pt>
                <c:pt idx="66">
                  <c:v>9.8982147378599769E-2</c:v>
                </c:pt>
                <c:pt idx="67">
                  <c:v>0.10720253036860117</c:v>
                </c:pt>
                <c:pt idx="68">
                  <c:v>0.11962455321283934</c:v>
                </c:pt>
                <c:pt idx="69">
                  <c:v>0.11905135506814152</c:v>
                </c:pt>
                <c:pt idx="70">
                  <c:v>0.10954328792801425</c:v>
                </c:pt>
                <c:pt idx="71">
                  <c:v>0.11660656150239658</c:v>
                </c:pt>
                <c:pt idx="72">
                  <c:v>0.11458388472711657</c:v>
                </c:pt>
                <c:pt idx="73">
                  <c:v>0.12880898426068393</c:v>
                </c:pt>
                <c:pt idx="74">
                  <c:v>0.12883977629690929</c:v>
                </c:pt>
                <c:pt idx="75">
                  <c:v>0.12497238984451706</c:v>
                </c:pt>
                <c:pt idx="76">
                  <c:v>0.11322170695771631</c:v>
                </c:pt>
                <c:pt idx="77">
                  <c:v>0.1067974720896242</c:v>
                </c:pt>
                <c:pt idx="78">
                  <c:v>8.8420262370625724E-2</c:v>
                </c:pt>
                <c:pt idx="79">
                  <c:v>8.6874345837845479E-2</c:v>
                </c:pt>
                <c:pt idx="80">
                  <c:v>8.0125845197773313E-2</c:v>
                </c:pt>
                <c:pt idx="81">
                  <c:v>7.1060260355306673E-2</c:v>
                </c:pt>
                <c:pt idx="82">
                  <c:v>7.5723145856862961E-2</c:v>
                </c:pt>
                <c:pt idx="83">
                  <c:v>7.161549845595748E-2</c:v>
                </c:pt>
                <c:pt idx="84">
                  <c:v>6.6234804504462813E-2</c:v>
                </c:pt>
                <c:pt idx="85">
                  <c:v>6.4973957595851034E-2</c:v>
                </c:pt>
                <c:pt idx="86">
                  <c:v>6.4826178166723231E-2</c:v>
                </c:pt>
                <c:pt idx="87">
                  <c:v>6.7503510543131653E-2</c:v>
                </c:pt>
                <c:pt idx="88">
                  <c:v>5.5018527611904761E-2</c:v>
                </c:pt>
                <c:pt idx="89">
                  <c:v>5.8691717157776761E-2</c:v>
                </c:pt>
                <c:pt idx="90">
                  <c:v>5.3596714215395511E-2</c:v>
                </c:pt>
                <c:pt idx="91">
                  <c:v>5.2732797550839768E-2</c:v>
                </c:pt>
                <c:pt idx="92">
                  <c:v>5.7133350223712201E-2</c:v>
                </c:pt>
                <c:pt idx="93">
                  <c:v>6.4039794371592587E-2</c:v>
                </c:pt>
                <c:pt idx="94">
                  <c:v>6.4063823131120246E-2</c:v>
                </c:pt>
                <c:pt idx="95">
                  <c:v>5.711865567432562E-2</c:v>
                </c:pt>
                <c:pt idx="96">
                  <c:v>5.5549337440562133E-2</c:v>
                </c:pt>
                <c:pt idx="97">
                  <c:v>5.6043308151982087E-2</c:v>
                </c:pt>
                <c:pt idx="98">
                  <c:v>3.9954310246515808E-2</c:v>
                </c:pt>
                <c:pt idx="99">
                  <c:v>3.7051378014982088E-2</c:v>
                </c:pt>
                <c:pt idx="100">
                  <c:v>3.4409268889166462E-2</c:v>
                </c:pt>
                <c:pt idx="101">
                  <c:v>3.5664249629219186E-2</c:v>
                </c:pt>
                <c:pt idx="102">
                  <c:v>4.2646867957473605E-2</c:v>
                </c:pt>
                <c:pt idx="103">
                  <c:v>5.2893867977771777E-2</c:v>
                </c:pt>
                <c:pt idx="104">
                  <c:v>5.3167929410374577E-2</c:v>
                </c:pt>
                <c:pt idx="105">
                  <c:v>5.493851566828295E-2</c:v>
                </c:pt>
                <c:pt idx="106">
                  <c:v>5.4806229592950777E-2</c:v>
                </c:pt>
                <c:pt idx="107">
                  <c:v>5.2583930618938367E-2</c:v>
                </c:pt>
                <c:pt idx="108">
                  <c:v>5.4208387416056041E-2</c:v>
                </c:pt>
                <c:pt idx="109">
                  <c:v>5.5157000945769336E-2</c:v>
                </c:pt>
                <c:pt idx="110">
                  <c:v>5.4625010169122905E-2</c:v>
                </c:pt>
                <c:pt idx="111">
                  <c:v>5.8354678215211092E-2</c:v>
                </c:pt>
                <c:pt idx="112">
                  <c:v>6.5997959782317595E-2</c:v>
                </c:pt>
                <c:pt idx="113">
                  <c:v>6.2503615004825E-2</c:v>
                </c:pt>
                <c:pt idx="114">
                  <c:v>6.2474020568650791E-2</c:v>
                </c:pt>
                <c:pt idx="115">
                  <c:v>7.202784530222496E-2</c:v>
                </c:pt>
                <c:pt idx="116">
                  <c:v>7.7983973644347254E-2</c:v>
                </c:pt>
                <c:pt idx="117">
                  <c:v>8.5855138788937746E-2</c:v>
                </c:pt>
                <c:pt idx="118">
                  <c:v>8.7004436348833772E-2</c:v>
                </c:pt>
                <c:pt idx="119">
                  <c:v>8.9966981634592103E-2</c:v>
                </c:pt>
                <c:pt idx="120">
                  <c:v>8.706716514384634E-2</c:v>
                </c:pt>
                <c:pt idx="121">
                  <c:v>8.5819200156767694E-2</c:v>
                </c:pt>
                <c:pt idx="122">
                  <c:v>8.9046600385009153E-2</c:v>
                </c:pt>
                <c:pt idx="123">
                  <c:v>0.10341140653368636</c:v>
                </c:pt>
                <c:pt idx="124">
                  <c:v>9.851541988106316E-2</c:v>
                </c:pt>
                <c:pt idx="125">
                  <c:v>9.0618397443495868E-2</c:v>
                </c:pt>
                <c:pt idx="126">
                  <c:v>0.10745591950904751</c:v>
                </c:pt>
                <c:pt idx="127">
                  <c:v>9.8134432993830054E-2</c:v>
                </c:pt>
                <c:pt idx="128">
                  <c:v>8.9741058203244947E-2</c:v>
                </c:pt>
                <c:pt idx="129">
                  <c:v>9.3837616177461572E-2</c:v>
                </c:pt>
                <c:pt idx="130">
                  <c:v>9.1310594310636831E-2</c:v>
                </c:pt>
                <c:pt idx="131">
                  <c:v>8.6325857287672864E-2</c:v>
                </c:pt>
                <c:pt idx="132">
                  <c:v>7.4054214321247661E-2</c:v>
                </c:pt>
                <c:pt idx="133">
                  <c:v>6.5379140376400108E-2</c:v>
                </c:pt>
                <c:pt idx="134">
                  <c:v>6.4797197189670475E-2</c:v>
                </c:pt>
                <c:pt idx="135">
                  <c:v>6.3042618440309964E-2</c:v>
                </c:pt>
                <c:pt idx="136">
                  <c:v>6.384282506078999E-2</c:v>
                </c:pt>
                <c:pt idx="137">
                  <c:v>5.6216711253498114E-2</c:v>
                </c:pt>
                <c:pt idx="138">
                  <c:v>6.1261782602518321E-2</c:v>
                </c:pt>
                <c:pt idx="139">
                  <c:v>6.5032255278556619E-2</c:v>
                </c:pt>
                <c:pt idx="140">
                  <c:v>6.245283877191652E-2</c:v>
                </c:pt>
                <c:pt idx="141">
                  <c:v>7.4941096042023897E-2</c:v>
                </c:pt>
                <c:pt idx="142">
                  <c:v>8.1671371337673521E-2</c:v>
                </c:pt>
                <c:pt idx="143">
                  <c:v>7.8076819993717309E-2</c:v>
                </c:pt>
                <c:pt idx="144">
                  <c:v>7.3513829624807167E-2</c:v>
                </c:pt>
                <c:pt idx="145">
                  <c:v>6.7722019777833792E-2</c:v>
                </c:pt>
                <c:pt idx="146">
                  <c:v>5.9048986446788958E-2</c:v>
                </c:pt>
                <c:pt idx="147">
                  <c:v>6.0626913905094046E-2</c:v>
                </c:pt>
                <c:pt idx="148">
                  <c:v>6.8937608712092452E-2</c:v>
                </c:pt>
                <c:pt idx="149">
                  <c:v>6.5473835793683349E-2</c:v>
                </c:pt>
                <c:pt idx="150">
                  <c:v>7.0917452193460906E-2</c:v>
                </c:pt>
                <c:pt idx="151">
                  <c:v>5.9749534572810355E-2</c:v>
                </c:pt>
                <c:pt idx="152">
                  <c:v>6.5315614644936112E-2</c:v>
                </c:pt>
                <c:pt idx="153">
                  <c:v>5.054749817523696E-2</c:v>
                </c:pt>
                <c:pt idx="154">
                  <c:v>4.4410339606182431E-2</c:v>
                </c:pt>
                <c:pt idx="155">
                  <c:v>4.6149471252862798E-2</c:v>
                </c:pt>
                <c:pt idx="156">
                  <c:v>4.5966520170146109E-2</c:v>
                </c:pt>
                <c:pt idx="157">
                  <c:v>4.4682660281529903E-2</c:v>
                </c:pt>
                <c:pt idx="158">
                  <c:v>4.3043277622485408E-2</c:v>
                </c:pt>
                <c:pt idx="159">
                  <c:v>4.5527658428121641E-2</c:v>
                </c:pt>
                <c:pt idx="160">
                  <c:v>4.3836418959158227E-2</c:v>
                </c:pt>
                <c:pt idx="161">
                  <c:v>3.7453218253019498E-2</c:v>
                </c:pt>
                <c:pt idx="162">
                  <c:v>4.5508929121428836E-2</c:v>
                </c:pt>
                <c:pt idx="163">
                  <c:v>4.8872260521156466E-2</c:v>
                </c:pt>
                <c:pt idx="164">
                  <c:v>4.9249595037307602E-2</c:v>
                </c:pt>
                <c:pt idx="165">
                  <c:v>4.8429851938936792E-2</c:v>
                </c:pt>
                <c:pt idx="166">
                  <c:v>4.8909548150055653E-2</c:v>
                </c:pt>
                <c:pt idx="167">
                  <c:v>4.6824591756406193E-2</c:v>
                </c:pt>
                <c:pt idx="168">
                  <c:v>5.1542200119328307E-2</c:v>
                </c:pt>
                <c:pt idx="169">
                  <c:v>6.3024409613770815E-2</c:v>
                </c:pt>
                <c:pt idx="170">
                  <c:v>6.1395571444177871E-2</c:v>
                </c:pt>
                <c:pt idx="171">
                  <c:v>6.5300273756948371E-2</c:v>
                </c:pt>
                <c:pt idx="172">
                  <c:v>6.7599729069902137E-2</c:v>
                </c:pt>
                <c:pt idx="173">
                  <c:v>5.8616393499778145E-2</c:v>
                </c:pt>
                <c:pt idx="174">
                  <c:v>5.6673349432036085E-2</c:v>
                </c:pt>
                <c:pt idx="175">
                  <c:v>5.4659093590302549E-2</c:v>
                </c:pt>
                <c:pt idx="176">
                  <c:v>5.1987977980406962E-2</c:v>
                </c:pt>
                <c:pt idx="177">
                  <c:v>5.1571644391713765E-2</c:v>
                </c:pt>
                <c:pt idx="178">
                  <c:v>4.9972701601314382E-2</c:v>
                </c:pt>
                <c:pt idx="179">
                  <c:v>4.8907831399608449E-2</c:v>
                </c:pt>
                <c:pt idx="180">
                  <c:v>5.478375458002499E-2</c:v>
                </c:pt>
                <c:pt idx="181">
                  <c:v>6.1224604558048436E-2</c:v>
                </c:pt>
                <c:pt idx="182">
                  <c:v>6.9172742575543747E-2</c:v>
                </c:pt>
                <c:pt idx="183">
                  <c:v>7.5861665098352168E-2</c:v>
                </c:pt>
                <c:pt idx="184">
                  <c:v>6.8094415450260182E-2</c:v>
                </c:pt>
                <c:pt idx="185">
                  <c:v>7.1161093553934671E-2</c:v>
                </c:pt>
                <c:pt idx="186">
                  <c:v>6.982660526598107E-2</c:v>
                </c:pt>
                <c:pt idx="187">
                  <c:v>6.5825614900818855E-2</c:v>
                </c:pt>
                <c:pt idx="188">
                  <c:v>6.117138037474152E-2</c:v>
                </c:pt>
                <c:pt idx="189">
                  <c:v>6.7247188396805366E-2</c:v>
                </c:pt>
                <c:pt idx="190">
                  <c:v>6.2565013638437486E-2</c:v>
                </c:pt>
                <c:pt idx="191">
                  <c:v>6.6455589218514244E-2</c:v>
                </c:pt>
                <c:pt idx="192">
                  <c:v>6.4308078233378557E-2</c:v>
                </c:pt>
                <c:pt idx="193">
                  <c:v>5.4973107956410944E-2</c:v>
                </c:pt>
                <c:pt idx="194">
                  <c:v>5.2163182375865244E-2</c:v>
                </c:pt>
                <c:pt idx="195">
                  <c:v>5.8239312759065701E-2</c:v>
                </c:pt>
                <c:pt idx="196">
                  <c:v>6.5250017280434086E-2</c:v>
                </c:pt>
                <c:pt idx="197">
                  <c:v>6.279437711699877E-2</c:v>
                </c:pt>
                <c:pt idx="198">
                  <c:v>6.1467791766452624E-2</c:v>
                </c:pt>
                <c:pt idx="199">
                  <c:v>6.2693338973971849E-2</c:v>
                </c:pt>
                <c:pt idx="200">
                  <c:v>5.5433097483692163E-2</c:v>
                </c:pt>
                <c:pt idx="201">
                  <c:v>5.2772655916130541E-2</c:v>
                </c:pt>
                <c:pt idx="202">
                  <c:v>6.3330568505838958E-2</c:v>
                </c:pt>
                <c:pt idx="203">
                  <c:v>5.1150740312355426E-2</c:v>
                </c:pt>
                <c:pt idx="204">
                  <c:v>5.1823333622651638E-2</c:v>
                </c:pt>
                <c:pt idx="205">
                  <c:v>6.0710573208349251E-2</c:v>
                </c:pt>
                <c:pt idx="206">
                  <c:v>5.910807942437956E-2</c:v>
                </c:pt>
                <c:pt idx="207">
                  <c:v>6.2547133227670221E-2</c:v>
                </c:pt>
                <c:pt idx="208">
                  <c:v>6.3481430099157146E-2</c:v>
                </c:pt>
                <c:pt idx="209">
                  <c:v>4.7041799468445555E-2</c:v>
                </c:pt>
                <c:pt idx="210">
                  <c:v>3.9512092550225357E-2</c:v>
                </c:pt>
                <c:pt idx="211">
                  <c:v>3.943726145272286E-2</c:v>
                </c:pt>
                <c:pt idx="212">
                  <c:v>4.3825457530441064E-2</c:v>
                </c:pt>
                <c:pt idx="213">
                  <c:v>4.3083833017866134E-2</c:v>
                </c:pt>
                <c:pt idx="214">
                  <c:v>4.1689500351633629E-2</c:v>
                </c:pt>
                <c:pt idx="215">
                  <c:v>4.46759899623171E-2</c:v>
                </c:pt>
                <c:pt idx="216">
                  <c:v>3.9642615173158841E-2</c:v>
                </c:pt>
                <c:pt idx="217">
                  <c:v>3.5071939427807328E-2</c:v>
                </c:pt>
                <c:pt idx="218">
                  <c:v>3.35827256921842E-2</c:v>
                </c:pt>
                <c:pt idx="219">
                  <c:v>3.8905012698610075E-2</c:v>
                </c:pt>
                <c:pt idx="220">
                  <c:v>3.2229143981284555E-2</c:v>
                </c:pt>
                <c:pt idx="221">
                  <c:v>2.5363741832693184E-2</c:v>
                </c:pt>
                <c:pt idx="222">
                  <c:v>2.5849758230785964E-2</c:v>
                </c:pt>
                <c:pt idx="223">
                  <c:v>2.8093241097224234E-2</c:v>
                </c:pt>
                <c:pt idx="224">
                  <c:v>1.8372258754248968E-2</c:v>
                </c:pt>
                <c:pt idx="225">
                  <c:v>2.3483279088850985E-2</c:v>
                </c:pt>
                <c:pt idx="226">
                  <c:v>2.7868724128064192E-2</c:v>
                </c:pt>
                <c:pt idx="227">
                  <c:v>2.4696716468582753E-2</c:v>
                </c:pt>
                <c:pt idx="228">
                  <c:v>2.07247084477667E-2</c:v>
                </c:pt>
                <c:pt idx="229">
                  <c:v>2.1756169004684467E-2</c:v>
                </c:pt>
                <c:pt idx="230">
                  <c:v>2.6022216180008651E-2</c:v>
                </c:pt>
                <c:pt idx="231">
                  <c:v>3.1471370181059451E-2</c:v>
                </c:pt>
                <c:pt idx="232">
                  <c:v>3.0323602061808386E-2</c:v>
                </c:pt>
                <c:pt idx="233">
                  <c:v>2.833145092377044E-2</c:v>
                </c:pt>
                <c:pt idx="234">
                  <c:v>2.9718158516707546E-2</c:v>
                </c:pt>
                <c:pt idx="235">
                  <c:v>3.2668785755273475E-2</c:v>
                </c:pt>
                <c:pt idx="236">
                  <c:v>2.7639150098676759E-2</c:v>
                </c:pt>
                <c:pt idx="237">
                  <c:v>2.7630400930331173E-2</c:v>
                </c:pt>
                <c:pt idx="238">
                  <c:v>3.3985460542897583E-2</c:v>
                </c:pt>
                <c:pt idx="239">
                  <c:v>3.8625606211397212E-2</c:v>
                </c:pt>
                <c:pt idx="240">
                  <c:v>2.3933780377758375E-2</c:v>
                </c:pt>
                <c:pt idx="241">
                  <c:v>2.3178830822938236E-2</c:v>
                </c:pt>
                <c:pt idx="242">
                  <c:v>2.2276538175298222E-2</c:v>
                </c:pt>
                <c:pt idx="243">
                  <c:v>2.3004830798937129E-2</c:v>
                </c:pt>
                <c:pt idx="244">
                  <c:v>2.2157057600037618E-2</c:v>
                </c:pt>
                <c:pt idx="245">
                  <c:v>2.3581233813953859E-2</c:v>
                </c:pt>
                <c:pt idx="246">
                  <c:v>1.5784738607986411E-2</c:v>
                </c:pt>
                <c:pt idx="247">
                  <c:v>1.0691140888652827E-2</c:v>
                </c:pt>
                <c:pt idx="248">
                  <c:v>8.6451351083098697E-3</c:v>
                </c:pt>
                <c:pt idx="249">
                  <c:v>9.4988182910533542E-3</c:v>
                </c:pt>
                <c:pt idx="250">
                  <c:v>1.132049932617045E-2</c:v>
                </c:pt>
                <c:pt idx="251">
                  <c:v>9.8193484518424041E-3</c:v>
                </c:pt>
                <c:pt idx="252">
                  <c:v>8.8410656665381046E-3</c:v>
                </c:pt>
                <c:pt idx="253">
                  <c:v>1.0658251332884804E-2</c:v>
                </c:pt>
                <c:pt idx="254">
                  <c:v>9.0794095296737685E-3</c:v>
                </c:pt>
                <c:pt idx="255">
                  <c:v>1.4432850498141241E-2</c:v>
                </c:pt>
                <c:pt idx="256">
                  <c:v>2.086926449071428E-2</c:v>
                </c:pt>
                <c:pt idx="257">
                  <c:v>1.6217979321286647E-2</c:v>
                </c:pt>
                <c:pt idx="258">
                  <c:v>1.3559543369514192E-2</c:v>
                </c:pt>
                <c:pt idx="259">
                  <c:v>1.3001165764722045E-2</c:v>
                </c:pt>
                <c:pt idx="260">
                  <c:v>9.7591473884621697E-3</c:v>
                </c:pt>
                <c:pt idx="261">
                  <c:v>9.3165139667829421E-3</c:v>
                </c:pt>
                <c:pt idx="262">
                  <c:v>6.922644565606895E-3</c:v>
                </c:pt>
                <c:pt idx="263">
                  <c:v>3.932588508086845E-3</c:v>
                </c:pt>
                <c:pt idx="264">
                  <c:v>3.4407660866318636E-3</c:v>
                </c:pt>
                <c:pt idx="265">
                  <c:v>3.3989526962324408E-3</c:v>
                </c:pt>
                <c:pt idx="266">
                  <c:v>2.5980294052179156E-3</c:v>
                </c:pt>
                <c:pt idx="267">
                  <c:v>9.6122774194523403E-4</c:v>
                </c:pt>
                <c:pt idx="268">
                  <c:v>2.7833106422880984E-3</c:v>
                </c:pt>
                <c:pt idx="269">
                  <c:v>1.8107917532573931E-3</c:v>
                </c:pt>
                <c:pt idx="270">
                  <c:v>1.6167848979953178E-4</c:v>
                </c:pt>
                <c:pt idx="271">
                  <c:v>2.6018077779739761E-4</c:v>
                </c:pt>
                <c:pt idx="272">
                  <c:v>4.9169163594036064E-4</c:v>
                </c:pt>
                <c:pt idx="273">
                  <c:v>1.5813643015650343E-3</c:v>
                </c:pt>
                <c:pt idx="274">
                  <c:v>9.9768043059594944E-4</c:v>
                </c:pt>
                <c:pt idx="275">
                  <c:v>1.039631522772662E-3</c:v>
                </c:pt>
                <c:pt idx="276">
                  <c:v>1.8548256766430593E-3</c:v>
                </c:pt>
                <c:pt idx="277">
                  <c:v>2.1831386331777527E-3</c:v>
                </c:pt>
                <c:pt idx="278">
                  <c:v>1.7557555673014679E-3</c:v>
                </c:pt>
                <c:pt idx="279">
                  <c:v>1.7845189878744321E-3</c:v>
                </c:pt>
                <c:pt idx="280">
                  <c:v>4.0677737560138906E-3</c:v>
                </c:pt>
                <c:pt idx="281">
                  <c:v>7.6415806154885866E-3</c:v>
                </c:pt>
                <c:pt idx="282">
                  <c:v>5.3406138639729879E-3</c:v>
                </c:pt>
                <c:pt idx="283">
                  <c:v>6.9255104421018501E-3</c:v>
                </c:pt>
                <c:pt idx="284">
                  <c:v>1.1308867333718619E-2</c:v>
                </c:pt>
                <c:pt idx="285">
                  <c:v>6.8389324668011904E-3</c:v>
                </c:pt>
                <c:pt idx="286">
                  <c:v>5.0470271083672058E-3</c:v>
                </c:pt>
                <c:pt idx="287">
                  <c:v>4.5463981656967498E-3</c:v>
                </c:pt>
                <c:pt idx="288">
                  <c:v>3.7291941057288969E-3</c:v>
                </c:pt>
                <c:pt idx="289">
                  <c:v>1.5676507143782699E-3</c:v>
                </c:pt>
                <c:pt idx="290">
                  <c:v>2.9846022400763347E-4</c:v>
                </c:pt>
                <c:pt idx="291">
                  <c:v>4.3349735001200882E-4</c:v>
                </c:pt>
                <c:pt idx="292">
                  <c:v>4.3318957980103363E-4</c:v>
                </c:pt>
                <c:pt idx="293">
                  <c:v>6.1862421944749646E-5</c:v>
                </c:pt>
                <c:pt idx="294">
                  <c:v>2.2531951669146629E-5</c:v>
                </c:pt>
                <c:pt idx="295">
                  <c:v>2.0369641007047525E-5</c:v>
                </c:pt>
                <c:pt idx="296">
                  <c:v>2.0165132293676765E-3</c:v>
                </c:pt>
                <c:pt idx="297">
                  <c:v>7.3400789764680908E-5</c:v>
                </c:pt>
                <c:pt idx="298">
                  <c:v>7.7995512950637864E-4</c:v>
                </c:pt>
                <c:pt idx="299">
                  <c:v>1.4943645944168634E-3</c:v>
                </c:pt>
                <c:pt idx="300">
                  <c:v>2.2019563560471294E-3</c:v>
                </c:pt>
                <c:pt idx="301">
                  <c:v>9.7664993391367381E-5</c:v>
                </c:pt>
                <c:pt idx="302">
                  <c:v>5.1133837033939725E-5</c:v>
                </c:pt>
                <c:pt idx="303">
                  <c:v>4.3067982781168032E-4</c:v>
                </c:pt>
                <c:pt idx="304">
                  <c:v>2.0097899884942648E-3</c:v>
                </c:pt>
                <c:pt idx="305">
                  <c:v>3.470269118642442E-3</c:v>
                </c:pt>
                <c:pt idx="306">
                  <c:v>2.9573479532584617E-3</c:v>
                </c:pt>
                <c:pt idx="307">
                  <c:v>4.6858967837320959E-3</c:v>
                </c:pt>
                <c:pt idx="308">
                  <c:v>1.8296547105439175E-2</c:v>
                </c:pt>
                <c:pt idx="309">
                  <c:v>2.3930048083446592E-2</c:v>
                </c:pt>
                <c:pt idx="310">
                  <c:v>2.0324234223455025E-2</c:v>
                </c:pt>
                <c:pt idx="311">
                  <c:v>2.8847891981437293E-2</c:v>
                </c:pt>
                <c:pt idx="312">
                  <c:v>3.1493793205097646E-2</c:v>
                </c:pt>
                <c:pt idx="313">
                  <c:v>3.1793265107588828E-2</c:v>
                </c:pt>
                <c:pt idx="314">
                  <c:v>3.0440300900009525E-2</c:v>
                </c:pt>
                <c:pt idx="315">
                  <c:v>2.3124470569923956E-2</c:v>
                </c:pt>
                <c:pt idx="316">
                  <c:v>1.5969807458110618E-2</c:v>
                </c:pt>
                <c:pt idx="317">
                  <c:v>2.1546449124041064E-2</c:v>
                </c:pt>
                <c:pt idx="318">
                  <c:v>9.5709746023858368E-3</c:v>
                </c:pt>
                <c:pt idx="319">
                  <c:v>2.1103577808132361E-2</c:v>
                </c:pt>
                <c:pt idx="320">
                  <c:v>3.9825146334907129E-2</c:v>
                </c:pt>
                <c:pt idx="321">
                  <c:v>1.9984255743232281E-2</c:v>
                </c:pt>
                <c:pt idx="322">
                  <c:v>2.0640402467018294E-2</c:v>
                </c:pt>
                <c:pt idx="323">
                  <c:v>2.4174905180594345E-2</c:v>
                </c:pt>
                <c:pt idx="324">
                  <c:v>2.016522812011378E-2</c:v>
                </c:pt>
                <c:pt idx="325">
                  <c:v>3.0147139047478302E-2</c:v>
                </c:pt>
                <c:pt idx="326">
                  <c:v>2.7823834554154978E-2</c:v>
                </c:pt>
                <c:pt idx="327">
                  <c:v>2.098552389442471E-2</c:v>
                </c:pt>
                <c:pt idx="328">
                  <c:v>1.4575344012925803E-2</c:v>
                </c:pt>
                <c:pt idx="329">
                  <c:v>2.5486898792061161E-2</c:v>
                </c:pt>
                <c:pt idx="330">
                  <c:v>2.4088709765614984E-2</c:v>
                </c:pt>
                <c:pt idx="331">
                  <c:v>2.7424983328393066E-2</c:v>
                </c:pt>
                <c:pt idx="332">
                  <c:v>3.0488686850686751E-2</c:v>
                </c:pt>
                <c:pt idx="333">
                  <c:v>3.2901054677865874E-2</c:v>
                </c:pt>
                <c:pt idx="334">
                  <c:v>3.0929522395379709E-2</c:v>
                </c:pt>
                <c:pt idx="335">
                  <c:v>2.4050834721668232E-2</c:v>
                </c:pt>
                <c:pt idx="336">
                  <c:v>2.5747957252835966E-2</c:v>
                </c:pt>
                <c:pt idx="337">
                  <c:v>2.1764373623569939E-2</c:v>
                </c:pt>
                <c:pt idx="338">
                  <c:v>2.7979431870637221E-2</c:v>
                </c:pt>
                <c:pt idx="339">
                  <c:v>2.9105498066241731E-2</c:v>
                </c:pt>
                <c:pt idx="340">
                  <c:v>2.3363163049930968E-2</c:v>
                </c:pt>
                <c:pt idx="341">
                  <c:v>2.1911549028286993E-2</c:v>
                </c:pt>
                <c:pt idx="342">
                  <c:v>2.8066923607752921E-2</c:v>
                </c:pt>
                <c:pt idx="343">
                  <c:v>2.8093642849647573E-2</c:v>
                </c:pt>
                <c:pt idx="344">
                  <c:v>2.6833525856734389E-2</c:v>
                </c:pt>
                <c:pt idx="345">
                  <c:v>3.1881705455178579E-2</c:v>
                </c:pt>
                <c:pt idx="346">
                  <c:v>3.1267859385437101E-2</c:v>
                </c:pt>
                <c:pt idx="347">
                  <c:v>4.3470623961284982E-2</c:v>
                </c:pt>
                <c:pt idx="348">
                  <c:v>4.4921123426518723E-2</c:v>
                </c:pt>
                <c:pt idx="349">
                  <c:v>5.8996841980437427E-2</c:v>
                </c:pt>
                <c:pt idx="350">
                  <c:v>4.5361384704305986E-2</c:v>
                </c:pt>
                <c:pt idx="351">
                  <c:v>4.6210344577299743E-2</c:v>
                </c:pt>
                <c:pt idx="352">
                  <c:v>4.4821249031190065E-2</c:v>
                </c:pt>
                <c:pt idx="353">
                  <c:v>5.0920362101798657E-2</c:v>
                </c:pt>
                <c:pt idx="354">
                  <c:v>6.9772961189810981E-2</c:v>
                </c:pt>
                <c:pt idx="355">
                  <c:v>7.1485815860508187E-2</c:v>
                </c:pt>
                <c:pt idx="356">
                  <c:v>7.2870874680522335E-2</c:v>
                </c:pt>
                <c:pt idx="357">
                  <c:v>6.0720456309473134E-2</c:v>
                </c:pt>
                <c:pt idx="358">
                  <c:v>5.775525166413778E-2</c:v>
                </c:pt>
                <c:pt idx="359">
                  <c:v>5.8867783326328929E-2</c:v>
                </c:pt>
                <c:pt idx="360">
                  <c:v>5.3837792935454355E-2</c:v>
                </c:pt>
                <c:pt idx="361">
                  <c:v>6.6784919701231973E-2</c:v>
                </c:pt>
                <c:pt idx="362">
                  <c:v>5.9816367776404124E-2</c:v>
                </c:pt>
                <c:pt idx="363">
                  <c:v>4.9947252933622753E-2</c:v>
                </c:pt>
                <c:pt idx="364">
                  <c:v>4.5282790094743862E-2</c:v>
                </c:pt>
                <c:pt idx="365">
                  <c:v>4.6728786322247348E-2</c:v>
                </c:pt>
                <c:pt idx="366">
                  <c:v>4.2720820262610253E-2</c:v>
                </c:pt>
                <c:pt idx="367">
                  <c:v>3.9914502967474376E-2</c:v>
                </c:pt>
                <c:pt idx="368">
                  <c:v>3.6564628071508599E-2</c:v>
                </c:pt>
                <c:pt idx="369">
                  <c:v>3.9678782161997918E-2</c:v>
                </c:pt>
                <c:pt idx="370">
                  <c:v>4.1284245586453647E-2</c:v>
                </c:pt>
                <c:pt idx="371">
                  <c:v>3.0171038957606928E-2</c:v>
                </c:pt>
                <c:pt idx="372">
                  <c:v>2.5003365733303015E-2</c:v>
                </c:pt>
                <c:pt idx="373">
                  <c:v>2.0937947250652879E-2</c:v>
                </c:pt>
                <c:pt idx="374">
                  <c:v>1.7136732958688564E-2</c:v>
                </c:pt>
                <c:pt idx="375">
                  <c:v>1.7657267288301838E-2</c:v>
                </c:pt>
                <c:pt idx="376">
                  <c:v>2.0379455631033033E-2</c:v>
                </c:pt>
                <c:pt idx="377">
                  <c:v>2.2871949981806198E-2</c:v>
                </c:pt>
                <c:pt idx="378">
                  <c:v>3.0312699099041683E-2</c:v>
                </c:pt>
                <c:pt idx="379">
                  <c:v>3.5432583692547481E-2</c:v>
                </c:pt>
                <c:pt idx="380">
                  <c:v>3.1544808934148787E-2</c:v>
                </c:pt>
                <c:pt idx="381">
                  <c:v>3.4013424856662262E-2</c:v>
                </c:pt>
                <c:pt idx="382">
                  <c:v>3.8846717507612816E-2</c:v>
                </c:pt>
                <c:pt idx="383">
                  <c:v>4.0237691279549515E-2</c:v>
                </c:pt>
                <c:pt idx="384">
                  <c:v>4.6172190425900733E-2</c:v>
                </c:pt>
                <c:pt idx="385">
                  <c:v>5.125993775913442E-2</c:v>
                </c:pt>
                <c:pt idx="386">
                  <c:v>5.2944246370370554E-2</c:v>
                </c:pt>
                <c:pt idx="387">
                  <c:v>5.0231137684863508E-2</c:v>
                </c:pt>
                <c:pt idx="388">
                  <c:v>5.0858573972204113E-2</c:v>
                </c:pt>
                <c:pt idx="389">
                  <c:v>4.6325207084984887E-2</c:v>
                </c:pt>
                <c:pt idx="390">
                  <c:v>4.3390229151039211E-2</c:v>
                </c:pt>
                <c:pt idx="391">
                  <c:v>4.1714026824591514E-2</c:v>
                </c:pt>
                <c:pt idx="392">
                  <c:v>4.5102472557721832E-2</c:v>
                </c:pt>
                <c:pt idx="393">
                  <c:v>6.1180893812406038E-2</c:v>
                </c:pt>
                <c:pt idx="394">
                  <c:v>6.2526884122551987E-2</c:v>
                </c:pt>
                <c:pt idx="395">
                  <c:v>6.3371100182791962E-2</c:v>
                </c:pt>
                <c:pt idx="396">
                  <c:v>5.2468199096058488E-2</c:v>
                </c:pt>
                <c:pt idx="397">
                  <c:v>4.3439590059884535E-2</c:v>
                </c:pt>
                <c:pt idx="398">
                  <c:v>3.9934075078896555E-2</c:v>
                </c:pt>
                <c:pt idx="399">
                  <c:v>4.5756128775951657E-2</c:v>
                </c:pt>
                <c:pt idx="400">
                  <c:v>4.0634171375821683E-2</c:v>
                </c:pt>
                <c:pt idx="401">
                  <c:v>5.0934810148454399E-2</c:v>
                </c:pt>
                <c:pt idx="402">
                  <c:v>5.2041322657376612E-2</c:v>
                </c:pt>
                <c:pt idx="403">
                  <c:v>5.5493291012827468E-2</c:v>
                </c:pt>
                <c:pt idx="404">
                  <c:v>6.2687352130431639E-2</c:v>
                </c:pt>
                <c:pt idx="405">
                  <c:v>6.1721653505963751E-2</c:v>
                </c:pt>
                <c:pt idx="406">
                  <c:v>6.5703936643800809E-2</c:v>
                </c:pt>
                <c:pt idx="407">
                  <c:v>6.6861173065062354E-2</c:v>
                </c:pt>
                <c:pt idx="408">
                  <c:v>7.4054803760042628E-2</c:v>
                </c:pt>
                <c:pt idx="409">
                  <c:v>7.7582065049825802E-2</c:v>
                </c:pt>
                <c:pt idx="410">
                  <c:v>7.6690518385909942E-2</c:v>
                </c:pt>
                <c:pt idx="411">
                  <c:v>8.4704934796501638E-2</c:v>
                </c:pt>
                <c:pt idx="412">
                  <c:v>7.5417070238199602E-2</c:v>
                </c:pt>
                <c:pt idx="413">
                  <c:v>7.0382680566963882E-2</c:v>
                </c:pt>
                <c:pt idx="414">
                  <c:v>6.4043104993200331E-2</c:v>
                </c:pt>
                <c:pt idx="415">
                  <c:v>6.4590019363069268E-2</c:v>
                </c:pt>
                <c:pt idx="416">
                  <c:v>5.237517252871618E-2</c:v>
                </c:pt>
                <c:pt idx="417">
                  <c:v>5.4287225024944707E-2</c:v>
                </c:pt>
                <c:pt idx="418">
                  <c:v>6.3954712925794605E-2</c:v>
                </c:pt>
                <c:pt idx="419">
                  <c:v>5.7448585922618124E-2</c:v>
                </c:pt>
                <c:pt idx="420">
                  <c:v>3.9389142158477955E-2</c:v>
                </c:pt>
                <c:pt idx="421">
                  <c:v>4.2684954802132413E-2</c:v>
                </c:pt>
                <c:pt idx="422">
                  <c:v>4.4283426267696005E-2</c:v>
                </c:pt>
                <c:pt idx="423">
                  <c:v>4.4031274108389543E-2</c:v>
                </c:pt>
                <c:pt idx="424">
                  <c:v>5.4696572660838876E-2</c:v>
                </c:pt>
                <c:pt idx="425">
                  <c:v>5.0136786928048134E-2</c:v>
                </c:pt>
                <c:pt idx="426">
                  <c:v>4.7284993700353141E-2</c:v>
                </c:pt>
                <c:pt idx="427">
                  <c:v>4.1018687962268104E-2</c:v>
                </c:pt>
                <c:pt idx="428">
                  <c:v>3.8438914945443152E-2</c:v>
                </c:pt>
                <c:pt idx="429">
                  <c:v>3.2385771248160618E-2</c:v>
                </c:pt>
                <c:pt idx="430">
                  <c:v>2.7256426139207934E-2</c:v>
                </c:pt>
                <c:pt idx="431">
                  <c:v>2.1026048169201273E-2</c:v>
                </c:pt>
                <c:pt idx="432">
                  <c:v>1.5399399532771207E-2</c:v>
                </c:pt>
                <c:pt idx="433">
                  <c:v>1.0202363980125089E-2</c:v>
                </c:pt>
                <c:pt idx="434">
                  <c:v>1.475923034101239E-2</c:v>
                </c:pt>
                <c:pt idx="435">
                  <c:v>1.5501777950052538E-2</c:v>
                </c:pt>
                <c:pt idx="436">
                  <c:v>1.9265223520044075E-2</c:v>
                </c:pt>
                <c:pt idx="437">
                  <c:v>2.1123983042143264E-2</c:v>
                </c:pt>
                <c:pt idx="438">
                  <c:v>2.5604980294597204E-2</c:v>
                </c:pt>
                <c:pt idx="439">
                  <c:v>2.5298840536952846E-2</c:v>
                </c:pt>
                <c:pt idx="440">
                  <c:v>2.0744794399698011E-2</c:v>
                </c:pt>
                <c:pt idx="441">
                  <c:v>2.3164904717790792E-2</c:v>
                </c:pt>
                <c:pt idx="442">
                  <c:v>2.2933026220785743E-2</c:v>
                </c:pt>
                <c:pt idx="443">
                  <c:v>1.9999661145754181E-2</c:v>
                </c:pt>
                <c:pt idx="444">
                  <c:v>2.8246767341844888E-2</c:v>
                </c:pt>
                <c:pt idx="445">
                  <c:v>2.7360761345202003E-2</c:v>
                </c:pt>
                <c:pt idx="446">
                  <c:v>2.3219148500554621E-2</c:v>
                </c:pt>
                <c:pt idx="447">
                  <c:v>2.5138554229247472E-2</c:v>
                </c:pt>
                <c:pt idx="448">
                  <c:v>2.8698536071619863E-2</c:v>
                </c:pt>
                <c:pt idx="449">
                  <c:v>2.5147239157833914E-2</c:v>
                </c:pt>
                <c:pt idx="450">
                  <c:v>1.7674842354927819E-2</c:v>
                </c:pt>
                <c:pt idx="451">
                  <c:v>2.1062607406055402E-2</c:v>
                </c:pt>
                <c:pt idx="452">
                  <c:v>2.1226136110363249E-2</c:v>
                </c:pt>
                <c:pt idx="453">
                  <c:v>2.1626420995866851E-2</c:v>
                </c:pt>
                <c:pt idx="454">
                  <c:v>2.607314080144571E-2</c:v>
                </c:pt>
                <c:pt idx="455">
                  <c:v>2.2079999765695277E-2</c:v>
                </c:pt>
                <c:pt idx="456">
                  <c:v>2.0403534711292751E-2</c:v>
                </c:pt>
                <c:pt idx="457">
                  <c:v>2.7787800565462394E-2</c:v>
                </c:pt>
                <c:pt idx="458">
                  <c:v>3.249875778124104E-2</c:v>
                </c:pt>
                <c:pt idx="459">
                  <c:v>3.2971258326228409E-2</c:v>
                </c:pt>
                <c:pt idx="460">
                  <c:v>4.0408806723260075E-2</c:v>
                </c:pt>
                <c:pt idx="461">
                  <c:v>4.4013846222936151E-2</c:v>
                </c:pt>
                <c:pt idx="462">
                  <c:v>4.0004993359257876E-2</c:v>
                </c:pt>
                <c:pt idx="463">
                  <c:v>4.1337983666677604E-2</c:v>
                </c:pt>
                <c:pt idx="464">
                  <c:v>5.2749999610915116E-2</c:v>
                </c:pt>
                <c:pt idx="465">
                  <c:v>5.8209818168988646E-2</c:v>
                </c:pt>
                <c:pt idx="466">
                  <c:v>6.2622088056234565E-2</c:v>
                </c:pt>
                <c:pt idx="467">
                  <c:v>6.092340983371225E-2</c:v>
                </c:pt>
                <c:pt idx="468">
                  <c:v>7.3924701252186309E-2</c:v>
                </c:pt>
                <c:pt idx="469">
                  <c:v>8.5579187550116426E-2</c:v>
                </c:pt>
                <c:pt idx="470">
                  <c:v>7.9403739805095061E-2</c:v>
                </c:pt>
                <c:pt idx="471">
                  <c:v>8.0375704666283729E-2</c:v>
                </c:pt>
                <c:pt idx="472">
                  <c:v>9.1181759863239356E-2</c:v>
                </c:pt>
                <c:pt idx="473">
                  <c:v>8.368019958413582E-2</c:v>
                </c:pt>
                <c:pt idx="474">
                  <c:v>8.3036530531016409E-2</c:v>
                </c:pt>
                <c:pt idx="475">
                  <c:v>9.5221546244170674E-2</c:v>
                </c:pt>
                <c:pt idx="476">
                  <c:v>0.11838302407790621</c:v>
                </c:pt>
                <c:pt idx="477">
                  <c:v>0.12366244291716294</c:v>
                </c:pt>
                <c:pt idx="478">
                  <c:v>0.1085599288395165</c:v>
                </c:pt>
                <c:pt idx="479">
                  <c:v>0.11893812016921734</c:v>
                </c:pt>
                <c:pt idx="480">
                  <c:v>0.11552024459713818</c:v>
                </c:pt>
                <c:pt idx="481">
                  <c:v>0.10768082727345592</c:v>
                </c:pt>
                <c:pt idx="482">
                  <c:v>9.4652874565128803E-2</c:v>
                </c:pt>
                <c:pt idx="483">
                  <c:v>8.8328365676898654E-2</c:v>
                </c:pt>
                <c:pt idx="484">
                  <c:v>8.962698163945737E-2</c:v>
                </c:pt>
                <c:pt idx="485">
                  <c:v>9.1788184295327938E-2</c:v>
                </c:pt>
                <c:pt idx="486">
                  <c:v>9.2636180938503621E-2</c:v>
                </c:pt>
                <c:pt idx="487">
                  <c:v>9.352480400272177E-2</c:v>
                </c:pt>
                <c:pt idx="488">
                  <c:v>9.3031699605273174E-2</c:v>
                </c:pt>
                <c:pt idx="489">
                  <c:v>9.5964189627453525E-2</c:v>
                </c:pt>
                <c:pt idx="490">
                  <c:v>9.4410645201114071E-2</c:v>
                </c:pt>
                <c:pt idx="491">
                  <c:v>9.6724819923150185E-2</c:v>
                </c:pt>
                <c:pt idx="492">
                  <c:v>0.10678630722277634</c:v>
                </c:pt>
                <c:pt idx="493">
                  <c:v>0.11187531840522788</c:v>
                </c:pt>
                <c:pt idx="494">
                  <c:v>0.11651816692471599</c:v>
                </c:pt>
                <c:pt idx="495">
                  <c:v>0.11078617021117382</c:v>
                </c:pt>
                <c:pt idx="496">
                  <c:v>0.1257416827440602</c:v>
                </c:pt>
                <c:pt idx="497">
                  <c:v>0.11344482464148888</c:v>
                </c:pt>
                <c:pt idx="498">
                  <c:v>0.10633525864713862</c:v>
                </c:pt>
                <c:pt idx="499">
                  <c:v>0.11323509906438306</c:v>
                </c:pt>
                <c:pt idx="500">
                  <c:v>0.13030548352354718</c:v>
                </c:pt>
                <c:pt idx="501">
                  <c:v>0.13206365897843095</c:v>
                </c:pt>
                <c:pt idx="502">
                  <c:v>0.11997164550556624</c:v>
                </c:pt>
                <c:pt idx="503">
                  <c:v>0.12591269541689232</c:v>
                </c:pt>
                <c:pt idx="504">
                  <c:v>0.12233778866982947</c:v>
                </c:pt>
                <c:pt idx="505">
                  <c:v>0.13796405417196245</c:v>
                </c:pt>
                <c:pt idx="506">
                  <c:v>0.13899187684686976</c:v>
                </c:pt>
                <c:pt idx="507">
                  <c:v>0.15465037035365611</c:v>
                </c:pt>
                <c:pt idx="508">
                  <c:v>0.18079952461352078</c:v>
                </c:pt>
                <c:pt idx="509">
                  <c:v>0.22552808891560377</c:v>
                </c:pt>
                <c:pt idx="510">
                  <c:v>0.27222516846284867</c:v>
                </c:pt>
                <c:pt idx="511">
                  <c:v>0.22291526677747273</c:v>
                </c:pt>
                <c:pt idx="512">
                  <c:v>0.18636851099484303</c:v>
                </c:pt>
                <c:pt idx="513">
                  <c:v>0.16289939710779311</c:v>
                </c:pt>
                <c:pt idx="514">
                  <c:v>0.1472998335725984</c:v>
                </c:pt>
                <c:pt idx="515">
                  <c:v>0.16173900603119895</c:v>
                </c:pt>
                <c:pt idx="516">
                  <c:v>0.14716511985466543</c:v>
                </c:pt>
                <c:pt idx="517">
                  <c:v>0.14186408847967791</c:v>
                </c:pt>
                <c:pt idx="518">
                  <c:v>0.18297771562736634</c:v>
                </c:pt>
                <c:pt idx="519">
                  <c:v>7.9376359549490544E-2</c:v>
                </c:pt>
                <c:pt idx="520">
                  <c:v>8.2117675483883115E-2</c:v>
                </c:pt>
                <c:pt idx="521">
                  <c:v>7.0806904128810286E-2</c:v>
                </c:pt>
                <c:pt idx="522">
                  <c:v>6.3822125741924418E-2</c:v>
                </c:pt>
                <c:pt idx="523">
                  <c:v>5.5686916669610717E-2</c:v>
                </c:pt>
                <c:pt idx="524">
                  <c:v>5.3750475697482585E-2</c:v>
                </c:pt>
                <c:pt idx="525">
                  <c:v>5.3269784757787042E-2</c:v>
                </c:pt>
                <c:pt idx="526">
                  <c:v>4.5984905596425908E-2</c:v>
                </c:pt>
                <c:pt idx="527">
                  <c:v>4.7442897605306261E-2</c:v>
                </c:pt>
                <c:pt idx="528">
                  <c:v>4.9781171598649046E-2</c:v>
                </c:pt>
                <c:pt idx="529">
                  <c:v>6.2582554935566151E-2</c:v>
                </c:pt>
                <c:pt idx="530">
                  <c:v>5.6877981422625887E-2</c:v>
                </c:pt>
                <c:pt idx="531">
                  <c:v>5.3992018635405786E-2</c:v>
                </c:pt>
                <c:pt idx="532">
                  <c:v>6.5253034462159479E-2</c:v>
                </c:pt>
                <c:pt idx="533">
                  <c:v>6.4586100775084546E-2</c:v>
                </c:pt>
                <c:pt idx="534">
                  <c:v>5.7661143555925165E-2</c:v>
                </c:pt>
                <c:pt idx="535">
                  <c:v>6.5186711639439315E-2</c:v>
                </c:pt>
                <c:pt idx="536">
                  <c:v>7.0649782160330341E-2</c:v>
                </c:pt>
                <c:pt idx="537">
                  <c:v>7.7040044190205645E-2</c:v>
                </c:pt>
                <c:pt idx="538">
                  <c:v>5.1294546991440947E-2</c:v>
                </c:pt>
                <c:pt idx="539">
                  <c:v>4.8830339329488784E-2</c:v>
                </c:pt>
                <c:pt idx="540">
                  <c:v>5.1457351485272557E-2</c:v>
                </c:pt>
                <c:pt idx="541">
                  <c:v>3.9470128163387401E-2</c:v>
                </c:pt>
                <c:pt idx="542">
                  <c:v>3.3801318585740335E-2</c:v>
                </c:pt>
                <c:pt idx="543">
                  <c:v>2.9953020033344879E-2</c:v>
                </c:pt>
                <c:pt idx="544">
                  <c:v>3.0424986916351072E-2</c:v>
                </c:pt>
                <c:pt idx="545">
                  <c:v>1.7910282612554031E-2</c:v>
                </c:pt>
                <c:pt idx="546">
                  <c:v>1.1500993581765524E-2</c:v>
                </c:pt>
                <c:pt idx="547">
                  <c:v>1.7074303830367257E-2</c:v>
                </c:pt>
                <c:pt idx="548">
                  <c:v>1.2905604869990383E-2</c:v>
                </c:pt>
                <c:pt idx="549">
                  <c:v>6.9038296110349746E-3</c:v>
                </c:pt>
                <c:pt idx="550">
                  <c:v>4.8037639721449097E-3</c:v>
                </c:pt>
                <c:pt idx="551">
                  <c:v>1.4595914520078614E-3</c:v>
                </c:pt>
                <c:pt idx="552">
                  <c:v>1.9012353367181222E-3</c:v>
                </c:pt>
                <c:pt idx="553">
                  <c:v>1.920501968963174E-3</c:v>
                </c:pt>
                <c:pt idx="554">
                  <c:v>2.3496823189093304E-3</c:v>
                </c:pt>
                <c:pt idx="555">
                  <c:v>1.2101973704160647E-3</c:v>
                </c:pt>
                <c:pt idx="556">
                  <c:v>7.8395220485830315E-5</c:v>
                </c:pt>
                <c:pt idx="557">
                  <c:v>7.5762341420850291E-4</c:v>
                </c:pt>
                <c:pt idx="558">
                  <c:v>5.056496080784068E-4</c:v>
                </c:pt>
                <c:pt idx="559">
                  <c:v>2.8459020323763104E-3</c:v>
                </c:pt>
                <c:pt idx="560">
                  <c:v>3.5523115784332781E-3</c:v>
                </c:pt>
                <c:pt idx="561">
                  <c:v>3.3251013246803048E-3</c:v>
                </c:pt>
                <c:pt idx="562">
                  <c:v>2.5249315399504175E-3</c:v>
                </c:pt>
                <c:pt idx="563">
                  <c:v>5.0855161814848085E-4</c:v>
                </c:pt>
                <c:pt idx="564">
                  <c:v>4.30392854350363E-6</c:v>
                </c:pt>
                <c:pt idx="565">
                  <c:v>1.3035058450911725E-3</c:v>
                </c:pt>
                <c:pt idx="566">
                  <c:v>1.7789473545035414E-3</c:v>
                </c:pt>
                <c:pt idx="567">
                  <c:v>6.0152744765523468E-6</c:v>
                </c:pt>
                <c:pt idx="568">
                  <c:v>2.3916310909083858E-3</c:v>
                </c:pt>
                <c:pt idx="569">
                  <c:v>7.6551726008289734E-5</c:v>
                </c:pt>
                <c:pt idx="570">
                  <c:v>1.8482025452691675E-4</c:v>
                </c:pt>
                <c:pt idx="571">
                  <c:v>1.1147684376279881E-4</c:v>
                </c:pt>
                <c:pt idx="572">
                  <c:v>6.6715640558438272E-4</c:v>
                </c:pt>
                <c:pt idx="573">
                  <c:v>4.854524034322122E-5</c:v>
                </c:pt>
                <c:pt idx="574">
                  <c:v>1.3255075701876203E-3</c:v>
                </c:pt>
                <c:pt idx="575">
                  <c:v>5.0304856681368179E-3</c:v>
                </c:pt>
                <c:pt idx="576">
                  <c:v>1.0445639666824635E-2</c:v>
                </c:pt>
                <c:pt idx="577">
                  <c:v>2.1647915989068309E-3</c:v>
                </c:pt>
                <c:pt idx="578">
                  <c:v>3.2349423991043244E-3</c:v>
                </c:pt>
                <c:pt idx="579">
                  <c:v>2.4342423327356243E-3</c:v>
                </c:pt>
                <c:pt idx="580">
                  <c:v>1.972185736363753E-3</c:v>
                </c:pt>
                <c:pt idx="581">
                  <c:v>1.9670933952752124E-3</c:v>
                </c:pt>
                <c:pt idx="582">
                  <c:v>1.2115744415605696E-3</c:v>
                </c:pt>
                <c:pt idx="583">
                  <c:v>2.2019906829311721E-3</c:v>
                </c:pt>
                <c:pt idx="584">
                  <c:v>3.808037588944622E-3</c:v>
                </c:pt>
                <c:pt idx="585">
                  <c:v>2.6652434866859431E-3</c:v>
                </c:pt>
                <c:pt idx="586">
                  <c:v>9.9599684948734816E-4</c:v>
                </c:pt>
                <c:pt idx="587">
                  <c:v>2.9392824996704576E-4</c:v>
                </c:pt>
                <c:pt idx="588">
                  <c:v>5.8417486856639656E-4</c:v>
                </c:pt>
                <c:pt idx="589">
                  <c:v>2.3212725319299087E-4</c:v>
                </c:pt>
                <c:pt idx="590">
                  <c:v>9.3048342276445726E-6</c:v>
                </c:pt>
                <c:pt idx="591">
                  <c:v>1.9670094000032648E-5</c:v>
                </c:pt>
                <c:pt idx="592">
                  <c:v>6.8466064401061403E-6</c:v>
                </c:pt>
                <c:pt idx="593">
                  <c:v>1.6557972338078943E-5</c:v>
                </c:pt>
                <c:pt idx="594">
                  <c:v>4.4426485172749955E-5</c:v>
                </c:pt>
                <c:pt idx="595">
                  <c:v>1.2006757470960352E-3</c:v>
                </c:pt>
                <c:pt idx="596">
                  <c:v>1.1904610988434064E-3</c:v>
                </c:pt>
                <c:pt idx="597">
                  <c:v>4.758073897259611E-3</c:v>
                </c:pt>
                <c:pt idx="598">
                  <c:v>1.9916718637800674E-3</c:v>
                </c:pt>
                <c:pt idx="599">
                  <c:v>4.3126799578445145E-3</c:v>
                </c:pt>
                <c:pt idx="600">
                  <c:v>5.3351876396786711E-3</c:v>
                </c:pt>
                <c:pt idx="601">
                  <c:v>8.7201923086626439E-3</c:v>
                </c:pt>
                <c:pt idx="602">
                  <c:v>1.8744644939995267E-2</c:v>
                </c:pt>
                <c:pt idx="603">
                  <c:v>1.9447958775576899E-2</c:v>
                </c:pt>
                <c:pt idx="604">
                  <c:v>2.2618992807403919E-2</c:v>
                </c:pt>
                <c:pt idx="605">
                  <c:v>1.9761870467798051E-2</c:v>
                </c:pt>
                <c:pt idx="606">
                  <c:v>2.069821352176969E-2</c:v>
                </c:pt>
                <c:pt idx="607">
                  <c:v>2.391346440113834E-2</c:v>
                </c:pt>
                <c:pt idx="608">
                  <c:v>2.1176600959682285E-2</c:v>
                </c:pt>
                <c:pt idx="609">
                  <c:v>2.8183122902789206E-2</c:v>
                </c:pt>
                <c:pt idx="610">
                  <c:v>2.4069550343396785E-2</c:v>
                </c:pt>
                <c:pt idx="611">
                  <c:v>1.9567846144419938E-2</c:v>
                </c:pt>
                <c:pt idx="612">
                  <c:v>1.8761174723414084E-2</c:v>
                </c:pt>
                <c:pt idx="613">
                  <c:v>2.0659349768720088E-2</c:v>
                </c:pt>
                <c:pt idx="614">
                  <c:v>1.3738651963849755E-2</c:v>
                </c:pt>
                <c:pt idx="615">
                  <c:v>1.3323015603538253E-2</c:v>
                </c:pt>
                <c:pt idx="616">
                  <c:v>1.018329453921438E-2</c:v>
                </c:pt>
                <c:pt idx="617">
                  <c:v>1.2812901464550878E-2</c:v>
                </c:pt>
                <c:pt idx="618">
                  <c:v>1.6784397335285146E-2</c:v>
                </c:pt>
                <c:pt idx="619">
                  <c:v>1.4528346367654883E-2</c:v>
                </c:pt>
                <c:pt idx="620">
                  <c:v>9.063653549864794E-3</c:v>
                </c:pt>
                <c:pt idx="621">
                  <c:v>6.0204847187787965E-3</c:v>
                </c:pt>
                <c:pt idx="622">
                  <c:v>7.7967954832519129E-3</c:v>
                </c:pt>
                <c:pt idx="623">
                  <c:v>7.8005249854625437E-3</c:v>
                </c:pt>
                <c:pt idx="624">
                  <c:v>5.9995969003182135E-3</c:v>
                </c:pt>
                <c:pt idx="625">
                  <c:v>5.8505362553568571E-3</c:v>
                </c:pt>
                <c:pt idx="626">
                  <c:v>9.020333448022123E-3</c:v>
                </c:pt>
                <c:pt idx="627">
                  <c:v>1.1339041007164761E-2</c:v>
                </c:pt>
                <c:pt idx="628">
                  <c:v>9.780498333776368E-3</c:v>
                </c:pt>
                <c:pt idx="629">
                  <c:v>8.8220761484849117E-3</c:v>
                </c:pt>
                <c:pt idx="630">
                  <c:v>1.1405408560821943E-2</c:v>
                </c:pt>
                <c:pt idx="631">
                  <c:v>1.3020891365689156E-2</c:v>
                </c:pt>
                <c:pt idx="632">
                  <c:v>1.2464221022155697E-2</c:v>
                </c:pt>
                <c:pt idx="633">
                  <c:v>1.2344071950283196E-2</c:v>
                </c:pt>
                <c:pt idx="634">
                  <c:v>1.4835697156428585E-2</c:v>
                </c:pt>
                <c:pt idx="635">
                  <c:v>1.3693574285554485E-2</c:v>
                </c:pt>
                <c:pt idx="636">
                  <c:v>1.1515348609768172E-2</c:v>
                </c:pt>
                <c:pt idx="637">
                  <c:v>9.8808559512614073E-3</c:v>
                </c:pt>
                <c:pt idx="638">
                  <c:v>9.4343971629025584E-3</c:v>
                </c:pt>
                <c:pt idx="639">
                  <c:v>7.6403967784170919E-3</c:v>
                </c:pt>
                <c:pt idx="640">
                  <c:v>8.1323792371640388E-3</c:v>
                </c:pt>
                <c:pt idx="641">
                  <c:v>1.6800437917896111E-2</c:v>
                </c:pt>
                <c:pt idx="642">
                  <c:v>1.2582177168178445E-2</c:v>
                </c:pt>
                <c:pt idx="643">
                  <c:v>1.7878187895213275E-2</c:v>
                </c:pt>
                <c:pt idx="644">
                  <c:v>1.3046770625232844E-2</c:v>
                </c:pt>
                <c:pt idx="645">
                  <c:v>1.1079268815961165E-2</c:v>
                </c:pt>
                <c:pt idx="646">
                  <c:v>1.163935473663299E-2</c:v>
                </c:pt>
                <c:pt idx="647">
                  <c:v>1.388044895141014E-2</c:v>
                </c:pt>
                <c:pt idx="648">
                  <c:v>1.289707033699492E-2</c:v>
                </c:pt>
                <c:pt idx="649">
                  <c:v>1.1810426512635511E-2</c:v>
                </c:pt>
                <c:pt idx="650">
                  <c:v>1.2581116745980654E-2</c:v>
                </c:pt>
                <c:pt idx="651">
                  <c:v>1.8849324795754754E-2</c:v>
                </c:pt>
                <c:pt idx="652">
                  <c:v>2.3675573671440259E-2</c:v>
                </c:pt>
                <c:pt idx="653">
                  <c:v>2.4553569185524027E-2</c:v>
                </c:pt>
                <c:pt idx="654">
                  <c:v>2.7634105499346764E-2</c:v>
                </c:pt>
                <c:pt idx="655">
                  <c:v>2.7094573459303148E-2</c:v>
                </c:pt>
                <c:pt idx="656">
                  <c:v>2.928661902046422E-2</c:v>
                </c:pt>
                <c:pt idx="657">
                  <c:v>2.8395236736499251E-2</c:v>
                </c:pt>
                <c:pt idx="658">
                  <c:v>3.2102029498066557E-2</c:v>
                </c:pt>
                <c:pt idx="659">
                  <c:v>3.6011010848234735E-2</c:v>
                </c:pt>
                <c:pt idx="660">
                  <c:v>3.0773714452838292E-2</c:v>
                </c:pt>
                <c:pt idx="661">
                  <c:v>3.1761190976585876E-2</c:v>
                </c:pt>
                <c:pt idx="662">
                  <c:v>2.6209569085889665E-2</c:v>
                </c:pt>
                <c:pt idx="663">
                  <c:v>2.7215977890474457E-2</c:v>
                </c:pt>
                <c:pt idx="664">
                  <c:v>2.0070469554151316E-2</c:v>
                </c:pt>
                <c:pt idx="665">
                  <c:v>2.373183520584057E-2</c:v>
                </c:pt>
                <c:pt idx="666">
                  <c:v>3.0037039481328444E-2</c:v>
                </c:pt>
                <c:pt idx="667">
                  <c:v>2.6796305051140556E-2</c:v>
                </c:pt>
                <c:pt idx="668">
                  <c:v>1.8916497842228177E-2</c:v>
                </c:pt>
                <c:pt idx="669">
                  <c:v>1.8401452319390183E-2</c:v>
                </c:pt>
                <c:pt idx="670">
                  <c:v>1.8682216126259109E-2</c:v>
                </c:pt>
                <c:pt idx="671">
                  <c:v>1.4652664103264011E-2</c:v>
                </c:pt>
                <c:pt idx="672">
                  <c:v>1.9002423132781471E-2</c:v>
                </c:pt>
                <c:pt idx="673">
                  <c:v>1.6213747632493548E-2</c:v>
                </c:pt>
                <c:pt idx="674">
                  <c:v>1.4134571482298451E-2</c:v>
                </c:pt>
                <c:pt idx="675">
                  <c:v>8.5158075167965485E-3</c:v>
                </c:pt>
                <c:pt idx="676">
                  <c:v>9.4662531604483222E-3</c:v>
                </c:pt>
                <c:pt idx="677">
                  <c:v>6.8697852647712151E-3</c:v>
                </c:pt>
                <c:pt idx="678">
                  <c:v>7.7466473337223906E-3</c:v>
                </c:pt>
                <c:pt idx="679">
                  <c:v>5.4321462395415581E-3</c:v>
                </c:pt>
                <c:pt idx="680">
                  <c:v>3.6680947635704913E-3</c:v>
                </c:pt>
                <c:pt idx="681">
                  <c:v>3.2502437773428254E-3</c:v>
                </c:pt>
                <c:pt idx="682">
                  <c:v>5.4989226009997108E-3</c:v>
                </c:pt>
                <c:pt idx="683">
                  <c:v>6.3474471326969489E-3</c:v>
                </c:pt>
                <c:pt idx="684">
                  <c:v>5.9364256138407685E-3</c:v>
                </c:pt>
                <c:pt idx="685">
                  <c:v>7.9904458445815771E-3</c:v>
                </c:pt>
                <c:pt idx="686">
                  <c:v>7.0589844021438685E-3</c:v>
                </c:pt>
                <c:pt idx="687">
                  <c:v>8.3348560240467592E-3</c:v>
                </c:pt>
                <c:pt idx="688">
                  <c:v>5.5275457406208572E-3</c:v>
                </c:pt>
                <c:pt idx="689">
                  <c:v>6.4453538930505242E-3</c:v>
                </c:pt>
                <c:pt idx="690">
                  <c:v>5.3772243058244022E-3</c:v>
                </c:pt>
                <c:pt idx="691">
                  <c:v>3.9227852544819362E-3</c:v>
                </c:pt>
                <c:pt idx="692">
                  <c:v>8.710338572781277E-3</c:v>
                </c:pt>
                <c:pt idx="693">
                  <c:v>6.4240081149525563E-3</c:v>
                </c:pt>
                <c:pt idx="694">
                  <c:v>7.4846430421877108E-3</c:v>
                </c:pt>
                <c:pt idx="695">
                  <c:v>8.103521978899136E-3</c:v>
                </c:pt>
                <c:pt idx="696">
                  <c:v>9.9893297588809112E-3</c:v>
                </c:pt>
                <c:pt idx="697">
                  <c:v>5.1643650443512238E-3</c:v>
                </c:pt>
                <c:pt idx="698">
                  <c:v>3.001801284366537E-3</c:v>
                </c:pt>
                <c:pt idx="699">
                  <c:v>2.2292131778643559E-3</c:v>
                </c:pt>
                <c:pt idx="700">
                  <c:v>2.475093848860261E-3</c:v>
                </c:pt>
                <c:pt idx="701">
                  <c:v>5.3605697745293182E-3</c:v>
                </c:pt>
                <c:pt idx="702">
                  <c:v>5.5499822369396356E-3</c:v>
                </c:pt>
                <c:pt idx="703">
                  <c:v>4.1569534963226372E-3</c:v>
                </c:pt>
                <c:pt idx="704">
                  <c:v>6.344705764500377E-3</c:v>
                </c:pt>
                <c:pt idx="705">
                  <c:v>9.7536616090066908E-3</c:v>
                </c:pt>
                <c:pt idx="706">
                  <c:v>1.0812815460613304E-2</c:v>
                </c:pt>
                <c:pt idx="707">
                  <c:v>1.2048204378148013E-2</c:v>
                </c:pt>
                <c:pt idx="708">
                  <c:v>2.0460090156405854E-2</c:v>
                </c:pt>
                <c:pt idx="709">
                  <c:v>2.1439947536959381E-2</c:v>
                </c:pt>
                <c:pt idx="710">
                  <c:v>2.0937675730796645E-2</c:v>
                </c:pt>
                <c:pt idx="711">
                  <c:v>1.8808743321242383E-2</c:v>
                </c:pt>
                <c:pt idx="712">
                  <c:v>2.5341568963613035E-2</c:v>
                </c:pt>
                <c:pt idx="713">
                  <c:v>2.980788601694884E-2</c:v>
                </c:pt>
                <c:pt idx="714">
                  <c:v>3.566110434990534E-2</c:v>
                </c:pt>
                <c:pt idx="715">
                  <c:v>4.9266636683583255E-2</c:v>
                </c:pt>
                <c:pt idx="716">
                  <c:v>5.0530698895281265E-2</c:v>
                </c:pt>
                <c:pt idx="717">
                  <c:v>4.7762797775994716E-2</c:v>
                </c:pt>
                <c:pt idx="718">
                  <c:v>5.2211191885006995E-2</c:v>
                </c:pt>
                <c:pt idx="719">
                  <c:v>5.2180218436221268E-2</c:v>
                </c:pt>
                <c:pt idx="720">
                  <c:v>5.6406540031623147E-2</c:v>
                </c:pt>
                <c:pt idx="721">
                  <c:v>5.7219433626467225E-2</c:v>
                </c:pt>
                <c:pt idx="722">
                  <c:v>6.2368062169387034E-2</c:v>
                </c:pt>
                <c:pt idx="723">
                  <c:v>7.9278488731406249E-2</c:v>
                </c:pt>
                <c:pt idx="724">
                  <c:v>8.2560833949125612E-2</c:v>
                </c:pt>
                <c:pt idx="725">
                  <c:v>7.4888130802316238E-2</c:v>
                </c:pt>
                <c:pt idx="726">
                  <c:v>6.3163934407275385E-2</c:v>
                </c:pt>
                <c:pt idx="727">
                  <c:v>6.4000325957122739E-2</c:v>
                </c:pt>
                <c:pt idx="728">
                  <c:v>6.6276115494110666E-2</c:v>
                </c:pt>
                <c:pt idx="729">
                  <c:v>6.7089509504406161E-2</c:v>
                </c:pt>
                <c:pt idx="730">
                  <c:v>5.2672625262873862E-2</c:v>
                </c:pt>
                <c:pt idx="731">
                  <c:v>3.5814799544378266E-2</c:v>
                </c:pt>
                <c:pt idx="732">
                  <c:v>3.7648518090598368E-2</c:v>
                </c:pt>
                <c:pt idx="733">
                  <c:v>3.6977025476094619E-2</c:v>
                </c:pt>
                <c:pt idx="734">
                  <c:v>4.1681811693901255E-2</c:v>
                </c:pt>
                <c:pt idx="735">
                  <c:v>5.0004913820861606E-2</c:v>
                </c:pt>
                <c:pt idx="736">
                  <c:v>5.7124032390824635E-2</c:v>
                </c:pt>
                <c:pt idx="737">
                  <c:v>5.5031434954111315E-2</c:v>
                </c:pt>
                <c:pt idx="738">
                  <c:v>6.2700291744183831E-2</c:v>
                </c:pt>
                <c:pt idx="739">
                  <c:v>7.2263973630041597E-2</c:v>
                </c:pt>
                <c:pt idx="740">
                  <c:v>9.0362854928063591E-2</c:v>
                </c:pt>
                <c:pt idx="741">
                  <c:v>9.9616577306065143E-2</c:v>
                </c:pt>
                <c:pt idx="742">
                  <c:v>0.10422591722305111</c:v>
                </c:pt>
                <c:pt idx="743">
                  <c:v>9.6592935130514868E-2</c:v>
                </c:pt>
                <c:pt idx="744">
                  <c:v>0.10535002820708246</c:v>
                </c:pt>
                <c:pt idx="745">
                  <c:v>0.11165460110697242</c:v>
                </c:pt>
                <c:pt idx="746">
                  <c:v>0.11143386174312432</c:v>
                </c:pt>
                <c:pt idx="747">
                  <c:v>0.12496559599284934</c:v>
                </c:pt>
                <c:pt idx="748">
                  <c:v>0.1453024616798935</c:v>
                </c:pt>
                <c:pt idx="749">
                  <c:v>0.14549712126936465</c:v>
                </c:pt>
                <c:pt idx="750">
                  <c:v>0.13995216986273618</c:v>
                </c:pt>
                <c:pt idx="751">
                  <c:v>0.15449598085937363</c:v>
                </c:pt>
                <c:pt idx="752">
                  <c:v>0.18284097289696755</c:v>
                </c:pt>
                <c:pt idx="753">
                  <c:v>0.20028501080858199</c:v>
                </c:pt>
                <c:pt idx="754">
                  <c:v>0.19368897538412433</c:v>
                </c:pt>
                <c:pt idx="755">
                  <c:v>0.1980929591543846</c:v>
                </c:pt>
                <c:pt idx="756">
                  <c:v>0.22414799016384801</c:v>
                </c:pt>
                <c:pt idx="757">
                  <c:v>0.2727541747361768</c:v>
                </c:pt>
                <c:pt idx="758">
                  <c:v>0.35008641839063231</c:v>
                </c:pt>
                <c:pt idx="759">
                  <c:v>0.2909968088205338</c:v>
                </c:pt>
                <c:pt idx="760">
                  <c:v>0.25703175531782274</c:v>
                </c:pt>
                <c:pt idx="761">
                  <c:v>0.23170461195868072</c:v>
                </c:pt>
                <c:pt idx="762">
                  <c:v>0.21132716221975079</c:v>
                </c:pt>
                <c:pt idx="763">
                  <c:v>0.21089440191658612</c:v>
                </c:pt>
                <c:pt idx="764">
                  <c:v>0.21629600364750781</c:v>
                </c:pt>
                <c:pt idx="765">
                  <c:v>0.20890896625082725</c:v>
                </c:pt>
                <c:pt idx="766">
                  <c:v>0.2101486600695017</c:v>
                </c:pt>
                <c:pt idx="767">
                  <c:v>0.10141395117159087</c:v>
                </c:pt>
                <c:pt idx="768">
                  <c:v>0.10717957238892593</c:v>
                </c:pt>
                <c:pt idx="769">
                  <c:v>8.8888425491831333E-2</c:v>
                </c:pt>
                <c:pt idx="770">
                  <c:v>8.4097426534204059E-2</c:v>
                </c:pt>
                <c:pt idx="771">
                  <c:v>8.4807462879149365E-2</c:v>
                </c:pt>
                <c:pt idx="772">
                  <c:v>8.133682237065977E-2</c:v>
                </c:pt>
                <c:pt idx="773">
                  <c:v>7.8733257028436851E-2</c:v>
                </c:pt>
                <c:pt idx="774">
                  <c:v>8.3487958113424285E-2</c:v>
                </c:pt>
                <c:pt idx="775">
                  <c:v>8.4748879187374171E-2</c:v>
                </c:pt>
                <c:pt idx="776">
                  <c:v>8.8546074811261005E-2</c:v>
                </c:pt>
                <c:pt idx="777">
                  <c:v>9.7026895814060002E-2</c:v>
                </c:pt>
                <c:pt idx="778">
                  <c:v>0.10209316070052848</c:v>
                </c:pt>
                <c:pt idx="779">
                  <c:v>9.8874252103744328E-2</c:v>
                </c:pt>
                <c:pt idx="780">
                  <c:v>9.5257190566253494E-2</c:v>
                </c:pt>
                <c:pt idx="781">
                  <c:v>0.10392126284930527</c:v>
                </c:pt>
                <c:pt idx="782">
                  <c:v>0.10622123232178204</c:v>
                </c:pt>
                <c:pt idx="783">
                  <c:v>0.11459547936068362</c:v>
                </c:pt>
                <c:pt idx="784">
                  <c:v>0.12460397403523689</c:v>
                </c:pt>
                <c:pt idx="785">
                  <c:v>0.1380615323515515</c:v>
                </c:pt>
                <c:pt idx="786">
                  <c:v>0.12474359036845001</c:v>
                </c:pt>
                <c:pt idx="787">
                  <c:v>0.11926921559032079</c:v>
                </c:pt>
                <c:pt idx="788">
                  <c:v>0.11028725458544489</c:v>
                </c:pt>
                <c:pt idx="789">
                  <c:v>0.10007384365300294</c:v>
                </c:pt>
                <c:pt idx="790">
                  <c:v>9.2109662269277678E-2</c:v>
                </c:pt>
                <c:pt idx="791">
                  <c:v>9.1461336289808431E-2</c:v>
                </c:pt>
                <c:pt idx="792">
                  <c:v>8.3249100020619693E-2</c:v>
                </c:pt>
                <c:pt idx="793">
                  <c:v>6.8805003273605225E-2</c:v>
                </c:pt>
                <c:pt idx="794">
                  <c:v>7.2249941449017321E-2</c:v>
                </c:pt>
                <c:pt idx="795">
                  <c:v>6.6800132437313933E-2</c:v>
                </c:pt>
                <c:pt idx="796">
                  <c:v>6.4223516795000143E-2</c:v>
                </c:pt>
                <c:pt idx="797">
                  <c:v>6.742092691487496E-2</c:v>
                </c:pt>
                <c:pt idx="798">
                  <c:v>5.7006923326206591E-2</c:v>
                </c:pt>
                <c:pt idx="799">
                  <c:v>5.1947840526621353E-2</c:v>
                </c:pt>
                <c:pt idx="800">
                  <c:v>5.4484766599422689E-2</c:v>
                </c:pt>
                <c:pt idx="801">
                  <c:v>4.6395127429360208E-2</c:v>
                </c:pt>
                <c:pt idx="802">
                  <c:v>4.4044997271558348E-2</c:v>
                </c:pt>
                <c:pt idx="803">
                  <c:v>4.5062643209223797E-2</c:v>
                </c:pt>
                <c:pt idx="804">
                  <c:v>4.5514714854147847E-2</c:v>
                </c:pt>
                <c:pt idx="805">
                  <c:v>3.867588444714317E-2</c:v>
                </c:pt>
                <c:pt idx="806">
                  <c:v>3.9318440283602922E-2</c:v>
                </c:pt>
                <c:pt idx="807">
                  <c:v>3.6943155985134819E-2</c:v>
                </c:pt>
                <c:pt idx="808">
                  <c:v>3.3368832403929516E-2</c:v>
                </c:pt>
                <c:pt idx="809">
                  <c:v>3.2361007483973747E-2</c:v>
                </c:pt>
                <c:pt idx="810">
                  <c:v>3.3817063118306505E-2</c:v>
                </c:pt>
                <c:pt idx="811">
                  <c:v>3.8253927489588245E-2</c:v>
                </c:pt>
                <c:pt idx="812">
                  <c:v>3.7088085948512803E-2</c:v>
                </c:pt>
                <c:pt idx="813">
                  <c:v>3.2403107080855087E-2</c:v>
                </c:pt>
                <c:pt idx="814">
                  <c:v>3.7281246897354695E-2</c:v>
                </c:pt>
                <c:pt idx="815">
                  <c:v>3.7099991561595505E-2</c:v>
                </c:pt>
                <c:pt idx="816">
                  <c:v>4.1494613065754991E-2</c:v>
                </c:pt>
                <c:pt idx="817">
                  <c:v>4.1876630542777127E-2</c:v>
                </c:pt>
                <c:pt idx="818">
                  <c:v>4.2455928980851952E-2</c:v>
                </c:pt>
                <c:pt idx="819">
                  <c:v>3.801519003385493E-2</c:v>
                </c:pt>
                <c:pt idx="820">
                  <c:v>3.7748308984752198E-2</c:v>
                </c:pt>
                <c:pt idx="821">
                  <c:v>4.0541063846676363E-2</c:v>
                </c:pt>
                <c:pt idx="822">
                  <c:v>4.5723928864303487E-2</c:v>
                </c:pt>
                <c:pt idx="823">
                  <c:v>5.011939725844327E-2</c:v>
                </c:pt>
                <c:pt idx="824">
                  <c:v>4.6779107380950126E-2</c:v>
                </c:pt>
                <c:pt idx="825">
                  <c:v>4.1685777583517145E-2</c:v>
                </c:pt>
                <c:pt idx="826">
                  <c:v>4.3745173061495807E-2</c:v>
                </c:pt>
                <c:pt idx="827">
                  <c:v>4.3305414435148008E-2</c:v>
                </c:pt>
                <c:pt idx="828">
                  <c:v>4.2132891395399802E-2</c:v>
                </c:pt>
                <c:pt idx="829">
                  <c:v>4.7984714284616016E-2</c:v>
                </c:pt>
                <c:pt idx="830">
                  <c:v>4.5405436808015232E-2</c:v>
                </c:pt>
                <c:pt idx="831">
                  <c:v>4.4962991465342772E-2</c:v>
                </c:pt>
                <c:pt idx="832">
                  <c:v>4.9218291790906657E-2</c:v>
                </c:pt>
                <c:pt idx="833">
                  <c:v>4.16995669975374E-2</c:v>
                </c:pt>
                <c:pt idx="834">
                  <c:v>4.0886460674712272E-2</c:v>
                </c:pt>
                <c:pt idx="835">
                  <c:v>4.1566827349589879E-2</c:v>
                </c:pt>
                <c:pt idx="836">
                  <c:v>4.0911992455659248E-2</c:v>
                </c:pt>
                <c:pt idx="837">
                  <c:v>4.0018514399096608E-2</c:v>
                </c:pt>
                <c:pt idx="838">
                  <c:v>4.5258787152983385E-2</c:v>
                </c:pt>
                <c:pt idx="839">
                  <c:v>4.4074616848049579E-2</c:v>
                </c:pt>
                <c:pt idx="840">
                  <c:v>4.9861034017885053E-2</c:v>
                </c:pt>
                <c:pt idx="841">
                  <c:v>4.9698109564270752E-2</c:v>
                </c:pt>
                <c:pt idx="842">
                  <c:v>5.0793844246747696E-2</c:v>
                </c:pt>
                <c:pt idx="843">
                  <c:v>6.1345647386965962E-2</c:v>
                </c:pt>
                <c:pt idx="844">
                  <c:v>5.939781511017541E-2</c:v>
                </c:pt>
                <c:pt idx="845">
                  <c:v>5.6991235326263136E-2</c:v>
                </c:pt>
                <c:pt idx="846">
                  <c:v>5.2947064559153434E-2</c:v>
                </c:pt>
                <c:pt idx="847">
                  <c:v>5.257136560943413E-2</c:v>
                </c:pt>
                <c:pt idx="848">
                  <c:v>4.9954496851585942E-2</c:v>
                </c:pt>
                <c:pt idx="849">
                  <c:v>4.9888313809226183E-2</c:v>
                </c:pt>
                <c:pt idx="850">
                  <c:v>5.1346612529690458E-2</c:v>
                </c:pt>
                <c:pt idx="851">
                  <c:v>5.1996582143545765E-2</c:v>
                </c:pt>
                <c:pt idx="852">
                  <c:v>5.0279421048619835E-2</c:v>
                </c:pt>
                <c:pt idx="853">
                  <c:v>5.0287879392144463E-2</c:v>
                </c:pt>
                <c:pt idx="854">
                  <c:v>5.1014391047770148E-2</c:v>
                </c:pt>
                <c:pt idx="855">
                  <c:v>5.1200512427004588E-2</c:v>
                </c:pt>
                <c:pt idx="856">
                  <c:v>5.458875243054364E-2</c:v>
                </c:pt>
                <c:pt idx="857">
                  <c:v>5.2017185995541122E-2</c:v>
                </c:pt>
                <c:pt idx="858">
                  <c:v>4.8934613858061506E-2</c:v>
                </c:pt>
                <c:pt idx="859">
                  <c:v>5.563159767875956E-2</c:v>
                </c:pt>
                <c:pt idx="860">
                  <c:v>5.7385715297531496E-2</c:v>
                </c:pt>
                <c:pt idx="861">
                  <c:v>5.9439899229149967E-2</c:v>
                </c:pt>
                <c:pt idx="862">
                  <c:v>6.4809079979569209E-2</c:v>
                </c:pt>
                <c:pt idx="863">
                  <c:v>6.9319438018871346E-2</c:v>
                </c:pt>
                <c:pt idx="864">
                  <c:v>7.0094940157811675E-2</c:v>
                </c:pt>
                <c:pt idx="865">
                  <c:v>7.3746140715148567E-2</c:v>
                </c:pt>
                <c:pt idx="866">
                  <c:v>6.2652678680668053E-2</c:v>
                </c:pt>
                <c:pt idx="867">
                  <c:v>6.4112229326557121E-2</c:v>
                </c:pt>
                <c:pt idx="868">
                  <c:v>6.3013959150816659E-2</c:v>
                </c:pt>
                <c:pt idx="869">
                  <c:v>6.2614465230624375E-2</c:v>
                </c:pt>
                <c:pt idx="870">
                  <c:v>5.5217290995535316E-2</c:v>
                </c:pt>
                <c:pt idx="871">
                  <c:v>5.0153686916596031E-2</c:v>
                </c:pt>
                <c:pt idx="872">
                  <c:v>5.1047706269355078E-2</c:v>
                </c:pt>
                <c:pt idx="873">
                  <c:v>5.9718676066928267E-2</c:v>
                </c:pt>
                <c:pt idx="874">
                  <c:v>5.5603006629129523E-2</c:v>
                </c:pt>
                <c:pt idx="875">
                  <c:v>5.5497713408719979E-2</c:v>
                </c:pt>
                <c:pt idx="876">
                  <c:v>4.6784168489233717E-2</c:v>
                </c:pt>
                <c:pt idx="877">
                  <c:v>5.5897234099459091E-2</c:v>
                </c:pt>
                <c:pt idx="878">
                  <c:v>6.1353583362862743E-2</c:v>
                </c:pt>
                <c:pt idx="879">
                  <c:v>6.3307151924112293E-2</c:v>
                </c:pt>
                <c:pt idx="880">
                  <c:v>6.7050212617004501E-2</c:v>
                </c:pt>
                <c:pt idx="881">
                  <c:v>5.4224402348469251E-2</c:v>
                </c:pt>
                <c:pt idx="882">
                  <c:v>5.5162608483089695E-2</c:v>
                </c:pt>
                <c:pt idx="883">
                  <c:v>4.7024792313676372E-2</c:v>
                </c:pt>
                <c:pt idx="884">
                  <c:v>4.3773967131331665E-2</c:v>
                </c:pt>
                <c:pt idx="885">
                  <c:v>4.653329717084722E-2</c:v>
                </c:pt>
                <c:pt idx="886">
                  <c:v>4.2538582672480341E-2</c:v>
                </c:pt>
                <c:pt idx="887">
                  <c:v>4.0825795359949117E-2</c:v>
                </c:pt>
                <c:pt idx="888">
                  <c:v>4.1268478521431215E-2</c:v>
                </c:pt>
                <c:pt idx="889">
                  <c:v>4.2794325194832838E-2</c:v>
                </c:pt>
                <c:pt idx="890">
                  <c:v>4.4849831056839234E-2</c:v>
                </c:pt>
                <c:pt idx="891">
                  <c:v>3.5490235862601714E-2</c:v>
                </c:pt>
                <c:pt idx="892">
                  <c:v>4.18371955607197E-2</c:v>
                </c:pt>
                <c:pt idx="893">
                  <c:v>4.3453363188305352E-2</c:v>
                </c:pt>
                <c:pt idx="894">
                  <c:v>3.9885590127259805E-2</c:v>
                </c:pt>
                <c:pt idx="895">
                  <c:v>3.6899779729670422E-2</c:v>
                </c:pt>
                <c:pt idx="896">
                  <c:v>4.0735125445446274E-2</c:v>
                </c:pt>
                <c:pt idx="897">
                  <c:v>3.8871912194252754E-2</c:v>
                </c:pt>
                <c:pt idx="898">
                  <c:v>4.0414977393114934E-2</c:v>
                </c:pt>
                <c:pt idx="899">
                  <c:v>3.7498599187376067E-2</c:v>
                </c:pt>
                <c:pt idx="900">
                  <c:v>3.4721266333484962E-2</c:v>
                </c:pt>
                <c:pt idx="901">
                  <c:v>2.9615153662026078E-2</c:v>
                </c:pt>
                <c:pt idx="902">
                  <c:v>2.3961677964666188E-2</c:v>
                </c:pt>
                <c:pt idx="903">
                  <c:v>2.6293402390646686E-2</c:v>
                </c:pt>
                <c:pt idx="904">
                  <c:v>2.8475269212932999E-2</c:v>
                </c:pt>
                <c:pt idx="905">
                  <c:v>2.7822135610310959E-2</c:v>
                </c:pt>
                <c:pt idx="906">
                  <c:v>3.130625059088514E-2</c:v>
                </c:pt>
                <c:pt idx="907">
                  <c:v>3.0271654535249371E-2</c:v>
                </c:pt>
                <c:pt idx="908">
                  <c:v>3.0509449728056002E-2</c:v>
                </c:pt>
                <c:pt idx="909">
                  <c:v>2.6068984439553005E-2</c:v>
                </c:pt>
                <c:pt idx="910">
                  <c:v>2.5348989845372649E-2</c:v>
                </c:pt>
                <c:pt idx="911">
                  <c:v>2.6716390547012494E-2</c:v>
                </c:pt>
                <c:pt idx="912">
                  <c:v>3.07783405315201E-2</c:v>
                </c:pt>
                <c:pt idx="913">
                  <c:v>3.0073939236357743E-2</c:v>
                </c:pt>
                <c:pt idx="914">
                  <c:v>3.2949950746293886E-2</c:v>
                </c:pt>
                <c:pt idx="915">
                  <c:v>3.2000576448103897E-2</c:v>
                </c:pt>
                <c:pt idx="916">
                  <c:v>2.5776743514285147E-2</c:v>
                </c:pt>
                <c:pt idx="917">
                  <c:v>2.2745963608366761E-2</c:v>
                </c:pt>
                <c:pt idx="918">
                  <c:v>2.0619105700864403E-2</c:v>
                </c:pt>
                <c:pt idx="919">
                  <c:v>2.5697559589323803E-2</c:v>
                </c:pt>
                <c:pt idx="920">
                  <c:v>3.2554473196539903E-2</c:v>
                </c:pt>
                <c:pt idx="921">
                  <c:v>3.7935017075516483E-2</c:v>
                </c:pt>
                <c:pt idx="922">
                  <c:v>3.4420109414188139E-2</c:v>
                </c:pt>
                <c:pt idx="923">
                  <c:v>3.9335155955551246E-2</c:v>
                </c:pt>
                <c:pt idx="924">
                  <c:v>3.562334095130304E-2</c:v>
                </c:pt>
                <c:pt idx="925">
                  <c:v>3.8333225780483864E-2</c:v>
                </c:pt>
                <c:pt idx="926">
                  <c:v>3.4709006627387545E-2</c:v>
                </c:pt>
                <c:pt idx="927">
                  <c:v>3.7410408494828032E-2</c:v>
                </c:pt>
                <c:pt idx="928">
                  <c:v>3.6571764195343304E-2</c:v>
                </c:pt>
                <c:pt idx="929">
                  <c:v>3.4004721918641852E-2</c:v>
                </c:pt>
                <c:pt idx="930">
                  <c:v>3.3530587859859462E-2</c:v>
                </c:pt>
                <c:pt idx="931">
                  <c:v>3.6826897780465974E-2</c:v>
                </c:pt>
                <c:pt idx="932">
                  <c:v>3.7902368589134407E-2</c:v>
                </c:pt>
                <c:pt idx="933">
                  <c:v>3.6727222898168793E-2</c:v>
                </c:pt>
                <c:pt idx="934">
                  <c:v>3.7321177763007543E-2</c:v>
                </c:pt>
                <c:pt idx="935">
                  <c:v>3.3995967677211157E-2</c:v>
                </c:pt>
                <c:pt idx="936">
                  <c:v>2.9667727121615424E-2</c:v>
                </c:pt>
                <c:pt idx="937">
                  <c:v>2.9118339421331921E-2</c:v>
                </c:pt>
                <c:pt idx="938">
                  <c:v>3.2139679593413371E-2</c:v>
                </c:pt>
                <c:pt idx="939">
                  <c:v>3.0058384929333409E-2</c:v>
                </c:pt>
                <c:pt idx="940">
                  <c:v>2.3740442975484992E-2</c:v>
                </c:pt>
                <c:pt idx="941">
                  <c:v>3.1449337733477786E-2</c:v>
                </c:pt>
                <c:pt idx="942">
                  <c:v>3.2297197939737232E-2</c:v>
                </c:pt>
                <c:pt idx="943">
                  <c:v>3.4094769983378653E-2</c:v>
                </c:pt>
                <c:pt idx="944">
                  <c:v>2.79843161658106E-2</c:v>
                </c:pt>
                <c:pt idx="945">
                  <c:v>3.1622717636365053E-2</c:v>
                </c:pt>
                <c:pt idx="946">
                  <c:v>2.7329328357960501E-2</c:v>
                </c:pt>
                <c:pt idx="947">
                  <c:v>2.9544726916729259E-2</c:v>
                </c:pt>
                <c:pt idx="948">
                  <c:v>2.5103228995924137E-2</c:v>
                </c:pt>
                <c:pt idx="949">
                  <c:v>1.5953816534367778E-2</c:v>
                </c:pt>
                <c:pt idx="950">
                  <c:v>1.6277739199657228E-2</c:v>
                </c:pt>
                <c:pt idx="951">
                  <c:v>1.7200210221415355E-2</c:v>
                </c:pt>
                <c:pt idx="952">
                  <c:v>1.4005596263159384E-2</c:v>
                </c:pt>
                <c:pt idx="953">
                  <c:v>1.0721710588548755E-2</c:v>
                </c:pt>
                <c:pt idx="954">
                  <c:v>1.3579869410545292E-2</c:v>
                </c:pt>
                <c:pt idx="955">
                  <c:v>1.6490061500200669E-2</c:v>
                </c:pt>
                <c:pt idx="956">
                  <c:v>1.1184462369934742E-2</c:v>
                </c:pt>
                <c:pt idx="957">
                  <c:v>1.3117600001716702E-2</c:v>
                </c:pt>
                <c:pt idx="958">
                  <c:v>1.0561537250900279E-2</c:v>
                </c:pt>
                <c:pt idx="959">
                  <c:v>1.2612090107811211E-2</c:v>
                </c:pt>
                <c:pt idx="960">
                  <c:v>1.0731316805780381E-2</c:v>
                </c:pt>
                <c:pt idx="961">
                  <c:v>1.1953494983826795E-2</c:v>
                </c:pt>
                <c:pt idx="962">
                  <c:v>1.4102987668652769E-2</c:v>
                </c:pt>
                <c:pt idx="963">
                  <c:v>8.2287270443373254E-3</c:v>
                </c:pt>
                <c:pt idx="964">
                  <c:v>8.8495225495300728E-3</c:v>
                </c:pt>
                <c:pt idx="965">
                  <c:v>1.1158239740821847E-2</c:v>
                </c:pt>
                <c:pt idx="966">
                  <c:v>8.3724371039320278E-3</c:v>
                </c:pt>
                <c:pt idx="967">
                  <c:v>1.3998050441418082E-2</c:v>
                </c:pt>
                <c:pt idx="968">
                  <c:v>1.4314361111464304E-2</c:v>
                </c:pt>
                <c:pt idx="969">
                  <c:v>1.897031697341588E-2</c:v>
                </c:pt>
                <c:pt idx="970">
                  <c:v>2.0262885273429662E-2</c:v>
                </c:pt>
                <c:pt idx="971">
                  <c:v>1.7192942807840225E-2</c:v>
                </c:pt>
                <c:pt idx="972">
                  <c:v>2.6636530290072163E-2</c:v>
                </c:pt>
                <c:pt idx="973">
                  <c:v>3.6532235950062247E-2</c:v>
                </c:pt>
                <c:pt idx="974">
                  <c:v>5.1019528778798638E-2</c:v>
                </c:pt>
                <c:pt idx="975">
                  <c:v>6.3306193096492866E-2</c:v>
                </c:pt>
                <c:pt idx="976">
                  <c:v>6.7056727205777641E-2</c:v>
                </c:pt>
                <c:pt idx="977">
                  <c:v>5.8026533237504008E-2</c:v>
                </c:pt>
                <c:pt idx="978">
                  <c:v>6.6400214948375044E-2</c:v>
                </c:pt>
                <c:pt idx="979">
                  <c:v>8.8799178909513304E-2</c:v>
                </c:pt>
                <c:pt idx="980">
                  <c:v>8.2794009475098698E-2</c:v>
                </c:pt>
                <c:pt idx="981">
                  <c:v>9.3217138617975481E-2</c:v>
                </c:pt>
                <c:pt idx="982">
                  <c:v>0.10166382014855439</c:v>
                </c:pt>
                <c:pt idx="983">
                  <c:v>9.8260852192022768E-2</c:v>
                </c:pt>
                <c:pt idx="984">
                  <c:v>8.1126191126992986E-2</c:v>
                </c:pt>
                <c:pt idx="985">
                  <c:v>7.7261547968341504E-2</c:v>
                </c:pt>
                <c:pt idx="986">
                  <c:v>6.3769934431946743E-2</c:v>
                </c:pt>
                <c:pt idx="987">
                  <c:v>5.5118290733966811E-2</c:v>
                </c:pt>
                <c:pt idx="988">
                  <c:v>4.4995906823134806E-2</c:v>
                </c:pt>
                <c:pt idx="989">
                  <c:v>4.5124338462718572E-2</c:v>
                </c:pt>
                <c:pt idx="990">
                  <c:v>4.155618102735472E-2</c:v>
                </c:pt>
                <c:pt idx="991">
                  <c:v>3.9060349971606137E-2</c:v>
                </c:pt>
                <c:pt idx="992">
                  <c:v>4.2099983219051819E-2</c:v>
                </c:pt>
                <c:pt idx="993">
                  <c:v>3.4792710465863519E-2</c:v>
                </c:pt>
                <c:pt idx="994">
                  <c:v>3.0342766494520244E-2</c:v>
                </c:pt>
                <c:pt idx="995">
                  <c:v>3.1619672450139608E-2</c:v>
                </c:pt>
                <c:pt idx="996">
                  <c:v>2.6465811656732337E-2</c:v>
                </c:pt>
                <c:pt idx="997">
                  <c:v>3.3689764914240382E-2</c:v>
                </c:pt>
                <c:pt idx="998">
                  <c:v>2.8794530461221778E-2</c:v>
                </c:pt>
                <c:pt idx="999">
                  <c:v>3.3040575181527664E-2</c:v>
                </c:pt>
                <c:pt idx="1000">
                  <c:v>2.793318286248821E-2</c:v>
                </c:pt>
                <c:pt idx="1001">
                  <c:v>2.6603478931083568E-2</c:v>
                </c:pt>
                <c:pt idx="1002">
                  <c:v>1.5947478825935051E-2</c:v>
                </c:pt>
                <c:pt idx="1003">
                  <c:v>1.9033762857340986E-2</c:v>
                </c:pt>
                <c:pt idx="1004">
                  <c:v>1.8250053066597608E-2</c:v>
                </c:pt>
                <c:pt idx="1005">
                  <c:v>1.9080334320494483E-2</c:v>
                </c:pt>
                <c:pt idx="1006">
                  <c:v>1.124946462023918E-2</c:v>
                </c:pt>
                <c:pt idx="1007">
                  <c:v>1.1544541908318207E-2</c:v>
                </c:pt>
                <c:pt idx="1008">
                  <c:v>1.1256429521250527E-2</c:v>
                </c:pt>
                <c:pt idx="1009">
                  <c:v>1.0746021936488411E-2</c:v>
                </c:pt>
                <c:pt idx="1010">
                  <c:v>4.9673979877628578E-3</c:v>
                </c:pt>
                <c:pt idx="1011">
                  <c:v>4.448001068744321E-3</c:v>
                </c:pt>
                <c:pt idx="1012">
                  <c:v>4.1812738672655399E-3</c:v>
                </c:pt>
                <c:pt idx="1013">
                  <c:v>2.8283044470875868E-3</c:v>
                </c:pt>
                <c:pt idx="1014">
                  <c:v>3.6982022545952436E-3</c:v>
                </c:pt>
                <c:pt idx="1015">
                  <c:v>6.7891187050060885E-3</c:v>
                </c:pt>
                <c:pt idx="1016">
                  <c:v>2.7389373682020707E-3</c:v>
                </c:pt>
                <c:pt idx="1017">
                  <c:v>2.7864444828589285E-3</c:v>
                </c:pt>
                <c:pt idx="1018">
                  <c:v>4.4491596932577883E-3</c:v>
                </c:pt>
                <c:pt idx="1019">
                  <c:v>3.9298519931607219E-3</c:v>
                </c:pt>
                <c:pt idx="1020">
                  <c:v>5.2469248825428513E-3</c:v>
                </c:pt>
                <c:pt idx="1021">
                  <c:v>5.3665358258551859E-3</c:v>
                </c:pt>
                <c:pt idx="1022">
                  <c:v>3.3157924995554392E-3</c:v>
                </c:pt>
                <c:pt idx="1023">
                  <c:v>1.9561657285301925E-3</c:v>
                </c:pt>
                <c:pt idx="1024">
                  <c:v>2.1061753614789068E-3</c:v>
                </c:pt>
                <c:pt idx="1025">
                  <c:v>1.7556063336953188E-3</c:v>
                </c:pt>
                <c:pt idx="1026">
                  <c:v>6.3659188678038474E-4</c:v>
                </c:pt>
                <c:pt idx="1027">
                  <c:v>7.7017198112297285E-4</c:v>
                </c:pt>
                <c:pt idx="1028">
                  <c:v>1.2349370647240373E-3</c:v>
                </c:pt>
                <c:pt idx="1029">
                  <c:v>4.8513166752020797E-4</c:v>
                </c:pt>
                <c:pt idx="1030">
                  <c:v>5.9949889432072662E-5</c:v>
                </c:pt>
                <c:pt idx="1031">
                  <c:v>2.8398802541584677E-4</c:v>
                </c:pt>
                <c:pt idx="1032">
                  <c:v>1.9905622380781161E-4</c:v>
                </c:pt>
                <c:pt idx="1033">
                  <c:v>3.5258197068818844E-5</c:v>
                </c:pt>
                <c:pt idx="1034">
                  <c:v>1.4022883199637002E-4</c:v>
                </c:pt>
                <c:pt idx="1035">
                  <c:v>1.8258766899003992E-6</c:v>
                </c:pt>
                <c:pt idx="1036">
                  <c:v>1.0935038731394674E-4</c:v>
                </c:pt>
                <c:pt idx="1037">
                  <c:v>1.8615562370078744E-4</c:v>
                </c:pt>
                <c:pt idx="1038">
                  <c:v>1.0041396111939891E-3</c:v>
                </c:pt>
                <c:pt idx="1039">
                  <c:v>2.5994593079313442E-3</c:v>
                </c:pt>
                <c:pt idx="1040">
                  <c:v>1.4379286268482998E-3</c:v>
                </c:pt>
                <c:pt idx="1041">
                  <c:v>7.7579004837930517E-4</c:v>
                </c:pt>
                <c:pt idx="1042">
                  <c:v>2.4769483244492367E-3</c:v>
                </c:pt>
                <c:pt idx="1043">
                  <c:v>2.1967528490974661E-3</c:v>
                </c:pt>
                <c:pt idx="1044">
                  <c:v>2.8544506891974891E-3</c:v>
                </c:pt>
                <c:pt idx="1045">
                  <c:v>3.2137247733528113E-3</c:v>
                </c:pt>
                <c:pt idx="1046">
                  <c:v>2.131068496613338E-3</c:v>
                </c:pt>
                <c:pt idx="1047">
                  <c:v>3.1619653399655757E-3</c:v>
                </c:pt>
                <c:pt idx="1048">
                  <c:v>2.9576354740801125E-3</c:v>
                </c:pt>
                <c:pt idx="1049">
                  <c:v>2.0753368629776348E-3</c:v>
                </c:pt>
                <c:pt idx="1050">
                  <c:v>5.8095709506541604E-4</c:v>
                </c:pt>
                <c:pt idx="1051">
                  <c:v>7.7402446220015283E-4</c:v>
                </c:pt>
                <c:pt idx="1052">
                  <c:v>1.1676328400974279E-3</c:v>
                </c:pt>
                <c:pt idx="1053">
                  <c:v>2.077457388500255E-4</c:v>
                </c:pt>
                <c:pt idx="1054">
                  <c:v>7.5530928219973397E-4</c:v>
                </c:pt>
                <c:pt idx="1055">
                  <c:v>1.6446386149840337E-3</c:v>
                </c:pt>
                <c:pt idx="1056">
                  <c:v>1.3266168682078549E-3</c:v>
                </c:pt>
                <c:pt idx="1057">
                  <c:v>1.1504727072291308E-3</c:v>
                </c:pt>
                <c:pt idx="1058">
                  <c:v>1.0385147889123783E-3</c:v>
                </c:pt>
                <c:pt idx="1059">
                  <c:v>1.0823386013029152E-3</c:v>
                </c:pt>
                <c:pt idx="1060">
                  <c:v>1.4321067975792466E-3</c:v>
                </c:pt>
                <c:pt idx="1061">
                  <c:v>1.1610213190570249E-3</c:v>
                </c:pt>
                <c:pt idx="1062">
                  <c:v>1.0870014671089409E-3</c:v>
                </c:pt>
                <c:pt idx="1063">
                  <c:v>2.0933372562464487E-4</c:v>
                </c:pt>
                <c:pt idx="1064">
                  <c:v>1.253338671219607E-4</c:v>
                </c:pt>
                <c:pt idx="1065">
                  <c:v>5.2769180631019313E-5</c:v>
                </c:pt>
                <c:pt idx="1066">
                  <c:v>2.4307447114381824E-6</c:v>
                </c:pt>
                <c:pt idx="1067">
                  <c:v>7.5379626602776174E-5</c:v>
                </c:pt>
                <c:pt idx="1068">
                  <c:v>7.6289374172925349E-4</c:v>
                </c:pt>
                <c:pt idx="1069">
                  <c:v>8.8359893905759078E-4</c:v>
                </c:pt>
                <c:pt idx="1070">
                  <c:v>3.2129827859802185E-3</c:v>
                </c:pt>
                <c:pt idx="1071">
                  <c:v>3.6242951029291136E-3</c:v>
                </c:pt>
                <c:pt idx="1072">
                  <c:v>6.5511869024186247E-3</c:v>
                </c:pt>
                <c:pt idx="1073">
                  <c:v>6.9717572297381489E-3</c:v>
                </c:pt>
                <c:pt idx="1074">
                  <c:v>6.9233323331466161E-3</c:v>
                </c:pt>
                <c:pt idx="1075">
                  <c:v>7.8974087046382417E-3</c:v>
                </c:pt>
                <c:pt idx="1076">
                  <c:v>5.61249824275575E-3</c:v>
                </c:pt>
                <c:pt idx="1077">
                  <c:v>3.4189014777219928E-3</c:v>
                </c:pt>
                <c:pt idx="1078">
                  <c:v>4.6363884169875998E-3</c:v>
                </c:pt>
                <c:pt idx="1079">
                  <c:v>7.734099111233073E-4</c:v>
                </c:pt>
                <c:pt idx="1080">
                  <c:v>1.2777648290840595E-3</c:v>
                </c:pt>
                <c:pt idx="1081">
                  <c:v>2.0152028870494142E-3</c:v>
                </c:pt>
                <c:pt idx="1082">
                  <c:v>1.4467196660807515E-3</c:v>
                </c:pt>
                <c:pt idx="1083">
                  <c:v>1.0838418313010368E-3</c:v>
                </c:pt>
                <c:pt idx="1084">
                  <c:v>3.0635728339825914E-3</c:v>
                </c:pt>
                <c:pt idx="1085">
                  <c:v>4.4194873713007538E-3</c:v>
                </c:pt>
                <c:pt idx="1086">
                  <c:v>4.8331586408018523E-3</c:v>
                </c:pt>
                <c:pt idx="1087">
                  <c:v>4.6895427875935196E-3</c:v>
                </c:pt>
                <c:pt idx="1088">
                  <c:v>4.1196869179488836E-3</c:v>
                </c:pt>
                <c:pt idx="1089">
                  <c:v>3.3104579456368017E-3</c:v>
                </c:pt>
                <c:pt idx="1090">
                  <c:v>1.5193567464151234E-3</c:v>
                </c:pt>
                <c:pt idx="1091">
                  <c:v>1.7264649299741949E-3</c:v>
                </c:pt>
                <c:pt idx="1092">
                  <c:v>3.2639637911463406E-3</c:v>
                </c:pt>
                <c:pt idx="1093">
                  <c:v>1.8585148680639694E-3</c:v>
                </c:pt>
                <c:pt idx="1094">
                  <c:v>1.9601980471497865E-3</c:v>
                </c:pt>
                <c:pt idx="1095">
                  <c:v>1.7816996037412929E-3</c:v>
                </c:pt>
                <c:pt idx="1096">
                  <c:v>2.1721053874538929E-3</c:v>
                </c:pt>
                <c:pt idx="1097">
                  <c:v>3.3335109174294571E-3</c:v>
                </c:pt>
                <c:pt idx="1098">
                  <c:v>2.8729012290701905E-3</c:v>
                </c:pt>
                <c:pt idx="1099">
                  <c:v>2.1162043173421326E-3</c:v>
                </c:pt>
                <c:pt idx="1100">
                  <c:v>4.2376097907304743E-4</c:v>
                </c:pt>
                <c:pt idx="1101">
                  <c:v>2.1484760787366788E-4</c:v>
                </c:pt>
                <c:pt idx="1102">
                  <c:v>8.8903884291452813E-6</c:v>
                </c:pt>
                <c:pt idx="1103">
                  <c:v>7.6409242298528876E-5</c:v>
                </c:pt>
                <c:pt idx="1104">
                  <c:v>5.0694162319209202E-4</c:v>
                </c:pt>
                <c:pt idx="1105">
                  <c:v>2.7756470539242497E-4</c:v>
                </c:pt>
                <c:pt idx="1106">
                  <c:v>1.808025353967477E-4</c:v>
                </c:pt>
                <c:pt idx="1107">
                  <c:v>1.4816158725039291E-4</c:v>
                </c:pt>
                <c:pt idx="1108">
                  <c:v>1.0754742163712769E-3</c:v>
                </c:pt>
                <c:pt idx="1109">
                  <c:v>2.030325230195125E-3</c:v>
                </c:pt>
                <c:pt idx="1110">
                  <c:v>2.0481136217632792E-3</c:v>
                </c:pt>
                <c:pt idx="1111">
                  <c:v>3.1324100359671476E-3</c:v>
                </c:pt>
                <c:pt idx="1112">
                  <c:v>2.0976239928881405E-3</c:v>
                </c:pt>
                <c:pt idx="1113">
                  <c:v>4.4279234693407098E-3</c:v>
                </c:pt>
                <c:pt idx="1114">
                  <c:v>4.2355037697747872E-3</c:v>
                </c:pt>
                <c:pt idx="1115">
                  <c:v>7.418384613608095E-3</c:v>
                </c:pt>
                <c:pt idx="1116">
                  <c:v>4.3869343316036086E-3</c:v>
                </c:pt>
                <c:pt idx="1117">
                  <c:v>7.1111308557844622E-4</c:v>
                </c:pt>
                <c:pt idx="1118">
                  <c:v>6.7293964525570111E-5</c:v>
                </c:pt>
                <c:pt idx="1119">
                  <c:v>3.8882852320805855E-4</c:v>
                </c:pt>
                <c:pt idx="1120">
                  <c:v>5.3193982817253439E-4</c:v>
                </c:pt>
                <c:pt idx="1121">
                  <c:v>3.1978905498404538E-4</c:v>
                </c:pt>
                <c:pt idx="1122">
                  <c:v>2.0770903136318192E-7</c:v>
                </c:pt>
                <c:pt idx="1123">
                  <c:v>1.829940491112828E-5</c:v>
                </c:pt>
                <c:pt idx="1124">
                  <c:v>3.6169430280090305E-3</c:v>
                </c:pt>
                <c:pt idx="1125">
                  <c:v>1.0123181835941759E-2</c:v>
                </c:pt>
                <c:pt idx="1126">
                  <c:v>5.5200372979241344E-3</c:v>
                </c:pt>
                <c:pt idx="1127">
                  <c:v>3.0123958621825191E-3</c:v>
                </c:pt>
                <c:pt idx="1128">
                  <c:v>4.8811814330186696E-3</c:v>
                </c:pt>
                <c:pt idx="1129">
                  <c:v>1.0062746464332804E-2</c:v>
                </c:pt>
                <c:pt idx="1130">
                  <c:v>6.8753609948829066E-3</c:v>
                </c:pt>
                <c:pt idx="1131">
                  <c:v>1.0650724106432105E-2</c:v>
                </c:pt>
                <c:pt idx="1132">
                  <c:v>1.1463061044156451E-2</c:v>
                </c:pt>
                <c:pt idx="1133">
                  <c:v>1.8664389680855955E-2</c:v>
                </c:pt>
                <c:pt idx="1134">
                  <c:v>2.8975491783323055E-2</c:v>
                </c:pt>
                <c:pt idx="1135">
                  <c:v>2.9148973597731158E-2</c:v>
                </c:pt>
                <c:pt idx="1136">
                  <c:v>2.0747945714484808E-2</c:v>
                </c:pt>
                <c:pt idx="1137">
                  <c:v>2.0157154650114029E-2</c:v>
                </c:pt>
                <c:pt idx="1138">
                  <c:v>2.394654813387068E-2</c:v>
                </c:pt>
                <c:pt idx="1139">
                  <c:v>2.8953113201562269E-2</c:v>
                </c:pt>
                <c:pt idx="1140">
                  <c:v>2.4158087465273093E-2</c:v>
                </c:pt>
                <c:pt idx="1141">
                  <c:v>1.5137637893323968E-2</c:v>
                </c:pt>
                <c:pt idx="1142">
                  <c:v>1.4777391578297988E-2</c:v>
                </c:pt>
                <c:pt idx="1143">
                  <c:v>8.4501599951336617E-3</c:v>
                </c:pt>
                <c:pt idx="1144">
                  <c:v>1.2657708501593885E-2</c:v>
                </c:pt>
                <c:pt idx="1145">
                  <c:v>1.4619705859855546E-2</c:v>
                </c:pt>
                <c:pt idx="1146">
                  <c:v>1.4778471885554598E-2</c:v>
                </c:pt>
                <c:pt idx="1147">
                  <c:v>1.2339890035347006E-2</c:v>
                </c:pt>
                <c:pt idx="1148">
                  <c:v>1.3511673800318891E-2</c:v>
                </c:pt>
                <c:pt idx="1149">
                  <c:v>2.4672998696439515E-2</c:v>
                </c:pt>
                <c:pt idx="1150">
                  <c:v>3.1552384626647959E-2</c:v>
                </c:pt>
                <c:pt idx="1151">
                  <c:v>2.8929008531062936E-2</c:v>
                </c:pt>
                <c:pt idx="1152">
                  <c:v>3.1691765764358323E-2</c:v>
                </c:pt>
                <c:pt idx="1153">
                  <c:v>2.5997394755915604E-2</c:v>
                </c:pt>
                <c:pt idx="1154">
                  <c:v>1.5848377002607567E-2</c:v>
                </c:pt>
                <c:pt idx="1155">
                  <c:v>3.0587828278119854E-2</c:v>
                </c:pt>
                <c:pt idx="1156">
                  <c:v>2.6209055131156525E-2</c:v>
                </c:pt>
                <c:pt idx="1157">
                  <c:v>5.0633605943348939E-2</c:v>
                </c:pt>
                <c:pt idx="1158">
                  <c:v>7.6686863892825585E-2</c:v>
                </c:pt>
                <c:pt idx="1159">
                  <c:v>0.11065507765576375</c:v>
                </c:pt>
                <c:pt idx="1160">
                  <c:v>0.11606312517654607</c:v>
                </c:pt>
                <c:pt idx="1161">
                  <c:v>0.12466335889401474</c:v>
                </c:pt>
                <c:pt idx="1162">
                  <c:v>0.12741443336663719</c:v>
                </c:pt>
                <c:pt idx="1163">
                  <c:v>0.12415114806204072</c:v>
                </c:pt>
                <c:pt idx="1164">
                  <c:v>0.13378334654867308</c:v>
                </c:pt>
                <c:pt idx="1165">
                  <c:v>0.1403541851258584</c:v>
                </c:pt>
                <c:pt idx="1166">
                  <c:v>0.14741936476171277</c:v>
                </c:pt>
                <c:pt idx="1167">
                  <c:v>0.14640195262690747</c:v>
                </c:pt>
                <c:pt idx="1168">
                  <c:v>0.13134055259106536</c:v>
                </c:pt>
                <c:pt idx="1169">
                  <c:v>0.12482445411631887</c:v>
                </c:pt>
                <c:pt idx="1170">
                  <c:v>0.12163107737081802</c:v>
                </c:pt>
                <c:pt idx="1171">
                  <c:v>0.12052661798064364</c:v>
                </c:pt>
                <c:pt idx="1172">
                  <c:v>0.12879843485473264</c:v>
                </c:pt>
                <c:pt idx="1173">
                  <c:v>0.13213320622694477</c:v>
                </c:pt>
                <c:pt idx="1174">
                  <c:v>0.13830110112775304</c:v>
                </c:pt>
                <c:pt idx="1175">
                  <c:v>0.14350749335811253</c:v>
                </c:pt>
                <c:pt idx="1176">
                  <c:v>0.14481813380867531</c:v>
                </c:pt>
                <c:pt idx="1177">
                  <c:v>0.14490312341972705</c:v>
                </c:pt>
                <c:pt idx="1178">
                  <c:v>0.14526064020572033</c:v>
                </c:pt>
                <c:pt idx="1179">
                  <c:v>0.14643348806023104</c:v>
                </c:pt>
                <c:pt idx="1180">
                  <c:v>0.14501144451019099</c:v>
                </c:pt>
                <c:pt idx="1181">
                  <c:v>0.13261533146402793</c:v>
                </c:pt>
                <c:pt idx="1182">
                  <c:v>0.14707732562673409</c:v>
                </c:pt>
                <c:pt idx="1183">
                  <c:v>0.14887151362435239</c:v>
                </c:pt>
                <c:pt idx="1184">
                  <c:v>0.15565825936918853</c:v>
                </c:pt>
                <c:pt idx="1185">
                  <c:v>0.1530573923574691</c:v>
                </c:pt>
                <c:pt idx="1186">
                  <c:v>0.14938342825406073</c:v>
                </c:pt>
                <c:pt idx="1187">
                  <c:v>0.15128712629734703</c:v>
                </c:pt>
                <c:pt idx="1188">
                  <c:v>0.15762364500345702</c:v>
                </c:pt>
                <c:pt idx="1189">
                  <c:v>0.14125355541467055</c:v>
                </c:pt>
                <c:pt idx="1190">
                  <c:v>0.12919376450287068</c:v>
                </c:pt>
                <c:pt idx="1191">
                  <c:v>0.13227928146033577</c:v>
                </c:pt>
                <c:pt idx="1192">
                  <c:v>0.1503582016671329</c:v>
                </c:pt>
                <c:pt idx="1193">
                  <c:v>0.15375718070259342</c:v>
                </c:pt>
                <c:pt idx="1194">
                  <c:v>0.17106208335465534</c:v>
                </c:pt>
                <c:pt idx="1195">
                  <c:v>0.16917527887401076</c:v>
                </c:pt>
                <c:pt idx="1196">
                  <c:v>0.17409880114169743</c:v>
                </c:pt>
                <c:pt idx="1197">
                  <c:v>0.18640720468769673</c:v>
                </c:pt>
                <c:pt idx="1198">
                  <c:v>0.19002175988262046</c:v>
                </c:pt>
                <c:pt idx="1199">
                  <c:v>0.19292981846803692</c:v>
                </c:pt>
                <c:pt idx="1200">
                  <c:v>0.19304291955453626</c:v>
                </c:pt>
                <c:pt idx="1201">
                  <c:v>0.19465266095206107</c:v>
                </c:pt>
                <c:pt idx="1202">
                  <c:v>0.18269249669007656</c:v>
                </c:pt>
                <c:pt idx="1203">
                  <c:v>0.1722334636830051</c:v>
                </c:pt>
                <c:pt idx="1204">
                  <c:v>0.17481748604458897</c:v>
                </c:pt>
                <c:pt idx="1205">
                  <c:v>0.1796747793366251</c:v>
                </c:pt>
                <c:pt idx="1206">
                  <c:v>0.19455005344613277</c:v>
                </c:pt>
                <c:pt idx="1207">
                  <c:v>0.18817599201558688</c:v>
                </c:pt>
                <c:pt idx="1208">
                  <c:v>0.18410718580533358</c:v>
                </c:pt>
                <c:pt idx="1209">
                  <c:v>0.17649708853663232</c:v>
                </c:pt>
                <c:pt idx="1210">
                  <c:v>0.16724383269347914</c:v>
                </c:pt>
                <c:pt idx="1211">
                  <c:v>0.16536136369216553</c:v>
                </c:pt>
                <c:pt idx="1212">
                  <c:v>0.16563407505099931</c:v>
                </c:pt>
                <c:pt idx="1213">
                  <c:v>0.16833036214624275</c:v>
                </c:pt>
                <c:pt idx="1214">
                  <c:v>0.17047502892896862</c:v>
                </c:pt>
                <c:pt idx="1215">
                  <c:v>0.14956381441529576</c:v>
                </c:pt>
                <c:pt idx="1216">
                  <c:v>0.14324209475934291</c:v>
                </c:pt>
                <c:pt idx="1217">
                  <c:v>0.12042714892489129</c:v>
                </c:pt>
                <c:pt idx="1218">
                  <c:v>0.1248167754904899</c:v>
                </c:pt>
                <c:pt idx="1219">
                  <c:v>0.11927500209396123</c:v>
                </c:pt>
                <c:pt idx="1220">
                  <c:v>0.10818203223001611</c:v>
                </c:pt>
                <c:pt idx="1221">
                  <c:v>0.10374225274457714</c:v>
                </c:pt>
                <c:pt idx="1222">
                  <c:v>8.8740430323051525E-2</c:v>
                </c:pt>
                <c:pt idx="1223">
                  <c:v>7.9464573530109162E-2</c:v>
                </c:pt>
                <c:pt idx="1224">
                  <c:v>8.0112748698147052E-2</c:v>
                </c:pt>
                <c:pt idx="1225">
                  <c:v>8.7898484789238257E-2</c:v>
                </c:pt>
                <c:pt idx="1226">
                  <c:v>9.3393513635631156E-2</c:v>
                </c:pt>
                <c:pt idx="1227">
                  <c:v>9.1602726005498028E-2</c:v>
                </c:pt>
                <c:pt idx="1228">
                  <c:v>9.2684361041771801E-2</c:v>
                </c:pt>
                <c:pt idx="1229">
                  <c:v>8.8621291021338672E-2</c:v>
                </c:pt>
                <c:pt idx="1230">
                  <c:v>8.9887286380132755E-2</c:v>
                </c:pt>
                <c:pt idx="1231">
                  <c:v>9.0169716761303018E-2</c:v>
                </c:pt>
                <c:pt idx="1232">
                  <c:v>9.5270223140174096E-2</c:v>
                </c:pt>
                <c:pt idx="1233">
                  <c:v>9.539336359726068E-2</c:v>
                </c:pt>
                <c:pt idx="1234">
                  <c:v>8.6463796870348386E-2</c:v>
                </c:pt>
                <c:pt idx="1235">
                  <c:v>8.9507105154475505E-2</c:v>
                </c:pt>
                <c:pt idx="1236">
                  <c:v>0.10822549908369924</c:v>
                </c:pt>
                <c:pt idx="1237">
                  <c:v>0.10816986282514839</c:v>
                </c:pt>
                <c:pt idx="1238">
                  <c:v>0.10975713031039179</c:v>
                </c:pt>
                <c:pt idx="1239">
                  <c:v>0.10954555692662374</c:v>
                </c:pt>
                <c:pt idx="1240">
                  <c:v>0.11373172268352465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844752"/>
        <c:axId val="508843576"/>
      </c:scatterChart>
      <c:valAx>
        <c:axId val="508837304"/>
        <c:scaling>
          <c:orientation val="maxMin"/>
          <c:max val="12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843184"/>
        <c:crosses val="autoZero"/>
        <c:crossBetween val="midCat"/>
        <c:majorUnit val="249"/>
        <c:minorUnit val="249"/>
      </c:valAx>
      <c:valAx>
        <c:axId val="5088431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837304"/>
        <c:crosses val="autoZero"/>
        <c:crossBetween val="midCat"/>
      </c:valAx>
      <c:valAx>
        <c:axId val="508843576"/>
        <c:scaling>
          <c:orientation val="minMax"/>
          <c:max val="2"/>
          <c:min val="0"/>
        </c:scaling>
        <c:delete val="0"/>
        <c:axPos val="l"/>
        <c:numFmt formatCode="#\ ##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844752"/>
        <c:crosses val="max"/>
        <c:crossBetween val="midCat"/>
      </c:valAx>
      <c:valAx>
        <c:axId val="508844752"/>
        <c:scaling>
          <c:orientation val="maxMin"/>
          <c:max val="1245"/>
          <c:min val="0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843576"/>
        <c:crosses val="max"/>
        <c:crossBetween val="midCat"/>
        <c:majorUnit val="249"/>
        <c:minorUnit val="249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142877</xdr:colOff>
      <xdr:row>10</xdr:row>
      <xdr:rowOff>104774</xdr:rowOff>
    </xdr:from>
    <xdr:to>
      <xdr:col>12</xdr:col>
      <xdr:colOff>257175</xdr:colOff>
      <xdr:row>35</xdr:row>
      <xdr:rowOff>114300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59"/>
  <sheetViews>
    <sheetView workbookViewId="0">
      <selection activeCell="D45" sqref="D45"/>
    </sheetView>
  </sheetViews>
  <sheetFormatPr defaultRowHeight="12.75" x14ac:dyDescent="0.2"/>
  <cols>
    <col min="1" max="1" width="10.7109375" customWidth="1"/>
    <col min="2" max="3" width="23.7109375" customWidth="1"/>
    <col min="257" max="257" width="10.7109375" customWidth="1"/>
    <col min="258" max="259" width="23.7109375" customWidth="1"/>
    <col min="513" max="513" width="10.7109375" customWidth="1"/>
    <col min="514" max="515" width="23.7109375" customWidth="1"/>
    <col min="769" max="769" width="10.7109375" customWidth="1"/>
    <col min="770" max="771" width="23.7109375" customWidth="1"/>
    <col min="1025" max="1025" width="10.7109375" customWidth="1"/>
    <col min="1026" max="1027" width="23.7109375" customWidth="1"/>
    <col min="1281" max="1281" width="10.7109375" customWidth="1"/>
    <col min="1282" max="1283" width="23.7109375" customWidth="1"/>
    <col min="1537" max="1537" width="10.7109375" customWidth="1"/>
    <col min="1538" max="1539" width="23.7109375" customWidth="1"/>
    <col min="1793" max="1793" width="10.7109375" customWidth="1"/>
    <col min="1794" max="1795" width="23.7109375" customWidth="1"/>
    <col min="2049" max="2049" width="10.7109375" customWidth="1"/>
    <col min="2050" max="2051" width="23.7109375" customWidth="1"/>
    <col min="2305" max="2305" width="10.7109375" customWidth="1"/>
    <col min="2306" max="2307" width="23.7109375" customWidth="1"/>
    <col min="2561" max="2561" width="10.7109375" customWidth="1"/>
    <col min="2562" max="2563" width="23.7109375" customWidth="1"/>
    <col min="2817" max="2817" width="10.7109375" customWidth="1"/>
    <col min="2818" max="2819" width="23.7109375" customWidth="1"/>
    <col min="3073" max="3073" width="10.7109375" customWidth="1"/>
    <col min="3074" max="3075" width="23.7109375" customWidth="1"/>
    <col min="3329" max="3329" width="10.7109375" customWidth="1"/>
    <col min="3330" max="3331" width="23.7109375" customWidth="1"/>
    <col min="3585" max="3585" width="10.7109375" customWidth="1"/>
    <col min="3586" max="3587" width="23.7109375" customWidth="1"/>
    <col min="3841" max="3841" width="10.7109375" customWidth="1"/>
    <col min="3842" max="3843" width="23.7109375" customWidth="1"/>
    <col min="4097" max="4097" width="10.7109375" customWidth="1"/>
    <col min="4098" max="4099" width="23.7109375" customWidth="1"/>
    <col min="4353" max="4353" width="10.7109375" customWidth="1"/>
    <col min="4354" max="4355" width="23.7109375" customWidth="1"/>
    <col min="4609" max="4609" width="10.7109375" customWidth="1"/>
    <col min="4610" max="4611" width="23.7109375" customWidth="1"/>
    <col min="4865" max="4865" width="10.7109375" customWidth="1"/>
    <col min="4866" max="4867" width="23.7109375" customWidth="1"/>
    <col min="5121" max="5121" width="10.7109375" customWidth="1"/>
    <col min="5122" max="5123" width="23.7109375" customWidth="1"/>
    <col min="5377" max="5377" width="10.7109375" customWidth="1"/>
    <col min="5378" max="5379" width="23.7109375" customWidth="1"/>
    <col min="5633" max="5633" width="10.7109375" customWidth="1"/>
    <col min="5634" max="5635" width="23.7109375" customWidth="1"/>
    <col min="5889" max="5889" width="10.7109375" customWidth="1"/>
    <col min="5890" max="5891" width="23.7109375" customWidth="1"/>
    <col min="6145" max="6145" width="10.7109375" customWidth="1"/>
    <col min="6146" max="6147" width="23.7109375" customWidth="1"/>
    <col min="6401" max="6401" width="10.7109375" customWidth="1"/>
    <col min="6402" max="6403" width="23.7109375" customWidth="1"/>
    <col min="6657" max="6657" width="10.7109375" customWidth="1"/>
    <col min="6658" max="6659" width="23.7109375" customWidth="1"/>
    <col min="6913" max="6913" width="10.7109375" customWidth="1"/>
    <col min="6914" max="6915" width="23.7109375" customWidth="1"/>
    <col min="7169" max="7169" width="10.7109375" customWidth="1"/>
    <col min="7170" max="7171" width="23.7109375" customWidth="1"/>
    <col min="7425" max="7425" width="10.7109375" customWidth="1"/>
    <col min="7426" max="7427" width="23.7109375" customWidth="1"/>
    <col min="7681" max="7681" width="10.7109375" customWidth="1"/>
    <col min="7682" max="7683" width="23.7109375" customWidth="1"/>
    <col min="7937" max="7937" width="10.7109375" customWidth="1"/>
    <col min="7938" max="7939" width="23.7109375" customWidth="1"/>
    <col min="8193" max="8193" width="10.7109375" customWidth="1"/>
    <col min="8194" max="8195" width="23.7109375" customWidth="1"/>
    <col min="8449" max="8449" width="10.7109375" customWidth="1"/>
    <col min="8450" max="8451" width="23.7109375" customWidth="1"/>
    <col min="8705" max="8705" width="10.7109375" customWidth="1"/>
    <col min="8706" max="8707" width="23.7109375" customWidth="1"/>
    <col min="8961" max="8961" width="10.7109375" customWidth="1"/>
    <col min="8962" max="8963" width="23.7109375" customWidth="1"/>
    <col min="9217" max="9217" width="10.7109375" customWidth="1"/>
    <col min="9218" max="9219" width="23.7109375" customWidth="1"/>
    <col min="9473" max="9473" width="10.7109375" customWidth="1"/>
    <col min="9474" max="9475" width="23.7109375" customWidth="1"/>
    <col min="9729" max="9729" width="10.7109375" customWidth="1"/>
    <col min="9730" max="9731" width="23.7109375" customWidth="1"/>
    <col min="9985" max="9985" width="10.7109375" customWidth="1"/>
    <col min="9986" max="9987" width="23.7109375" customWidth="1"/>
    <col min="10241" max="10241" width="10.7109375" customWidth="1"/>
    <col min="10242" max="10243" width="23.7109375" customWidth="1"/>
    <col min="10497" max="10497" width="10.7109375" customWidth="1"/>
    <col min="10498" max="10499" width="23.7109375" customWidth="1"/>
    <col min="10753" max="10753" width="10.7109375" customWidth="1"/>
    <col min="10754" max="10755" width="23.7109375" customWidth="1"/>
    <col min="11009" max="11009" width="10.7109375" customWidth="1"/>
    <col min="11010" max="11011" width="23.7109375" customWidth="1"/>
    <col min="11265" max="11265" width="10.7109375" customWidth="1"/>
    <col min="11266" max="11267" width="23.7109375" customWidth="1"/>
    <col min="11521" max="11521" width="10.7109375" customWidth="1"/>
    <col min="11522" max="11523" width="23.7109375" customWidth="1"/>
    <col min="11777" max="11777" width="10.7109375" customWidth="1"/>
    <col min="11778" max="11779" width="23.7109375" customWidth="1"/>
    <col min="12033" max="12033" width="10.7109375" customWidth="1"/>
    <col min="12034" max="12035" width="23.7109375" customWidth="1"/>
    <col min="12289" max="12289" width="10.7109375" customWidth="1"/>
    <col min="12290" max="12291" width="23.7109375" customWidth="1"/>
    <col min="12545" max="12545" width="10.7109375" customWidth="1"/>
    <col min="12546" max="12547" width="23.7109375" customWidth="1"/>
    <col min="12801" max="12801" width="10.7109375" customWidth="1"/>
    <col min="12802" max="12803" width="23.7109375" customWidth="1"/>
    <col min="13057" max="13057" width="10.7109375" customWidth="1"/>
    <col min="13058" max="13059" width="23.7109375" customWidth="1"/>
    <col min="13313" max="13313" width="10.7109375" customWidth="1"/>
    <col min="13314" max="13315" width="23.7109375" customWidth="1"/>
    <col min="13569" max="13569" width="10.7109375" customWidth="1"/>
    <col min="13570" max="13571" width="23.7109375" customWidth="1"/>
    <col min="13825" max="13825" width="10.7109375" customWidth="1"/>
    <col min="13826" max="13827" width="23.7109375" customWidth="1"/>
    <col min="14081" max="14081" width="10.7109375" customWidth="1"/>
    <col min="14082" max="14083" width="23.7109375" customWidth="1"/>
    <col min="14337" max="14337" width="10.7109375" customWidth="1"/>
    <col min="14338" max="14339" width="23.7109375" customWidth="1"/>
    <col min="14593" max="14593" width="10.7109375" customWidth="1"/>
    <col min="14594" max="14595" width="23.7109375" customWidth="1"/>
    <col min="14849" max="14849" width="10.7109375" customWidth="1"/>
    <col min="14850" max="14851" width="23.7109375" customWidth="1"/>
    <col min="15105" max="15105" width="10.7109375" customWidth="1"/>
    <col min="15106" max="15107" width="23.7109375" customWidth="1"/>
    <col min="15361" max="15361" width="10.7109375" customWidth="1"/>
    <col min="15362" max="15363" width="23.7109375" customWidth="1"/>
    <col min="15617" max="15617" width="10.7109375" customWidth="1"/>
    <col min="15618" max="15619" width="23.7109375" customWidth="1"/>
    <col min="15873" max="15873" width="10.7109375" customWidth="1"/>
    <col min="15874" max="15875" width="23.7109375" customWidth="1"/>
    <col min="16129" max="16129" width="10.7109375" customWidth="1"/>
    <col min="16130" max="16131" width="23.7109375" customWidth="1"/>
  </cols>
  <sheetData>
    <row r="1" spans="1:5" ht="14.25" x14ac:dyDescent="0.2">
      <c r="A1" s="24" t="s">
        <v>1506</v>
      </c>
      <c r="B1" s="24"/>
      <c r="C1" s="24"/>
      <c r="D1" s="24"/>
      <c r="E1" s="24"/>
    </row>
    <row r="2" spans="1:5" x14ac:dyDescent="0.2">
      <c r="A2" s="22"/>
      <c r="B2" s="22"/>
      <c r="C2" s="22"/>
      <c r="D2" s="22"/>
      <c r="E2" s="22"/>
    </row>
    <row r="3" spans="1:5" x14ac:dyDescent="0.2">
      <c r="A3" s="25" t="s">
        <v>0</v>
      </c>
      <c r="B3" s="27" t="s">
        <v>1530</v>
      </c>
      <c r="C3" s="28"/>
      <c r="D3" s="23"/>
      <c r="E3" s="23"/>
    </row>
    <row r="4" spans="1:5" x14ac:dyDescent="0.2">
      <c r="A4" s="23" t="s">
        <v>1</v>
      </c>
      <c r="B4" s="26">
        <v>576.59</v>
      </c>
      <c r="C4" s="26">
        <v>227817238.16999999</v>
      </c>
      <c r="D4" s="23"/>
      <c r="E4" s="23"/>
    </row>
    <row r="5" spans="1:5" x14ac:dyDescent="0.2">
      <c r="A5" s="23" t="s">
        <v>2</v>
      </c>
      <c r="B5" s="26">
        <v>575.83000000000004</v>
      </c>
      <c r="C5" s="26">
        <v>233480260.28</v>
      </c>
      <c r="D5" s="23"/>
      <c r="E5" s="23"/>
    </row>
    <row r="6" spans="1:5" x14ac:dyDescent="0.2">
      <c r="A6" s="23" t="s">
        <v>3</v>
      </c>
      <c r="B6" s="26">
        <v>567.79999999999995</v>
      </c>
      <c r="C6" s="26">
        <v>230223151.27000001</v>
      </c>
      <c r="D6" s="23"/>
      <c r="E6" s="23"/>
    </row>
    <row r="7" spans="1:5" x14ac:dyDescent="0.2">
      <c r="A7" s="23" t="s">
        <v>4</v>
      </c>
      <c r="B7" s="26">
        <v>565.79999999999995</v>
      </c>
      <c r="C7" s="26">
        <v>229412418.41999999</v>
      </c>
      <c r="D7" s="23"/>
      <c r="E7" s="23"/>
    </row>
    <row r="8" spans="1:5" x14ac:dyDescent="0.2">
      <c r="A8" s="23" t="s">
        <v>5</v>
      </c>
      <c r="B8" s="26">
        <v>564.83000000000004</v>
      </c>
      <c r="C8" s="26">
        <v>229017264.46000001</v>
      </c>
      <c r="D8" s="23"/>
      <c r="E8" s="23"/>
    </row>
    <row r="9" spans="1:5" x14ac:dyDescent="0.2">
      <c r="A9" s="23" t="s">
        <v>6</v>
      </c>
      <c r="B9" s="26">
        <v>569.78</v>
      </c>
      <c r="C9" s="26">
        <v>231024741.50999999</v>
      </c>
      <c r="D9" s="23"/>
      <c r="E9" s="23"/>
    </row>
    <row r="10" spans="1:5" x14ac:dyDescent="0.2">
      <c r="A10" s="23" t="s">
        <v>7</v>
      </c>
      <c r="B10" s="26">
        <v>571.88</v>
      </c>
      <c r="C10" s="26">
        <v>232055727.28</v>
      </c>
      <c r="D10" s="23"/>
      <c r="E10" s="23"/>
    </row>
    <row r="11" spans="1:5" x14ac:dyDescent="0.2">
      <c r="A11" s="23" t="s">
        <v>8</v>
      </c>
      <c r="B11" s="26">
        <v>568.37</v>
      </c>
      <c r="C11" s="26">
        <v>230633799.96000001</v>
      </c>
      <c r="D11" s="23"/>
      <c r="E11" s="23"/>
    </row>
    <row r="12" spans="1:5" x14ac:dyDescent="0.2">
      <c r="A12" s="23" t="s">
        <v>9</v>
      </c>
      <c r="B12" s="26">
        <v>564.54</v>
      </c>
      <c r="C12" s="26">
        <v>229078249.16</v>
      </c>
      <c r="D12" s="23"/>
      <c r="E12" s="23"/>
    </row>
    <row r="13" spans="1:5" x14ac:dyDescent="0.2">
      <c r="A13" s="23" t="s">
        <v>10</v>
      </c>
      <c r="B13" s="26">
        <v>575.41</v>
      </c>
      <c r="C13" s="26">
        <v>233489847.09</v>
      </c>
      <c r="D13" s="23"/>
      <c r="E13" s="23"/>
    </row>
    <row r="14" spans="1:5" x14ac:dyDescent="0.2">
      <c r="A14" s="23" t="s">
        <v>11</v>
      </c>
      <c r="B14" s="26">
        <v>577.53</v>
      </c>
      <c r="C14" s="26">
        <v>234350077.03</v>
      </c>
      <c r="D14" s="23"/>
      <c r="E14" s="23"/>
    </row>
    <row r="15" spans="1:5" x14ac:dyDescent="0.2">
      <c r="A15" s="23" t="s">
        <v>12</v>
      </c>
      <c r="B15" s="26">
        <v>570.64</v>
      </c>
      <c r="C15" s="26">
        <v>232992728.68000001</v>
      </c>
      <c r="D15" s="23"/>
      <c r="E15" s="23"/>
    </row>
    <row r="16" spans="1:5" x14ac:dyDescent="0.2">
      <c r="A16" s="23" t="s">
        <v>13</v>
      </c>
      <c r="B16" s="26">
        <v>577.95000000000005</v>
      </c>
      <c r="C16" s="26">
        <v>235979539.09999999</v>
      </c>
      <c r="D16" s="23"/>
      <c r="E16" s="23"/>
    </row>
    <row r="17" spans="1:5" x14ac:dyDescent="0.2">
      <c r="A17" s="23" t="s">
        <v>14</v>
      </c>
      <c r="B17" s="26">
        <v>573.09</v>
      </c>
      <c r="C17" s="26">
        <v>233902824.91999999</v>
      </c>
      <c r="D17" s="22"/>
      <c r="E17" s="22"/>
    </row>
    <row r="18" spans="1:5" x14ac:dyDescent="0.2">
      <c r="A18" s="23" t="s">
        <v>15</v>
      </c>
      <c r="B18" s="26">
        <v>570.63</v>
      </c>
      <c r="C18" s="26">
        <v>232797560.72999999</v>
      </c>
      <c r="D18" s="22"/>
      <c r="E18" s="22"/>
    </row>
    <row r="19" spans="1:5" x14ac:dyDescent="0.2">
      <c r="A19" s="23" t="s">
        <v>16</v>
      </c>
      <c r="B19" s="26">
        <v>562.04</v>
      </c>
      <c r="C19" s="26">
        <v>229253988.47</v>
      </c>
      <c r="D19" s="22"/>
      <c r="E19" s="22"/>
    </row>
    <row r="20" spans="1:5" x14ac:dyDescent="0.2">
      <c r="A20" s="23" t="s">
        <v>17</v>
      </c>
      <c r="B20" s="26">
        <v>556.98</v>
      </c>
      <c r="C20" s="26">
        <v>227190494.55000001</v>
      </c>
      <c r="D20" s="22"/>
      <c r="E20" s="22"/>
    </row>
    <row r="21" spans="1:5" x14ac:dyDescent="0.2">
      <c r="A21" s="23" t="s">
        <v>18</v>
      </c>
      <c r="B21" s="26">
        <v>558.45000000000005</v>
      </c>
      <c r="C21" s="26">
        <v>228341733.16</v>
      </c>
      <c r="D21" s="22"/>
      <c r="E21" s="22"/>
    </row>
    <row r="22" spans="1:5" x14ac:dyDescent="0.2">
      <c r="A22" s="23" t="s">
        <v>19</v>
      </c>
      <c r="B22" s="26">
        <v>553.01</v>
      </c>
      <c r="C22" s="26">
        <v>226117311.21000001</v>
      </c>
      <c r="D22" s="22"/>
      <c r="E22" s="22"/>
    </row>
    <row r="23" spans="1:5" x14ac:dyDescent="0.2">
      <c r="A23" s="23" t="s">
        <v>20</v>
      </c>
      <c r="B23" s="26">
        <v>548.79999999999995</v>
      </c>
      <c r="C23" s="26">
        <v>224393768.56</v>
      </c>
      <c r="D23" s="22"/>
      <c r="E23" s="22"/>
    </row>
    <row r="24" spans="1:5" x14ac:dyDescent="0.2">
      <c r="A24" s="23" t="s">
        <v>21</v>
      </c>
      <c r="B24" s="26">
        <v>553.20000000000005</v>
      </c>
      <c r="C24" s="26">
        <v>226281747.86000001</v>
      </c>
      <c r="D24" s="22"/>
      <c r="E24" s="22"/>
    </row>
    <row r="25" spans="1:5" x14ac:dyDescent="0.2">
      <c r="A25" s="23" t="s">
        <v>22</v>
      </c>
      <c r="B25" s="26">
        <v>566.30999999999995</v>
      </c>
      <c r="C25" s="26">
        <v>230643633.83000001</v>
      </c>
      <c r="D25" s="22"/>
      <c r="E25" s="22"/>
    </row>
    <row r="26" spans="1:5" x14ac:dyDescent="0.2">
      <c r="A26" s="23" t="s">
        <v>23</v>
      </c>
      <c r="B26" s="26">
        <v>579.49</v>
      </c>
      <c r="C26" s="26">
        <v>235954739.61000001</v>
      </c>
      <c r="D26" s="22"/>
      <c r="E26" s="22"/>
    </row>
    <row r="27" spans="1:5" x14ac:dyDescent="0.2">
      <c r="A27" s="23" t="s">
        <v>24</v>
      </c>
      <c r="B27" s="26">
        <v>577.02</v>
      </c>
      <c r="C27" s="26">
        <v>234897897.86000001</v>
      </c>
      <c r="D27" s="22"/>
      <c r="E27" s="22"/>
    </row>
    <row r="28" spans="1:5" x14ac:dyDescent="0.2">
      <c r="A28" s="23" t="s">
        <v>25</v>
      </c>
      <c r="B28" s="26">
        <v>583.51</v>
      </c>
      <c r="C28" s="26">
        <v>237538203.50999999</v>
      </c>
      <c r="D28" s="22"/>
      <c r="E28" s="22"/>
    </row>
    <row r="29" spans="1:5" x14ac:dyDescent="0.2">
      <c r="A29" s="23" t="s">
        <v>26</v>
      </c>
      <c r="B29" s="26">
        <v>582.41999999999996</v>
      </c>
      <c r="C29" s="26">
        <v>237154627.99000001</v>
      </c>
      <c r="D29" s="22"/>
      <c r="E29" s="22"/>
    </row>
    <row r="30" spans="1:5" x14ac:dyDescent="0.2">
      <c r="A30" s="23" t="s">
        <v>27</v>
      </c>
      <c r="B30" s="26">
        <v>573.21</v>
      </c>
      <c r="C30" s="26">
        <v>233364705.37</v>
      </c>
      <c r="D30" s="22"/>
      <c r="E30" s="22"/>
    </row>
    <row r="31" spans="1:5" x14ac:dyDescent="0.2">
      <c r="A31" s="23" t="s">
        <v>28</v>
      </c>
      <c r="B31" s="26">
        <v>583.16999999999996</v>
      </c>
      <c r="C31" s="26">
        <v>237418605.30000001</v>
      </c>
      <c r="D31" s="22"/>
      <c r="E31" s="22"/>
    </row>
    <row r="32" spans="1:5" x14ac:dyDescent="0.2">
      <c r="A32" s="23" t="s">
        <v>29</v>
      </c>
      <c r="B32" s="26">
        <v>602</v>
      </c>
      <c r="C32" s="26">
        <v>244487475.31999999</v>
      </c>
      <c r="D32" s="22"/>
      <c r="E32" s="22"/>
    </row>
    <row r="33" spans="1:5" x14ac:dyDescent="0.2">
      <c r="A33" s="23" t="s">
        <v>30</v>
      </c>
      <c r="B33" s="26">
        <v>605.67999999999995</v>
      </c>
      <c r="C33" s="26">
        <v>245981212.06</v>
      </c>
      <c r="D33" s="22"/>
      <c r="E33" s="22"/>
    </row>
    <row r="34" spans="1:5" x14ac:dyDescent="0.2">
      <c r="A34" s="23" t="s">
        <v>31</v>
      </c>
      <c r="B34" s="26">
        <v>604.6</v>
      </c>
      <c r="C34" s="26">
        <v>245542259.72999999</v>
      </c>
      <c r="D34" s="22"/>
      <c r="E34" s="22"/>
    </row>
    <row r="35" spans="1:5" x14ac:dyDescent="0.2">
      <c r="A35" s="23" t="s">
        <v>32</v>
      </c>
      <c r="B35" s="26">
        <v>610.12</v>
      </c>
      <c r="C35" s="26">
        <v>247634409.81999999</v>
      </c>
      <c r="D35" s="22"/>
      <c r="E35" s="22"/>
    </row>
    <row r="36" spans="1:5" x14ac:dyDescent="0.2">
      <c r="A36" s="23" t="s">
        <v>33</v>
      </c>
      <c r="B36" s="26">
        <v>609.46</v>
      </c>
      <c r="C36" s="26">
        <v>247367678.44</v>
      </c>
      <c r="D36" s="22"/>
      <c r="E36" s="22"/>
    </row>
    <row r="37" spans="1:5" x14ac:dyDescent="0.2">
      <c r="A37" s="23" t="s">
        <v>34</v>
      </c>
      <c r="B37" s="26">
        <v>609.59</v>
      </c>
      <c r="C37" s="26">
        <v>247417029.63999999</v>
      </c>
      <c r="D37" s="22"/>
      <c r="E37" s="22"/>
    </row>
    <row r="38" spans="1:5" x14ac:dyDescent="0.2">
      <c r="A38" s="23" t="s">
        <v>35</v>
      </c>
      <c r="B38" s="26">
        <v>612.71</v>
      </c>
      <c r="C38" s="26">
        <v>248685987.18000001</v>
      </c>
      <c r="D38" s="22"/>
      <c r="E38" s="22"/>
    </row>
    <row r="39" spans="1:5" x14ac:dyDescent="0.2">
      <c r="A39" s="23" t="s">
        <v>36</v>
      </c>
      <c r="B39" s="26">
        <v>618.30999999999995</v>
      </c>
      <c r="C39" s="26">
        <v>250957213.19</v>
      </c>
      <c r="D39" s="22"/>
      <c r="E39" s="22"/>
    </row>
    <row r="40" spans="1:5" x14ac:dyDescent="0.2">
      <c r="A40" s="23" t="s">
        <v>37</v>
      </c>
      <c r="B40" s="26">
        <v>618.97</v>
      </c>
      <c r="C40" s="26">
        <v>251144269.47999999</v>
      </c>
      <c r="D40" s="22"/>
      <c r="E40" s="22"/>
    </row>
    <row r="41" spans="1:5" x14ac:dyDescent="0.2">
      <c r="A41" s="23" t="s">
        <v>38</v>
      </c>
      <c r="B41" s="26">
        <v>619.53</v>
      </c>
      <c r="C41" s="26">
        <v>251374479.43000001</v>
      </c>
      <c r="D41" s="22"/>
      <c r="E41" s="22"/>
    </row>
    <row r="42" spans="1:5" x14ac:dyDescent="0.2">
      <c r="A42" s="23" t="s">
        <v>39</v>
      </c>
      <c r="B42" s="26">
        <v>624.26</v>
      </c>
      <c r="C42" s="26">
        <v>253291592.16</v>
      </c>
      <c r="D42" s="22"/>
      <c r="E42" s="22"/>
    </row>
    <row r="43" spans="1:5" x14ac:dyDescent="0.2">
      <c r="A43" s="23" t="s">
        <v>40</v>
      </c>
      <c r="B43" s="26">
        <v>625.96</v>
      </c>
      <c r="C43" s="26">
        <v>253834325.49000001</v>
      </c>
      <c r="D43" s="22"/>
      <c r="E43" s="22"/>
    </row>
    <row r="44" spans="1:5" x14ac:dyDescent="0.2">
      <c r="A44" s="23" t="s">
        <v>41</v>
      </c>
      <c r="B44" s="26">
        <v>627.05999999999995</v>
      </c>
      <c r="C44" s="26">
        <v>254278505.09999999</v>
      </c>
      <c r="D44" s="22"/>
      <c r="E44" s="22"/>
    </row>
    <row r="45" spans="1:5" x14ac:dyDescent="0.2">
      <c r="A45" s="23" t="s">
        <v>42</v>
      </c>
      <c r="B45" s="26">
        <v>627.53</v>
      </c>
      <c r="C45" s="26">
        <v>254468925.96000001</v>
      </c>
      <c r="D45" s="22"/>
      <c r="E45" s="22"/>
    </row>
    <row r="46" spans="1:5" x14ac:dyDescent="0.2">
      <c r="A46" s="23" t="s">
        <v>43</v>
      </c>
      <c r="B46" s="26">
        <v>626.78</v>
      </c>
      <c r="C46" s="26">
        <v>254166590.77000001</v>
      </c>
      <c r="D46" s="22"/>
      <c r="E46" s="22"/>
    </row>
    <row r="47" spans="1:5" x14ac:dyDescent="0.2">
      <c r="A47" s="23" t="s">
        <v>44</v>
      </c>
      <c r="B47" s="26">
        <v>624.96</v>
      </c>
      <c r="C47" s="26">
        <v>253428586.11000001</v>
      </c>
      <c r="D47" s="22"/>
      <c r="E47" s="22"/>
    </row>
    <row r="48" spans="1:5" x14ac:dyDescent="0.2">
      <c r="A48" s="23" t="s">
        <v>45</v>
      </c>
      <c r="B48" s="26">
        <v>623.59</v>
      </c>
      <c r="C48" s="26">
        <v>252873605.02000001</v>
      </c>
      <c r="D48" s="22"/>
      <c r="E48" s="22"/>
    </row>
    <row r="49" spans="1:5" x14ac:dyDescent="0.2">
      <c r="A49" s="23" t="s">
        <v>46</v>
      </c>
      <c r="B49" s="26">
        <v>626.79999999999995</v>
      </c>
      <c r="C49" s="26">
        <v>254174216.15000001</v>
      </c>
      <c r="D49" s="22"/>
      <c r="E49" s="22"/>
    </row>
    <row r="50" spans="1:5" x14ac:dyDescent="0.2">
      <c r="A50" s="23" t="s">
        <v>47</v>
      </c>
      <c r="B50" s="26">
        <v>625.42999999999995</v>
      </c>
      <c r="C50" s="26">
        <v>253616125.33000001</v>
      </c>
      <c r="D50" s="22"/>
      <c r="E50" s="22"/>
    </row>
    <row r="51" spans="1:5" x14ac:dyDescent="0.2">
      <c r="A51" s="23" t="s">
        <v>48</v>
      </c>
      <c r="B51" s="26">
        <v>613.64</v>
      </c>
      <c r="C51" s="26">
        <v>250260166.65000001</v>
      </c>
      <c r="D51" s="22"/>
      <c r="E51" s="22"/>
    </row>
    <row r="52" spans="1:5" x14ac:dyDescent="0.2">
      <c r="A52" s="23" t="s">
        <v>49</v>
      </c>
      <c r="B52" s="26">
        <v>605.01</v>
      </c>
      <c r="C52" s="26">
        <v>246739966.90000001</v>
      </c>
      <c r="D52" s="22"/>
      <c r="E52" s="22"/>
    </row>
    <row r="53" spans="1:5" x14ac:dyDescent="0.2">
      <c r="A53" s="23" t="s">
        <v>50</v>
      </c>
      <c r="B53" s="26">
        <v>602.08000000000004</v>
      </c>
      <c r="C53" s="26">
        <v>250952675.44</v>
      </c>
      <c r="D53" s="22"/>
      <c r="E53" s="22"/>
    </row>
    <row r="54" spans="1:5" x14ac:dyDescent="0.2">
      <c r="A54" s="23" t="s">
        <v>51</v>
      </c>
      <c r="B54" s="26">
        <v>597.35</v>
      </c>
      <c r="C54" s="26">
        <v>243221869.84</v>
      </c>
      <c r="D54" s="22"/>
      <c r="E54" s="22"/>
    </row>
    <row r="55" spans="1:5" x14ac:dyDescent="0.2">
      <c r="A55" s="23" t="s">
        <v>52</v>
      </c>
      <c r="B55" s="26">
        <v>598.84</v>
      </c>
      <c r="C55" s="26">
        <v>243830908.43000001</v>
      </c>
      <c r="D55" s="22"/>
      <c r="E55" s="22"/>
    </row>
    <row r="56" spans="1:5" x14ac:dyDescent="0.2">
      <c r="A56" s="23" t="s">
        <v>53</v>
      </c>
      <c r="B56" s="26">
        <v>600.42999999999995</v>
      </c>
      <c r="C56" s="26">
        <v>238995343.78999999</v>
      </c>
      <c r="D56" s="22"/>
      <c r="E56" s="22"/>
    </row>
    <row r="57" spans="1:5" x14ac:dyDescent="0.2">
      <c r="A57" s="23" t="s">
        <v>54</v>
      </c>
      <c r="B57" s="26">
        <v>600.75</v>
      </c>
      <c r="C57" s="26">
        <v>239124570.05000001</v>
      </c>
      <c r="D57" s="22"/>
      <c r="E57" s="22"/>
    </row>
    <row r="58" spans="1:5" x14ac:dyDescent="0.2">
      <c r="A58" s="23" t="s">
        <v>55</v>
      </c>
      <c r="B58" s="26">
        <v>597.73</v>
      </c>
      <c r="C58" s="26">
        <v>237821313.81999999</v>
      </c>
      <c r="D58" s="22"/>
      <c r="E58" s="22"/>
    </row>
    <row r="59" spans="1:5" x14ac:dyDescent="0.2">
      <c r="A59" s="23" t="s">
        <v>56</v>
      </c>
      <c r="B59" s="26">
        <v>602.91</v>
      </c>
      <c r="C59" s="26">
        <v>239863078.91999999</v>
      </c>
      <c r="D59" s="22"/>
      <c r="E59" s="22"/>
    </row>
    <row r="60" spans="1:5" x14ac:dyDescent="0.2">
      <c r="A60" s="23" t="s">
        <v>57</v>
      </c>
      <c r="B60" s="26">
        <v>602.66</v>
      </c>
      <c r="C60" s="26">
        <v>239764220.36000001</v>
      </c>
      <c r="D60" s="22"/>
      <c r="E60" s="22"/>
    </row>
    <row r="61" spans="1:5" x14ac:dyDescent="0.2">
      <c r="A61" s="23" t="s">
        <v>58</v>
      </c>
      <c r="B61" s="26">
        <v>608.04</v>
      </c>
      <c r="C61" s="26">
        <v>241391257.72</v>
      </c>
      <c r="D61" s="22"/>
      <c r="E61" s="22"/>
    </row>
    <row r="62" spans="1:5" x14ac:dyDescent="0.2">
      <c r="A62" s="23" t="s">
        <v>59</v>
      </c>
      <c r="B62" s="26">
        <v>611.94000000000005</v>
      </c>
      <c r="C62" s="26">
        <v>236606961.80000001</v>
      </c>
      <c r="D62" s="22"/>
      <c r="E62" s="22"/>
    </row>
    <row r="63" spans="1:5" x14ac:dyDescent="0.2">
      <c r="A63" s="23" t="s">
        <v>60</v>
      </c>
      <c r="B63" s="26">
        <v>612.23</v>
      </c>
      <c r="C63" s="26">
        <v>236719840.16</v>
      </c>
      <c r="D63" s="22"/>
      <c r="E63" s="22"/>
    </row>
    <row r="64" spans="1:5" x14ac:dyDescent="0.2">
      <c r="A64" s="23" t="s">
        <v>61</v>
      </c>
      <c r="B64" s="26">
        <v>607.49</v>
      </c>
      <c r="C64" s="26">
        <v>234883959.84999999</v>
      </c>
      <c r="D64" s="22"/>
      <c r="E64" s="22"/>
    </row>
    <row r="65" spans="1:5" x14ac:dyDescent="0.2">
      <c r="A65" s="23" t="s">
        <v>62</v>
      </c>
      <c r="B65" s="26">
        <v>612.08000000000004</v>
      </c>
      <c r="C65" s="26">
        <v>236659178.84999999</v>
      </c>
      <c r="D65" s="22"/>
      <c r="E65" s="22"/>
    </row>
    <row r="66" spans="1:5" x14ac:dyDescent="0.2">
      <c r="A66" s="23" t="s">
        <v>63</v>
      </c>
      <c r="B66" s="26">
        <v>605.78</v>
      </c>
      <c r="C66" s="26">
        <v>234224790.16999999</v>
      </c>
      <c r="D66" s="22"/>
      <c r="E66" s="22"/>
    </row>
    <row r="67" spans="1:5" x14ac:dyDescent="0.2">
      <c r="A67" s="23" t="s">
        <v>64</v>
      </c>
      <c r="B67" s="26">
        <v>605.99</v>
      </c>
      <c r="C67" s="26">
        <v>119304883.70999999</v>
      </c>
      <c r="D67" s="22"/>
      <c r="E67" s="22"/>
    </row>
    <row r="68" spans="1:5" x14ac:dyDescent="0.2">
      <c r="A68" s="23" t="s">
        <v>65</v>
      </c>
      <c r="B68" s="26">
        <v>604.52</v>
      </c>
      <c r="C68" s="26">
        <v>118141902.27</v>
      </c>
      <c r="D68" s="22"/>
      <c r="E68" s="22"/>
    </row>
    <row r="69" spans="1:5" x14ac:dyDescent="0.2">
      <c r="A69" s="23" t="s">
        <v>66</v>
      </c>
      <c r="B69" s="26">
        <v>601.96</v>
      </c>
      <c r="C69" s="26">
        <v>117639981.40000001</v>
      </c>
      <c r="D69" s="22"/>
      <c r="E69" s="22"/>
    </row>
    <row r="70" spans="1:5" x14ac:dyDescent="0.2">
      <c r="A70" s="23" t="s">
        <v>67</v>
      </c>
      <c r="B70" s="26">
        <v>598.61</v>
      </c>
      <c r="C70" s="26">
        <v>116917502.58</v>
      </c>
      <c r="D70" s="22"/>
      <c r="E70" s="22"/>
    </row>
    <row r="71" spans="1:5" x14ac:dyDescent="0.2">
      <c r="A71" s="23" t="s">
        <v>68</v>
      </c>
      <c r="B71" s="26">
        <v>602.12</v>
      </c>
      <c r="C71" s="26">
        <v>117550260.12</v>
      </c>
      <c r="D71" s="22"/>
      <c r="E71" s="22"/>
    </row>
    <row r="72" spans="1:5" x14ac:dyDescent="0.2">
      <c r="A72" s="23" t="s">
        <v>69</v>
      </c>
      <c r="B72" s="26">
        <v>613.89</v>
      </c>
      <c r="C72" s="26">
        <v>117002120.95</v>
      </c>
      <c r="D72" s="22"/>
      <c r="E72" s="22"/>
    </row>
    <row r="73" spans="1:5" x14ac:dyDescent="0.2">
      <c r="A73" s="23" t="s">
        <v>70</v>
      </c>
      <c r="B73" s="26">
        <v>613.16999999999996</v>
      </c>
      <c r="C73" s="26">
        <v>116863761.34999999</v>
      </c>
      <c r="D73" s="22"/>
      <c r="E73" s="22"/>
    </row>
    <row r="74" spans="1:5" x14ac:dyDescent="0.2">
      <c r="A74" s="23" t="s">
        <v>71</v>
      </c>
      <c r="B74" s="26">
        <v>613.4</v>
      </c>
      <c r="C74" s="26">
        <v>113963017.63</v>
      </c>
      <c r="D74" s="22"/>
      <c r="E74" s="22"/>
    </row>
    <row r="75" spans="1:5" x14ac:dyDescent="0.2">
      <c r="A75" s="23" t="s">
        <v>72</v>
      </c>
      <c r="B75" s="26">
        <v>617.25</v>
      </c>
      <c r="C75" s="26">
        <v>114733813.51000001</v>
      </c>
      <c r="D75" s="22"/>
      <c r="E75" s="22"/>
    </row>
    <row r="76" spans="1:5" x14ac:dyDescent="0.2">
      <c r="A76" s="23" t="s">
        <v>73</v>
      </c>
      <c r="B76" s="26">
        <v>611.66</v>
      </c>
      <c r="C76" s="26">
        <v>113695716.64</v>
      </c>
      <c r="D76" s="22"/>
      <c r="E76" s="22"/>
    </row>
    <row r="77" spans="1:5" x14ac:dyDescent="0.2">
      <c r="A77" s="23" t="s">
        <v>74</v>
      </c>
      <c r="B77" s="26">
        <v>615.41999999999996</v>
      </c>
      <c r="C77" s="26">
        <v>114158996.59999999</v>
      </c>
      <c r="D77" s="22"/>
      <c r="E77" s="22"/>
    </row>
    <row r="78" spans="1:5" x14ac:dyDescent="0.2">
      <c r="A78" s="23" t="s">
        <v>75</v>
      </c>
      <c r="B78" s="26">
        <v>619.79999999999995</v>
      </c>
      <c r="C78" s="26">
        <v>114879993.47</v>
      </c>
      <c r="D78" s="22"/>
      <c r="E78" s="22"/>
    </row>
    <row r="79" spans="1:5" x14ac:dyDescent="0.2">
      <c r="A79" s="23" t="s">
        <v>76</v>
      </c>
      <c r="B79" s="26">
        <v>622.37</v>
      </c>
      <c r="C79" s="26">
        <v>115289121.42</v>
      </c>
      <c r="D79" s="22"/>
      <c r="E79" s="22"/>
    </row>
    <row r="80" spans="1:5" x14ac:dyDescent="0.2">
      <c r="A80" s="23" t="s">
        <v>77</v>
      </c>
      <c r="B80" s="26">
        <v>613.22</v>
      </c>
      <c r="C80" s="26">
        <v>113594880.5</v>
      </c>
      <c r="D80" s="22"/>
      <c r="E80" s="22"/>
    </row>
    <row r="81" spans="1:5" x14ac:dyDescent="0.2">
      <c r="A81" s="23" t="s">
        <v>78</v>
      </c>
      <c r="B81" s="26">
        <v>611.54</v>
      </c>
      <c r="C81" s="26">
        <v>113283562.77</v>
      </c>
      <c r="D81" s="22"/>
      <c r="E81" s="22"/>
    </row>
    <row r="82" spans="1:5" x14ac:dyDescent="0.2">
      <c r="A82" s="23" t="s">
        <v>79</v>
      </c>
      <c r="B82" s="26">
        <v>602.07000000000005</v>
      </c>
      <c r="C82" s="26">
        <v>111528468.83</v>
      </c>
      <c r="D82" s="22"/>
      <c r="E82" s="22"/>
    </row>
    <row r="83" spans="1:5" x14ac:dyDescent="0.2">
      <c r="A83" s="23" t="s">
        <v>80</v>
      </c>
      <c r="B83" s="26">
        <v>601.99</v>
      </c>
      <c r="C83" s="26">
        <v>111647241.5</v>
      </c>
      <c r="D83" s="22"/>
      <c r="E83" s="22"/>
    </row>
    <row r="84" spans="1:5" x14ac:dyDescent="0.2">
      <c r="A84" s="23" t="s">
        <v>81</v>
      </c>
      <c r="B84" s="26">
        <v>599.97</v>
      </c>
      <c r="C84" s="26">
        <v>111271508.26000001</v>
      </c>
      <c r="D84" s="22"/>
      <c r="E84" s="22"/>
    </row>
    <row r="85" spans="1:5" x14ac:dyDescent="0.2">
      <c r="A85" s="23" t="s">
        <v>82</v>
      </c>
      <c r="B85" s="26">
        <v>590.80999999999995</v>
      </c>
      <c r="C85" s="26">
        <v>109574199.42</v>
      </c>
      <c r="D85" s="22"/>
      <c r="E85" s="22"/>
    </row>
    <row r="86" spans="1:5" x14ac:dyDescent="0.2">
      <c r="A86" s="23" t="s">
        <v>83</v>
      </c>
      <c r="B86" s="26">
        <v>596.76</v>
      </c>
      <c r="C86" s="26">
        <v>110676745.84</v>
      </c>
      <c r="D86" s="22"/>
      <c r="E86" s="22"/>
    </row>
    <row r="87" spans="1:5" x14ac:dyDescent="0.2">
      <c r="A87" s="23" t="s">
        <v>84</v>
      </c>
      <c r="B87" s="26">
        <v>592.01</v>
      </c>
      <c r="C87" s="26">
        <v>109795379.47</v>
      </c>
      <c r="D87" s="22"/>
      <c r="E87" s="22"/>
    </row>
    <row r="88" spans="1:5" x14ac:dyDescent="0.2">
      <c r="A88" s="23" t="s">
        <v>85</v>
      </c>
      <c r="B88" s="26">
        <v>586.47</v>
      </c>
      <c r="C88" s="26">
        <v>108769097.54000001</v>
      </c>
      <c r="D88" s="22"/>
      <c r="E88" s="22"/>
    </row>
    <row r="89" spans="1:5" x14ac:dyDescent="0.2">
      <c r="A89" s="23" t="s">
        <v>86</v>
      </c>
      <c r="B89" s="26">
        <v>589.64</v>
      </c>
      <c r="C89" s="26">
        <v>109357178.20999999</v>
      </c>
      <c r="D89" s="22"/>
      <c r="E89" s="22"/>
    </row>
    <row r="90" spans="1:5" x14ac:dyDescent="0.2">
      <c r="A90" s="23" t="s">
        <v>87</v>
      </c>
      <c r="B90" s="26">
        <v>586.4</v>
      </c>
      <c r="C90" s="26">
        <v>108984110</v>
      </c>
      <c r="D90" s="22"/>
      <c r="E90" s="22"/>
    </row>
    <row r="91" spans="1:5" x14ac:dyDescent="0.2">
      <c r="A91" s="23" t="s">
        <v>88</v>
      </c>
      <c r="B91" s="26">
        <v>585.78</v>
      </c>
      <c r="C91" s="26">
        <v>108867968.31999999</v>
      </c>
      <c r="D91" s="22"/>
      <c r="E91" s="22"/>
    </row>
    <row r="92" spans="1:5" x14ac:dyDescent="0.2">
      <c r="A92" s="23" t="s">
        <v>89</v>
      </c>
      <c r="B92" s="26">
        <v>578.51</v>
      </c>
      <c r="C92" s="26">
        <v>107548146</v>
      </c>
      <c r="D92" s="22"/>
      <c r="E92" s="22"/>
    </row>
    <row r="93" spans="1:5" x14ac:dyDescent="0.2">
      <c r="A93" s="23" t="s">
        <v>90</v>
      </c>
      <c r="B93" s="26">
        <v>574.08000000000004</v>
      </c>
      <c r="C93" s="26">
        <v>106933505.11</v>
      </c>
      <c r="D93" s="22"/>
      <c r="E93" s="22"/>
    </row>
    <row r="94" spans="1:5" x14ac:dyDescent="0.2">
      <c r="A94" s="23" t="s">
        <v>91</v>
      </c>
      <c r="B94" s="26">
        <v>571.91999999999996</v>
      </c>
      <c r="C94" s="26">
        <v>107254065.14</v>
      </c>
      <c r="D94" s="22"/>
      <c r="E94" s="22"/>
    </row>
    <row r="95" spans="1:5" x14ac:dyDescent="0.2">
      <c r="A95" s="23" t="s">
        <v>92</v>
      </c>
      <c r="B95" s="26">
        <v>566.41999999999996</v>
      </c>
      <c r="C95" s="26">
        <v>106222191.19</v>
      </c>
      <c r="D95" s="22"/>
      <c r="E95" s="22"/>
    </row>
    <row r="96" spans="1:5" x14ac:dyDescent="0.2">
      <c r="A96" s="23" t="s">
        <v>93</v>
      </c>
      <c r="B96" s="26">
        <v>564.65</v>
      </c>
      <c r="C96" s="26">
        <v>105889980.04000001</v>
      </c>
      <c r="D96" s="22"/>
      <c r="E96" s="22"/>
    </row>
    <row r="97" spans="1:5" x14ac:dyDescent="0.2">
      <c r="A97" s="23" t="s">
        <v>94</v>
      </c>
      <c r="B97" s="26">
        <v>564.17999999999995</v>
      </c>
      <c r="C97" s="26">
        <v>112286491.47</v>
      </c>
      <c r="D97" s="22"/>
      <c r="E97" s="22"/>
    </row>
    <row r="98" spans="1:5" x14ac:dyDescent="0.2">
      <c r="A98" s="23" t="s">
        <v>95</v>
      </c>
      <c r="B98" s="26">
        <v>560.95000000000005</v>
      </c>
      <c r="C98" s="26">
        <v>111644168.20999999</v>
      </c>
      <c r="D98" s="22"/>
      <c r="E98" s="22"/>
    </row>
    <row r="99" spans="1:5" x14ac:dyDescent="0.2">
      <c r="A99" s="23" t="s">
        <v>96</v>
      </c>
      <c r="B99" s="26">
        <v>557.55999999999995</v>
      </c>
      <c r="C99" s="26">
        <v>111472467.14</v>
      </c>
      <c r="D99" s="22"/>
      <c r="E99" s="22"/>
    </row>
    <row r="100" spans="1:5" x14ac:dyDescent="0.2">
      <c r="A100" s="23" t="s">
        <v>97</v>
      </c>
      <c r="B100" s="26">
        <v>556.53</v>
      </c>
      <c r="C100" s="26">
        <v>111266247.09</v>
      </c>
      <c r="D100" s="22"/>
      <c r="E100" s="22"/>
    </row>
    <row r="101" spans="1:5" x14ac:dyDescent="0.2">
      <c r="A101" s="23" t="s">
        <v>98</v>
      </c>
      <c r="B101" s="26">
        <v>562.05999999999995</v>
      </c>
      <c r="C101" s="26">
        <v>112371542.31</v>
      </c>
      <c r="D101" s="22"/>
      <c r="E101" s="22"/>
    </row>
    <row r="102" spans="1:5" x14ac:dyDescent="0.2">
      <c r="A102" s="23" t="s">
        <v>99</v>
      </c>
      <c r="B102" s="26">
        <v>544.54</v>
      </c>
      <c r="C102" s="26">
        <v>105657865.95999999</v>
      </c>
      <c r="D102" s="22"/>
      <c r="E102" s="22"/>
    </row>
    <row r="103" spans="1:5" x14ac:dyDescent="0.2">
      <c r="A103" s="23" t="s">
        <v>100</v>
      </c>
      <c r="B103" s="26">
        <v>539</v>
      </c>
      <c r="C103" s="26">
        <v>104584027.73</v>
      </c>
      <c r="D103" s="22"/>
      <c r="E103" s="22"/>
    </row>
    <row r="104" spans="1:5" x14ac:dyDescent="0.2">
      <c r="A104" s="23" t="s">
        <v>101</v>
      </c>
      <c r="B104" s="26">
        <v>539.05999999999995</v>
      </c>
      <c r="C104" s="26">
        <v>105979942.95999999</v>
      </c>
      <c r="D104" s="22"/>
      <c r="E104" s="22"/>
    </row>
    <row r="105" spans="1:5" x14ac:dyDescent="0.2">
      <c r="A105" s="23" t="s">
        <v>102</v>
      </c>
      <c r="B105" s="26">
        <v>540.78</v>
      </c>
      <c r="C105" s="26">
        <v>106319186.69</v>
      </c>
      <c r="D105" s="22"/>
      <c r="E105" s="22"/>
    </row>
    <row r="106" spans="1:5" x14ac:dyDescent="0.2">
      <c r="A106" s="23" t="s">
        <v>103</v>
      </c>
      <c r="B106" s="26">
        <v>546.94000000000005</v>
      </c>
      <c r="C106" s="26">
        <v>107530261.53</v>
      </c>
      <c r="D106" s="22"/>
      <c r="E106" s="22"/>
    </row>
    <row r="107" spans="1:5" x14ac:dyDescent="0.2">
      <c r="A107" s="23" t="s">
        <v>104</v>
      </c>
      <c r="B107" s="26">
        <v>554.01</v>
      </c>
      <c r="C107" s="26">
        <v>108919209.90000001</v>
      </c>
      <c r="D107" s="22"/>
      <c r="E107" s="22"/>
    </row>
    <row r="108" spans="1:5" x14ac:dyDescent="0.2">
      <c r="A108" s="23" t="s">
        <v>105</v>
      </c>
      <c r="B108" s="26">
        <v>550.42999999999995</v>
      </c>
      <c r="C108" s="26">
        <v>108216081.53</v>
      </c>
      <c r="D108" s="22"/>
      <c r="E108" s="22"/>
    </row>
    <row r="109" spans="1:5" x14ac:dyDescent="0.2">
      <c r="A109" s="23" t="s">
        <v>106</v>
      </c>
      <c r="B109" s="26">
        <v>550.48</v>
      </c>
      <c r="C109" s="26">
        <v>108225241.2</v>
      </c>
      <c r="D109" s="22"/>
      <c r="E109" s="22"/>
    </row>
    <row r="110" spans="1:5" x14ac:dyDescent="0.2">
      <c r="A110" s="23" t="s">
        <v>107</v>
      </c>
      <c r="B110" s="26">
        <v>547.21</v>
      </c>
      <c r="C110" s="26">
        <v>107582947.09</v>
      </c>
      <c r="D110" s="22"/>
      <c r="E110" s="22"/>
    </row>
    <row r="111" spans="1:5" x14ac:dyDescent="0.2">
      <c r="A111" s="23" t="s">
        <v>108</v>
      </c>
      <c r="B111" s="26">
        <v>546.35</v>
      </c>
      <c r="C111" s="26">
        <v>107413461.62</v>
      </c>
      <c r="D111" s="22"/>
      <c r="E111" s="22"/>
    </row>
    <row r="112" spans="1:5" x14ac:dyDescent="0.2">
      <c r="A112" s="23" t="s">
        <v>109</v>
      </c>
      <c r="B112" s="26">
        <v>545.85</v>
      </c>
      <c r="C112" s="26">
        <v>107358977.98999999</v>
      </c>
      <c r="D112" s="22"/>
      <c r="E112" s="22"/>
    </row>
    <row r="113" spans="1:5" x14ac:dyDescent="0.2">
      <c r="A113" s="23" t="s">
        <v>110</v>
      </c>
      <c r="B113" s="26">
        <v>542.6</v>
      </c>
      <c r="C113" s="26">
        <v>106719219.94</v>
      </c>
      <c r="D113" s="22"/>
      <c r="E113" s="22"/>
    </row>
    <row r="114" spans="1:5" x14ac:dyDescent="0.2">
      <c r="A114" s="23" t="s">
        <v>111</v>
      </c>
      <c r="B114" s="26">
        <v>540.96</v>
      </c>
      <c r="C114" s="26">
        <v>106396752.08</v>
      </c>
      <c r="D114" s="22"/>
      <c r="E114" s="22"/>
    </row>
    <row r="115" spans="1:5" x14ac:dyDescent="0.2">
      <c r="A115" s="23" t="s">
        <v>112</v>
      </c>
      <c r="B115" s="26">
        <v>542.6</v>
      </c>
      <c r="C115" s="26">
        <v>106718456.22</v>
      </c>
      <c r="D115" s="22"/>
      <c r="E115" s="22"/>
    </row>
    <row r="116" spans="1:5" x14ac:dyDescent="0.2">
      <c r="A116" s="23" t="s">
        <v>113</v>
      </c>
      <c r="B116" s="26">
        <v>545.77</v>
      </c>
      <c r="C116" s="26">
        <v>111771492.45999999</v>
      </c>
      <c r="D116" s="22"/>
      <c r="E116" s="22"/>
    </row>
    <row r="117" spans="1:5" x14ac:dyDescent="0.2">
      <c r="A117" s="23" t="s">
        <v>114</v>
      </c>
      <c r="B117" s="26">
        <v>545.24</v>
      </c>
      <c r="C117" s="26">
        <v>111661693.84</v>
      </c>
      <c r="D117" s="22"/>
      <c r="E117" s="22"/>
    </row>
    <row r="118" spans="1:5" x14ac:dyDescent="0.2">
      <c r="A118" s="23" t="s">
        <v>115</v>
      </c>
      <c r="B118" s="26">
        <v>541.29</v>
      </c>
      <c r="C118" s="26">
        <v>110853946.13</v>
      </c>
      <c r="D118" s="22"/>
      <c r="E118" s="22"/>
    </row>
    <row r="119" spans="1:5" x14ac:dyDescent="0.2">
      <c r="A119" s="23" t="s">
        <v>116</v>
      </c>
      <c r="B119" s="26">
        <v>542.89</v>
      </c>
      <c r="C119" s="26">
        <v>111180439.91</v>
      </c>
      <c r="D119" s="22"/>
      <c r="E119" s="22"/>
    </row>
    <row r="120" spans="1:5" x14ac:dyDescent="0.2">
      <c r="A120" s="23" t="s">
        <v>117</v>
      </c>
      <c r="B120" s="26">
        <v>542.86</v>
      </c>
      <c r="C120" s="26">
        <v>111134388.28</v>
      </c>
      <c r="D120" s="22"/>
      <c r="E120" s="22"/>
    </row>
    <row r="121" spans="1:5" x14ac:dyDescent="0.2">
      <c r="A121" s="23" t="s">
        <v>118</v>
      </c>
      <c r="B121" s="26">
        <v>549.32000000000005</v>
      </c>
      <c r="C121" s="26">
        <v>112458721.69</v>
      </c>
      <c r="D121" s="22"/>
      <c r="E121" s="22"/>
    </row>
    <row r="122" spans="1:5" x14ac:dyDescent="0.2">
      <c r="A122" s="23" t="s">
        <v>119</v>
      </c>
      <c r="B122" s="26">
        <v>553.05999999999995</v>
      </c>
      <c r="C122" s="26">
        <v>113222888.09999999</v>
      </c>
      <c r="D122" s="22"/>
      <c r="E122" s="22"/>
    </row>
    <row r="123" spans="1:5" x14ac:dyDescent="0.2">
      <c r="A123" s="23" t="s">
        <v>120</v>
      </c>
      <c r="B123" s="26">
        <v>551.04</v>
      </c>
      <c r="C123" s="26">
        <v>112809682.5</v>
      </c>
      <c r="D123" s="22"/>
      <c r="E123" s="22"/>
    </row>
    <row r="124" spans="1:5" x14ac:dyDescent="0.2">
      <c r="A124" s="23" t="s">
        <v>121</v>
      </c>
      <c r="B124" s="26">
        <v>550.30999999999995</v>
      </c>
      <c r="C124" s="26">
        <v>112936242.83</v>
      </c>
      <c r="D124" s="22"/>
      <c r="E124" s="22"/>
    </row>
    <row r="125" spans="1:5" x14ac:dyDescent="0.2">
      <c r="A125" s="23" t="s">
        <v>122</v>
      </c>
      <c r="B125" s="26">
        <v>548.70000000000005</v>
      </c>
      <c r="C125" s="26">
        <v>112605552.83</v>
      </c>
      <c r="D125" s="22"/>
      <c r="E125" s="22"/>
    </row>
    <row r="126" spans="1:5" x14ac:dyDescent="0.2">
      <c r="A126" s="23" t="s">
        <v>123</v>
      </c>
      <c r="B126" s="26">
        <v>547.95000000000005</v>
      </c>
      <c r="C126" s="26">
        <v>105975609.84</v>
      </c>
      <c r="D126" s="22"/>
      <c r="E126" s="22"/>
    </row>
    <row r="127" spans="1:5" x14ac:dyDescent="0.2">
      <c r="A127" s="23" t="s">
        <v>124</v>
      </c>
      <c r="B127" s="26">
        <v>550.14</v>
      </c>
      <c r="C127" s="26">
        <v>106398863.84</v>
      </c>
      <c r="D127" s="22"/>
      <c r="E127" s="22"/>
    </row>
    <row r="128" spans="1:5" x14ac:dyDescent="0.2">
      <c r="A128" s="23" t="s">
        <v>125</v>
      </c>
      <c r="B128" s="26">
        <v>552.80999999999995</v>
      </c>
      <c r="C128" s="26">
        <v>106915506.17</v>
      </c>
      <c r="D128" s="22"/>
      <c r="E128" s="22"/>
    </row>
    <row r="129" spans="1:5" x14ac:dyDescent="0.2">
      <c r="A129" s="23" t="s">
        <v>126</v>
      </c>
      <c r="B129" s="26">
        <v>547.01</v>
      </c>
      <c r="C129" s="26">
        <v>105732965.40000001</v>
      </c>
      <c r="D129" s="22"/>
      <c r="E129" s="22"/>
    </row>
    <row r="130" spans="1:5" x14ac:dyDescent="0.2">
      <c r="A130" s="23" t="s">
        <v>127</v>
      </c>
      <c r="B130" s="26">
        <v>552.97</v>
      </c>
      <c r="C130" s="26">
        <v>106884906.72</v>
      </c>
      <c r="D130" s="22"/>
      <c r="E130" s="22"/>
    </row>
    <row r="131" spans="1:5" x14ac:dyDescent="0.2">
      <c r="A131" s="23" t="s">
        <v>128</v>
      </c>
      <c r="B131" s="26">
        <v>547.05999999999995</v>
      </c>
      <c r="C131" s="26">
        <v>105741708.84999999</v>
      </c>
      <c r="D131" s="22"/>
      <c r="E131" s="22"/>
    </row>
    <row r="132" spans="1:5" x14ac:dyDescent="0.2">
      <c r="A132" s="23" t="s">
        <v>129</v>
      </c>
      <c r="B132" s="26">
        <v>549.58000000000004</v>
      </c>
      <c r="C132" s="26">
        <v>106229636.97</v>
      </c>
      <c r="D132" s="22"/>
      <c r="E132" s="22"/>
    </row>
    <row r="133" spans="1:5" x14ac:dyDescent="0.2">
      <c r="A133" s="23" t="s">
        <v>130</v>
      </c>
      <c r="B133" s="26">
        <v>557.12</v>
      </c>
      <c r="C133" s="26">
        <v>107686238.59</v>
      </c>
      <c r="D133" s="22"/>
      <c r="E133" s="22"/>
    </row>
    <row r="134" spans="1:5" x14ac:dyDescent="0.2">
      <c r="A134" s="23" t="s">
        <v>131</v>
      </c>
      <c r="B134" s="26">
        <v>557.64</v>
      </c>
      <c r="C134" s="26">
        <v>107788504.13</v>
      </c>
      <c r="D134" s="22"/>
      <c r="E134" s="22"/>
    </row>
    <row r="135" spans="1:5" x14ac:dyDescent="0.2">
      <c r="A135" s="23" t="s">
        <v>132</v>
      </c>
      <c r="B135" s="26">
        <v>559.98</v>
      </c>
      <c r="C135" s="26">
        <v>108333324.08</v>
      </c>
      <c r="D135" s="22"/>
      <c r="E135" s="22"/>
    </row>
    <row r="136" spans="1:5" x14ac:dyDescent="0.2">
      <c r="A136" s="23" t="s">
        <v>133</v>
      </c>
      <c r="B136" s="26">
        <v>552.16999999999996</v>
      </c>
      <c r="C136" s="26">
        <v>106823552.58</v>
      </c>
      <c r="D136" s="22"/>
      <c r="E136" s="22"/>
    </row>
    <row r="137" spans="1:5" x14ac:dyDescent="0.2">
      <c r="A137" s="23" t="s">
        <v>134</v>
      </c>
      <c r="B137" s="26">
        <v>544.34</v>
      </c>
      <c r="C137" s="26">
        <v>112329511.34</v>
      </c>
      <c r="D137" s="22"/>
      <c r="E137" s="22"/>
    </row>
    <row r="138" spans="1:5" x14ac:dyDescent="0.2">
      <c r="A138" s="23" t="s">
        <v>135</v>
      </c>
      <c r="B138" s="26">
        <v>545.77</v>
      </c>
      <c r="C138" s="26">
        <v>112624381.81</v>
      </c>
      <c r="D138" s="22"/>
      <c r="E138" s="22"/>
    </row>
    <row r="139" spans="1:5" x14ac:dyDescent="0.2">
      <c r="A139" s="23" t="s">
        <v>136</v>
      </c>
      <c r="B139" s="26">
        <v>544.14</v>
      </c>
      <c r="C139" s="26">
        <v>112293297.61</v>
      </c>
      <c r="D139" s="22"/>
      <c r="E139" s="22"/>
    </row>
    <row r="140" spans="1:5" x14ac:dyDescent="0.2">
      <c r="A140" s="23" t="s">
        <v>137</v>
      </c>
      <c r="B140" s="26">
        <v>547.45000000000005</v>
      </c>
      <c r="C140" s="26">
        <v>112927368.81</v>
      </c>
      <c r="D140" s="22"/>
      <c r="E140" s="22"/>
    </row>
    <row r="141" spans="1:5" x14ac:dyDescent="0.2">
      <c r="A141" s="23" t="s">
        <v>138</v>
      </c>
      <c r="B141" s="26">
        <v>547.16</v>
      </c>
      <c r="C141" s="26">
        <v>113143201.20999999</v>
      </c>
      <c r="D141" s="22"/>
      <c r="E141" s="22"/>
    </row>
    <row r="142" spans="1:5" x14ac:dyDescent="0.2">
      <c r="A142" s="23" t="s">
        <v>139</v>
      </c>
      <c r="B142" s="26">
        <v>550.03</v>
      </c>
      <c r="C142" s="26">
        <v>113236556.02</v>
      </c>
      <c r="D142" s="22"/>
      <c r="E142" s="22"/>
    </row>
    <row r="143" spans="1:5" x14ac:dyDescent="0.2">
      <c r="A143" s="23" t="s">
        <v>140</v>
      </c>
      <c r="B143" s="26">
        <v>551.35</v>
      </c>
      <c r="C143" s="26">
        <v>113507704.78</v>
      </c>
      <c r="D143" s="22"/>
      <c r="E143" s="22"/>
    </row>
    <row r="144" spans="1:5" x14ac:dyDescent="0.2">
      <c r="A144" s="23" t="s">
        <v>141</v>
      </c>
      <c r="B144" s="26">
        <v>553.28</v>
      </c>
      <c r="C144" s="26">
        <v>112812405.77</v>
      </c>
      <c r="D144" s="22"/>
      <c r="E144" s="22"/>
    </row>
    <row r="145" spans="1:5" x14ac:dyDescent="0.2">
      <c r="A145" s="23" t="s">
        <v>142</v>
      </c>
      <c r="B145" s="26">
        <v>562.05999999999995</v>
      </c>
      <c r="C145" s="26">
        <v>114602500.29000001</v>
      </c>
      <c r="D145" s="22"/>
      <c r="E145" s="22"/>
    </row>
    <row r="146" spans="1:5" x14ac:dyDescent="0.2">
      <c r="A146" s="23" t="s">
        <v>143</v>
      </c>
      <c r="B146" s="26">
        <v>563.30999999999995</v>
      </c>
      <c r="C146" s="26">
        <v>114857875.23999999</v>
      </c>
      <c r="D146" s="22"/>
      <c r="E146" s="22"/>
    </row>
    <row r="147" spans="1:5" x14ac:dyDescent="0.2">
      <c r="A147" s="23" t="s">
        <v>144</v>
      </c>
      <c r="B147" s="26">
        <v>558.05999999999995</v>
      </c>
      <c r="C147" s="26">
        <v>113786963.33</v>
      </c>
      <c r="D147" s="22"/>
      <c r="E147" s="22"/>
    </row>
    <row r="148" spans="1:5" x14ac:dyDescent="0.2">
      <c r="A148" s="23" t="s">
        <v>145</v>
      </c>
      <c r="B148" s="26">
        <v>556.70000000000005</v>
      </c>
      <c r="C148" s="26">
        <v>113484797.81</v>
      </c>
      <c r="D148" s="22"/>
      <c r="E148" s="22"/>
    </row>
    <row r="149" spans="1:5" x14ac:dyDescent="0.2">
      <c r="A149" s="23" t="s">
        <v>146</v>
      </c>
      <c r="B149" s="26">
        <v>548.16</v>
      </c>
      <c r="C149" s="26">
        <v>112262651.14</v>
      </c>
      <c r="D149" s="22"/>
      <c r="E149" s="22"/>
    </row>
    <row r="150" spans="1:5" x14ac:dyDescent="0.2">
      <c r="A150" s="23" t="s">
        <v>147</v>
      </c>
      <c r="B150" s="26">
        <v>543.30999999999995</v>
      </c>
      <c r="C150" s="26">
        <v>112364053.90000001</v>
      </c>
      <c r="D150" s="22"/>
      <c r="E150" s="22"/>
    </row>
    <row r="151" spans="1:5" x14ac:dyDescent="0.2">
      <c r="A151" s="23" t="s">
        <v>148</v>
      </c>
      <c r="B151" s="26">
        <v>544.26</v>
      </c>
      <c r="C151" s="26">
        <v>112560705.90000001</v>
      </c>
      <c r="D151" s="22"/>
      <c r="E151" s="22"/>
    </row>
    <row r="152" spans="1:5" x14ac:dyDescent="0.2">
      <c r="A152" s="23" t="s">
        <v>149</v>
      </c>
      <c r="B152" s="26">
        <v>550.30999999999995</v>
      </c>
      <c r="C152" s="26">
        <v>113812815.56999999</v>
      </c>
      <c r="D152" s="22"/>
      <c r="E152" s="22"/>
    </row>
    <row r="153" spans="1:5" x14ac:dyDescent="0.2">
      <c r="A153" s="23" t="s">
        <v>150</v>
      </c>
      <c r="B153" s="26">
        <v>545.24</v>
      </c>
      <c r="C153" s="26">
        <v>113085611.34999999</v>
      </c>
      <c r="D153" s="22"/>
      <c r="E153" s="22"/>
    </row>
    <row r="154" spans="1:5" x14ac:dyDescent="0.2">
      <c r="A154" s="23" t="s">
        <v>151</v>
      </c>
      <c r="B154" s="26">
        <v>546.86</v>
      </c>
      <c r="C154" s="26">
        <v>113329694.31</v>
      </c>
      <c r="D154" s="22"/>
      <c r="E154" s="22"/>
    </row>
    <row r="155" spans="1:5" x14ac:dyDescent="0.2">
      <c r="A155" s="23" t="s">
        <v>152</v>
      </c>
      <c r="B155" s="26">
        <v>539.95000000000005</v>
      </c>
      <c r="C155" s="26">
        <v>111899494.26000001</v>
      </c>
      <c r="D155" s="22"/>
      <c r="E155" s="22"/>
    </row>
    <row r="156" spans="1:5" x14ac:dyDescent="0.2">
      <c r="A156" s="23" t="s">
        <v>153</v>
      </c>
      <c r="B156" s="26">
        <v>538.28</v>
      </c>
      <c r="C156" s="26">
        <v>111501607.91</v>
      </c>
      <c r="D156" s="22"/>
      <c r="E156" s="22"/>
    </row>
    <row r="157" spans="1:5" x14ac:dyDescent="0.2">
      <c r="A157" s="23" t="s">
        <v>154</v>
      </c>
      <c r="B157" s="26">
        <v>535.65</v>
      </c>
      <c r="C157" s="26">
        <v>110957866.56999999</v>
      </c>
      <c r="D157" s="22"/>
      <c r="E157" s="22"/>
    </row>
    <row r="158" spans="1:5" x14ac:dyDescent="0.2">
      <c r="A158" s="23" t="s">
        <v>155</v>
      </c>
      <c r="B158" s="26">
        <v>528.88</v>
      </c>
      <c r="C158" s="26">
        <v>109555809.59</v>
      </c>
      <c r="D158" s="22"/>
      <c r="E158" s="22"/>
    </row>
    <row r="159" spans="1:5" x14ac:dyDescent="0.2">
      <c r="A159" s="23" t="s">
        <v>156</v>
      </c>
      <c r="B159" s="26">
        <v>529.71</v>
      </c>
      <c r="C159" s="26">
        <v>109726524.34999999</v>
      </c>
      <c r="D159" s="22"/>
      <c r="E159" s="22"/>
    </row>
    <row r="160" spans="1:5" x14ac:dyDescent="0.2">
      <c r="A160" s="23" t="s">
        <v>157</v>
      </c>
      <c r="B160" s="26">
        <v>530.37</v>
      </c>
      <c r="C160" s="26">
        <v>110116051.27</v>
      </c>
      <c r="D160" s="22"/>
      <c r="E160" s="22"/>
    </row>
    <row r="161" spans="1:5" x14ac:dyDescent="0.2">
      <c r="A161" s="23" t="s">
        <v>158</v>
      </c>
      <c r="B161" s="26">
        <v>528.76</v>
      </c>
      <c r="C161" s="26">
        <v>109782212.52</v>
      </c>
      <c r="D161" s="22"/>
      <c r="E161" s="22"/>
    </row>
    <row r="162" spans="1:5" x14ac:dyDescent="0.2">
      <c r="A162" s="23" t="s">
        <v>159</v>
      </c>
      <c r="B162" s="26">
        <v>530.83000000000004</v>
      </c>
      <c r="C162" s="26">
        <v>110387617.04000001</v>
      </c>
      <c r="D162" s="22"/>
      <c r="E162" s="22"/>
    </row>
    <row r="163" spans="1:5" x14ac:dyDescent="0.2">
      <c r="A163" s="23" t="s">
        <v>160</v>
      </c>
      <c r="B163" s="26">
        <v>531.16</v>
      </c>
      <c r="C163" s="26">
        <v>110355722.26000001</v>
      </c>
      <c r="D163" s="22"/>
      <c r="E163" s="22"/>
    </row>
    <row r="164" spans="1:5" x14ac:dyDescent="0.2">
      <c r="A164" s="23" t="s">
        <v>161</v>
      </c>
      <c r="B164" s="26">
        <v>526.79</v>
      </c>
      <c r="C164" s="26">
        <v>109437271.72</v>
      </c>
      <c r="D164" s="22"/>
      <c r="E164" s="22"/>
    </row>
    <row r="165" spans="1:5" x14ac:dyDescent="0.2">
      <c r="A165" s="23" t="s">
        <v>162</v>
      </c>
      <c r="B165" s="26">
        <v>520.4</v>
      </c>
      <c r="C165" s="26">
        <v>108110527.59999999</v>
      </c>
      <c r="D165" s="22"/>
      <c r="E165" s="22"/>
    </row>
    <row r="166" spans="1:5" x14ac:dyDescent="0.2">
      <c r="A166" s="23" t="s">
        <v>163</v>
      </c>
      <c r="B166" s="26">
        <v>520.44000000000005</v>
      </c>
      <c r="C166" s="26">
        <v>108119605.98</v>
      </c>
      <c r="D166" s="22"/>
      <c r="E166" s="22"/>
    </row>
    <row r="167" spans="1:5" x14ac:dyDescent="0.2">
      <c r="A167" s="23" t="s">
        <v>164</v>
      </c>
      <c r="B167" s="26">
        <v>521.89</v>
      </c>
      <c r="C167" s="26">
        <v>108642260.04000001</v>
      </c>
      <c r="D167" s="22"/>
      <c r="E167" s="22"/>
    </row>
    <row r="168" spans="1:5" x14ac:dyDescent="0.2">
      <c r="A168" s="23" t="s">
        <v>165</v>
      </c>
      <c r="B168" s="26">
        <v>520.42999999999995</v>
      </c>
      <c r="C168" s="26">
        <v>107837829.26000001</v>
      </c>
      <c r="D168" s="22"/>
      <c r="E168" s="22"/>
    </row>
    <row r="169" spans="1:5" x14ac:dyDescent="0.2">
      <c r="A169" s="23" t="s">
        <v>166</v>
      </c>
      <c r="B169" s="26">
        <v>519.12</v>
      </c>
      <c r="C169" s="26">
        <v>107566023.42</v>
      </c>
      <c r="D169" s="22"/>
      <c r="E169" s="22"/>
    </row>
    <row r="170" spans="1:5" x14ac:dyDescent="0.2">
      <c r="A170" s="23" t="s">
        <v>167</v>
      </c>
      <c r="B170" s="26">
        <v>518.58000000000004</v>
      </c>
      <c r="C170" s="26">
        <v>107455301.68000001</v>
      </c>
      <c r="D170" s="22"/>
      <c r="E170" s="22"/>
    </row>
    <row r="171" spans="1:5" x14ac:dyDescent="0.2">
      <c r="A171" s="23" t="s">
        <v>168</v>
      </c>
      <c r="B171" s="26">
        <v>511.77</v>
      </c>
      <c r="C171" s="26">
        <v>106044347.48</v>
      </c>
      <c r="D171" s="22"/>
      <c r="E171" s="22"/>
    </row>
    <row r="172" spans="1:5" x14ac:dyDescent="0.2">
      <c r="A172" s="23" t="s">
        <v>169</v>
      </c>
      <c r="B172" s="26">
        <v>512.21</v>
      </c>
      <c r="C172" s="26">
        <v>106135253.98999999</v>
      </c>
      <c r="D172" s="22"/>
      <c r="E172" s="22"/>
    </row>
    <row r="173" spans="1:5" x14ac:dyDescent="0.2">
      <c r="A173" s="23" t="s">
        <v>170</v>
      </c>
      <c r="B173" s="26">
        <v>521.74</v>
      </c>
      <c r="C173" s="26">
        <v>108108402.05</v>
      </c>
      <c r="D173" s="22"/>
      <c r="E173" s="22"/>
    </row>
    <row r="174" spans="1:5" x14ac:dyDescent="0.2">
      <c r="A174" s="23" t="s">
        <v>171</v>
      </c>
      <c r="B174" s="26">
        <v>516.95000000000005</v>
      </c>
      <c r="C174" s="26">
        <v>101203410.22</v>
      </c>
      <c r="D174" s="22"/>
      <c r="E174" s="22"/>
    </row>
    <row r="175" spans="1:5" x14ac:dyDescent="0.2">
      <c r="A175" s="23" t="s">
        <v>172</v>
      </c>
      <c r="B175" s="26">
        <v>517.66999999999996</v>
      </c>
      <c r="C175" s="26">
        <v>101293157.56999999</v>
      </c>
      <c r="D175" s="22"/>
      <c r="E175" s="22"/>
    </row>
    <row r="176" spans="1:5" x14ac:dyDescent="0.2">
      <c r="A176" s="23" t="s">
        <v>173</v>
      </c>
      <c r="B176" s="26">
        <v>514.74</v>
      </c>
      <c r="C176" s="26">
        <v>100720743.02</v>
      </c>
      <c r="D176" s="22"/>
      <c r="E176" s="22"/>
    </row>
    <row r="177" spans="1:5" x14ac:dyDescent="0.2">
      <c r="A177" s="23" t="s">
        <v>174</v>
      </c>
      <c r="B177" s="26">
        <v>512.15</v>
      </c>
      <c r="C177" s="26">
        <v>100214046.42</v>
      </c>
      <c r="D177" s="22"/>
      <c r="E177" s="22"/>
    </row>
    <row r="178" spans="1:5" x14ac:dyDescent="0.2">
      <c r="A178" s="23" t="s">
        <v>175</v>
      </c>
      <c r="B178" s="26">
        <v>513.52</v>
      </c>
      <c r="C178" s="26">
        <v>100482457.41</v>
      </c>
      <c r="D178" s="22"/>
      <c r="E178" s="22"/>
    </row>
    <row r="179" spans="1:5" x14ac:dyDescent="0.2">
      <c r="A179" s="23" t="s">
        <v>176</v>
      </c>
      <c r="B179" s="26">
        <v>512.64</v>
      </c>
      <c r="C179" s="26">
        <v>100309006.56999999</v>
      </c>
      <c r="D179" s="22"/>
      <c r="E179" s="22"/>
    </row>
    <row r="180" spans="1:5" x14ac:dyDescent="0.2">
      <c r="A180" s="23" t="s">
        <v>177</v>
      </c>
      <c r="B180" s="26">
        <v>512.30999999999995</v>
      </c>
      <c r="C180" s="26">
        <v>100245022.91</v>
      </c>
      <c r="D180" s="22"/>
      <c r="E180" s="22"/>
    </row>
    <row r="181" spans="1:5" x14ac:dyDescent="0.2">
      <c r="A181" s="23" t="s">
        <v>178</v>
      </c>
      <c r="B181" s="26">
        <v>509.86</v>
      </c>
      <c r="C181" s="26">
        <v>99765363.640000001</v>
      </c>
      <c r="D181" s="22"/>
      <c r="E181" s="22"/>
    </row>
    <row r="182" spans="1:5" x14ac:dyDescent="0.2">
      <c r="A182" s="23" t="s">
        <v>179</v>
      </c>
      <c r="B182" s="26">
        <v>512.23</v>
      </c>
      <c r="C182" s="26">
        <v>100229899.88</v>
      </c>
      <c r="D182" s="22"/>
      <c r="E182" s="22"/>
    </row>
    <row r="183" spans="1:5" x14ac:dyDescent="0.2">
      <c r="A183" s="23" t="s">
        <v>180</v>
      </c>
      <c r="B183" s="26">
        <v>511.87</v>
      </c>
      <c r="C183" s="26">
        <v>100275214.18000001</v>
      </c>
      <c r="D183" s="22"/>
      <c r="E183" s="22"/>
    </row>
    <row r="184" spans="1:5" x14ac:dyDescent="0.2">
      <c r="A184" s="23" t="s">
        <v>181</v>
      </c>
      <c r="B184" s="26">
        <v>512.48</v>
      </c>
      <c r="C184" s="26">
        <v>100384329.56999999</v>
      </c>
      <c r="D184" s="22"/>
      <c r="E184" s="22"/>
    </row>
    <row r="185" spans="1:5" x14ac:dyDescent="0.2">
      <c r="A185" s="23" t="s">
        <v>182</v>
      </c>
      <c r="B185" s="26">
        <v>512.85</v>
      </c>
      <c r="C185" s="26">
        <v>100455904.45</v>
      </c>
      <c r="D185" s="22"/>
      <c r="E185" s="22"/>
    </row>
    <row r="186" spans="1:5" x14ac:dyDescent="0.2">
      <c r="A186" s="23" t="s">
        <v>183</v>
      </c>
      <c r="B186" s="26">
        <v>511.78</v>
      </c>
      <c r="C186" s="26">
        <v>100246669.40000001</v>
      </c>
      <c r="D186" s="22"/>
      <c r="E186" s="22"/>
    </row>
    <row r="187" spans="1:5" x14ac:dyDescent="0.2">
      <c r="A187" s="23" t="s">
        <v>184</v>
      </c>
      <c r="B187" s="26">
        <v>510.21</v>
      </c>
      <c r="C187" s="26">
        <v>99939842.659999996</v>
      </c>
      <c r="D187" s="22"/>
      <c r="E187" s="22"/>
    </row>
    <row r="188" spans="1:5" x14ac:dyDescent="0.2">
      <c r="A188" s="23" t="s">
        <v>185</v>
      </c>
      <c r="B188" s="26">
        <v>501.67</v>
      </c>
      <c r="C188" s="26">
        <v>98266019.230000004</v>
      </c>
      <c r="D188" s="22"/>
      <c r="E188" s="22"/>
    </row>
    <row r="189" spans="1:5" x14ac:dyDescent="0.2">
      <c r="A189" s="23" t="s">
        <v>186</v>
      </c>
      <c r="B189" s="26">
        <v>495.33</v>
      </c>
      <c r="C189" s="26">
        <v>97024994.049999997</v>
      </c>
      <c r="D189" s="22"/>
      <c r="E189" s="22"/>
    </row>
    <row r="190" spans="1:5" x14ac:dyDescent="0.2">
      <c r="A190" s="23" t="s">
        <v>187</v>
      </c>
      <c r="B190" s="26">
        <v>497.38</v>
      </c>
      <c r="C190" s="26">
        <v>97869822.849999994</v>
      </c>
      <c r="D190" s="22"/>
      <c r="E190" s="22"/>
    </row>
    <row r="191" spans="1:5" x14ac:dyDescent="0.2">
      <c r="A191" s="23" t="s">
        <v>188</v>
      </c>
      <c r="B191" s="26">
        <v>491.85</v>
      </c>
      <c r="C191" s="26">
        <v>96732348.760000005</v>
      </c>
      <c r="D191" s="22"/>
      <c r="E191" s="22"/>
    </row>
    <row r="192" spans="1:5" x14ac:dyDescent="0.2">
      <c r="A192" s="23" t="s">
        <v>189</v>
      </c>
      <c r="B192" s="26">
        <v>493.64</v>
      </c>
      <c r="C192" s="26">
        <v>97083787.219999999</v>
      </c>
      <c r="D192" s="22"/>
      <c r="E192" s="22"/>
    </row>
    <row r="193" spans="1:5" x14ac:dyDescent="0.2">
      <c r="A193" s="23" t="s">
        <v>190</v>
      </c>
      <c r="B193" s="26">
        <v>499.07</v>
      </c>
      <c r="C193" s="26">
        <v>98153124.180000007</v>
      </c>
      <c r="D193" s="22"/>
      <c r="E193" s="22"/>
    </row>
    <row r="194" spans="1:5" x14ac:dyDescent="0.2">
      <c r="A194" s="23" t="s">
        <v>191</v>
      </c>
      <c r="B194" s="26">
        <v>497.08</v>
      </c>
      <c r="C194" s="26">
        <v>97880661.230000004</v>
      </c>
      <c r="D194" s="22"/>
      <c r="E194" s="22"/>
    </row>
    <row r="195" spans="1:5" x14ac:dyDescent="0.2">
      <c r="A195" s="23" t="s">
        <v>192</v>
      </c>
      <c r="B195" s="26">
        <v>496.07</v>
      </c>
      <c r="C195" s="26">
        <v>97681000.840000004</v>
      </c>
      <c r="D195" s="22"/>
      <c r="E195" s="22"/>
    </row>
    <row r="196" spans="1:5" x14ac:dyDescent="0.2">
      <c r="A196" s="23" t="s">
        <v>193</v>
      </c>
      <c r="B196" s="26">
        <v>493.18</v>
      </c>
      <c r="C196" s="26">
        <v>97112009.450000003</v>
      </c>
      <c r="D196" s="22"/>
      <c r="E196" s="22"/>
    </row>
    <row r="197" spans="1:5" x14ac:dyDescent="0.2">
      <c r="A197" s="23" t="s">
        <v>194</v>
      </c>
      <c r="B197" s="26">
        <v>486.75</v>
      </c>
      <c r="C197" s="26">
        <v>95847142.870000005</v>
      </c>
      <c r="D197" s="22"/>
      <c r="E197" s="22"/>
    </row>
    <row r="198" spans="1:5" x14ac:dyDescent="0.2">
      <c r="A198" s="23" t="s">
        <v>195</v>
      </c>
      <c r="B198" s="26">
        <v>484.3</v>
      </c>
      <c r="C198" s="26">
        <v>95364793.700000003</v>
      </c>
      <c r="D198" s="22"/>
      <c r="E198" s="22"/>
    </row>
    <row r="199" spans="1:5" x14ac:dyDescent="0.2">
      <c r="A199" s="23" t="s">
        <v>196</v>
      </c>
      <c r="B199" s="26">
        <v>491.04</v>
      </c>
      <c r="C199" s="26">
        <v>96690169.700000003</v>
      </c>
      <c r="D199" s="22"/>
      <c r="E199" s="22"/>
    </row>
    <row r="200" spans="1:5" x14ac:dyDescent="0.2">
      <c r="A200" s="23" t="s">
        <v>197</v>
      </c>
      <c r="B200" s="26">
        <v>502.95</v>
      </c>
      <c r="C200" s="26">
        <v>99035751.579999998</v>
      </c>
      <c r="D200" s="22"/>
      <c r="E200" s="22"/>
    </row>
    <row r="201" spans="1:5" x14ac:dyDescent="0.2">
      <c r="A201" s="23" t="s">
        <v>198</v>
      </c>
      <c r="B201" s="26">
        <v>503.38</v>
      </c>
      <c r="C201" s="26">
        <v>99168547.370000005</v>
      </c>
      <c r="D201" s="22"/>
      <c r="E201" s="22"/>
    </row>
    <row r="202" spans="1:5" x14ac:dyDescent="0.2">
      <c r="A202" s="23" t="s">
        <v>199</v>
      </c>
      <c r="B202" s="26">
        <v>500.06</v>
      </c>
      <c r="C202" s="26">
        <v>98514377.310000002</v>
      </c>
      <c r="D202" s="22"/>
      <c r="E202" s="22"/>
    </row>
    <row r="203" spans="1:5" x14ac:dyDescent="0.2">
      <c r="A203" s="23" t="s">
        <v>200</v>
      </c>
      <c r="B203" s="26">
        <v>503.95</v>
      </c>
      <c r="C203" s="26">
        <v>99279094.040000007</v>
      </c>
      <c r="D203" s="22"/>
      <c r="E203" s="22"/>
    </row>
    <row r="204" spans="1:5" x14ac:dyDescent="0.2">
      <c r="A204" s="23" t="s">
        <v>201</v>
      </c>
      <c r="B204" s="26">
        <v>497.15</v>
      </c>
      <c r="C204" s="26">
        <v>97940913.459999993</v>
      </c>
      <c r="D204" s="22"/>
      <c r="E204" s="22"/>
    </row>
    <row r="205" spans="1:5" x14ac:dyDescent="0.2">
      <c r="A205" s="23" t="s">
        <v>202</v>
      </c>
      <c r="B205" s="26">
        <v>493.12</v>
      </c>
      <c r="C205" s="26">
        <v>97147308.530000001</v>
      </c>
      <c r="D205" s="22"/>
      <c r="E205" s="22"/>
    </row>
    <row r="206" spans="1:5" x14ac:dyDescent="0.2">
      <c r="A206" s="23" t="s">
        <v>203</v>
      </c>
      <c r="B206" s="26">
        <v>499.76</v>
      </c>
      <c r="C206" s="26">
        <v>98455441.269999996</v>
      </c>
      <c r="D206" s="22"/>
      <c r="E206" s="22"/>
    </row>
    <row r="207" spans="1:5" x14ac:dyDescent="0.2">
      <c r="A207" s="23" t="s">
        <v>204</v>
      </c>
      <c r="B207" s="26">
        <v>493.83</v>
      </c>
      <c r="C207" s="26">
        <v>97286676.140000001</v>
      </c>
      <c r="D207" s="22"/>
      <c r="E207" s="22"/>
    </row>
    <row r="208" spans="1:5" x14ac:dyDescent="0.2">
      <c r="A208" s="23" t="s">
        <v>205</v>
      </c>
      <c r="B208" s="26">
        <v>501.14</v>
      </c>
      <c r="C208" s="26">
        <v>98726543.75</v>
      </c>
      <c r="D208" s="22"/>
      <c r="E208" s="22"/>
    </row>
    <row r="209" spans="1:5" x14ac:dyDescent="0.2">
      <c r="A209" s="23" t="s">
        <v>206</v>
      </c>
      <c r="B209" s="26">
        <v>509.45</v>
      </c>
      <c r="C209" s="26">
        <v>100466073.11</v>
      </c>
      <c r="D209" s="22"/>
      <c r="E209" s="22"/>
    </row>
    <row r="210" spans="1:5" x14ac:dyDescent="0.2">
      <c r="A210" s="23" t="s">
        <v>207</v>
      </c>
      <c r="B210" s="26">
        <v>511.54</v>
      </c>
      <c r="C210" s="26">
        <v>100879315.33</v>
      </c>
      <c r="D210" s="22"/>
      <c r="E210" s="22"/>
    </row>
    <row r="211" spans="1:5" x14ac:dyDescent="0.2">
      <c r="A211" s="23" t="s">
        <v>208</v>
      </c>
      <c r="B211" s="26">
        <v>507.68</v>
      </c>
      <c r="C211" s="26">
        <v>100118717.91</v>
      </c>
      <c r="D211" s="22"/>
      <c r="E211" s="22"/>
    </row>
    <row r="212" spans="1:5" x14ac:dyDescent="0.2">
      <c r="A212" s="23" t="s">
        <v>209</v>
      </c>
      <c r="B212" s="26">
        <v>502.6</v>
      </c>
      <c r="C212" s="26">
        <v>99115531.900000006</v>
      </c>
      <c r="D212" s="22"/>
      <c r="E212" s="22"/>
    </row>
    <row r="213" spans="1:5" x14ac:dyDescent="0.2">
      <c r="A213" s="23" t="s">
        <v>210</v>
      </c>
      <c r="B213" s="26">
        <v>493.34</v>
      </c>
      <c r="C213" s="26">
        <v>97190666.609999999</v>
      </c>
      <c r="D213" s="22"/>
      <c r="E213" s="22"/>
    </row>
    <row r="214" spans="1:5" x14ac:dyDescent="0.2">
      <c r="A214" s="23" t="s">
        <v>211</v>
      </c>
      <c r="B214" s="26">
        <v>488.18</v>
      </c>
      <c r="C214" s="26">
        <v>96173276.129999995</v>
      </c>
      <c r="D214" s="22"/>
      <c r="E214" s="22"/>
    </row>
    <row r="215" spans="1:5" x14ac:dyDescent="0.2">
      <c r="A215" s="23" t="s">
        <v>212</v>
      </c>
      <c r="B215" s="26">
        <v>488.01</v>
      </c>
      <c r="C215" s="26">
        <v>96139665.219999999</v>
      </c>
      <c r="D215" s="22"/>
      <c r="E215" s="22"/>
    </row>
    <row r="216" spans="1:5" x14ac:dyDescent="0.2">
      <c r="A216" s="23" t="s">
        <v>213</v>
      </c>
      <c r="B216" s="26">
        <v>493.38</v>
      </c>
      <c r="C216" s="26">
        <v>97198198.189999998</v>
      </c>
      <c r="D216" s="22"/>
      <c r="E216" s="22"/>
    </row>
    <row r="217" spans="1:5" x14ac:dyDescent="0.2">
      <c r="A217" s="23" t="s">
        <v>214</v>
      </c>
      <c r="B217" s="26">
        <v>492.49</v>
      </c>
      <c r="C217" s="26">
        <v>97023379.709999993</v>
      </c>
      <c r="D217" s="22"/>
      <c r="E217" s="22"/>
    </row>
    <row r="218" spans="1:5" x14ac:dyDescent="0.2">
      <c r="A218" s="23" t="s">
        <v>215</v>
      </c>
      <c r="B218" s="26">
        <v>488.98</v>
      </c>
      <c r="C218" s="26">
        <v>96330530.640000001</v>
      </c>
      <c r="D218" s="22"/>
      <c r="E218" s="22"/>
    </row>
    <row r="219" spans="1:5" x14ac:dyDescent="0.2">
      <c r="A219" s="23" t="s">
        <v>216</v>
      </c>
      <c r="B219" s="26">
        <v>489.95</v>
      </c>
      <c r="C219" s="26">
        <v>96522472.459999993</v>
      </c>
      <c r="D219" s="22"/>
      <c r="E219" s="22"/>
    </row>
    <row r="220" spans="1:5" x14ac:dyDescent="0.2">
      <c r="A220" s="23" t="s">
        <v>217</v>
      </c>
      <c r="B220" s="26">
        <v>488.9</v>
      </c>
      <c r="C220" s="26">
        <v>96314374.730000004</v>
      </c>
      <c r="D220" s="22"/>
      <c r="E220" s="22"/>
    </row>
    <row r="221" spans="1:5" x14ac:dyDescent="0.2">
      <c r="A221" s="23" t="s">
        <v>218</v>
      </c>
      <c r="B221" s="26">
        <v>482.25</v>
      </c>
      <c r="C221" s="26">
        <v>95004515.030000001</v>
      </c>
      <c r="D221" s="22"/>
      <c r="E221" s="22"/>
    </row>
    <row r="222" spans="1:5" x14ac:dyDescent="0.2">
      <c r="A222" s="23" t="s">
        <v>219</v>
      </c>
      <c r="B222" s="26">
        <v>478.15</v>
      </c>
      <c r="C222" s="26">
        <v>94198011.540000007</v>
      </c>
      <c r="D222" s="22"/>
      <c r="E222" s="22"/>
    </row>
    <row r="223" spans="1:5" x14ac:dyDescent="0.2">
      <c r="A223" s="23" t="s">
        <v>220</v>
      </c>
      <c r="B223" s="26">
        <v>480.09</v>
      </c>
      <c r="C223" s="26">
        <v>94578727.930000007</v>
      </c>
      <c r="D223" s="22"/>
      <c r="E223" s="22"/>
    </row>
    <row r="224" spans="1:5" x14ac:dyDescent="0.2">
      <c r="A224" s="23" t="s">
        <v>221</v>
      </c>
      <c r="B224" s="26">
        <v>477.48</v>
      </c>
      <c r="C224" s="26">
        <v>94066203.109999999</v>
      </c>
      <c r="D224" s="22"/>
      <c r="E224" s="22"/>
    </row>
    <row r="225" spans="1:5" x14ac:dyDescent="0.2">
      <c r="A225" s="23" t="s">
        <v>222</v>
      </c>
      <c r="B225" s="26">
        <v>480.9</v>
      </c>
      <c r="C225" s="26">
        <v>94739625.129999995</v>
      </c>
      <c r="D225" s="22"/>
      <c r="E225" s="22"/>
    </row>
    <row r="226" spans="1:5" x14ac:dyDescent="0.2">
      <c r="A226" s="23" t="s">
        <v>223</v>
      </c>
      <c r="B226" s="26">
        <v>478.11</v>
      </c>
      <c r="C226" s="26">
        <v>94190203.409999996</v>
      </c>
      <c r="D226" s="22"/>
      <c r="E226" s="22"/>
    </row>
    <row r="227" spans="1:5" x14ac:dyDescent="0.2">
      <c r="A227" s="23" t="s">
        <v>224</v>
      </c>
      <c r="B227" s="26">
        <v>481.93</v>
      </c>
      <c r="C227" s="26">
        <v>94941616.709999993</v>
      </c>
      <c r="D227" s="22"/>
      <c r="E227" s="22"/>
    </row>
    <row r="228" spans="1:5" x14ac:dyDescent="0.2">
      <c r="A228" s="23" t="s">
        <v>225</v>
      </c>
      <c r="B228" s="26">
        <v>473.6</v>
      </c>
      <c r="C228" s="26">
        <v>93301835.430000007</v>
      </c>
      <c r="D228" s="22"/>
      <c r="E228" s="22"/>
    </row>
    <row r="229" spans="1:5" x14ac:dyDescent="0.2">
      <c r="A229" s="23" t="s">
        <v>226</v>
      </c>
      <c r="B229" s="26">
        <v>479.93</v>
      </c>
      <c r="C229" s="26">
        <v>94547808.060000002</v>
      </c>
      <c r="D229" s="22"/>
      <c r="E229" s="22"/>
    </row>
    <row r="230" spans="1:5" x14ac:dyDescent="0.2">
      <c r="A230" s="23" t="s">
        <v>227</v>
      </c>
      <c r="B230" s="26">
        <v>479.35</v>
      </c>
      <c r="C230" s="26">
        <v>94433212.349999994</v>
      </c>
      <c r="D230" s="22"/>
      <c r="E230" s="22"/>
    </row>
    <row r="231" spans="1:5" x14ac:dyDescent="0.2">
      <c r="A231" s="23" t="s">
        <v>228</v>
      </c>
      <c r="B231" s="26">
        <v>473.72</v>
      </c>
      <c r="C231" s="26">
        <v>93224835.189999998</v>
      </c>
      <c r="D231" s="22"/>
      <c r="E231" s="22"/>
    </row>
    <row r="232" spans="1:5" x14ac:dyDescent="0.2">
      <c r="A232" s="23" t="s">
        <v>229</v>
      </c>
      <c r="B232" s="26">
        <v>477.8</v>
      </c>
      <c r="C232" s="26">
        <v>94028014.489999995</v>
      </c>
      <c r="D232" s="22"/>
      <c r="E232" s="22"/>
    </row>
    <row r="233" spans="1:5" x14ac:dyDescent="0.2">
      <c r="A233" s="23" t="s">
        <v>230</v>
      </c>
      <c r="B233" s="26">
        <v>480.99</v>
      </c>
      <c r="C233" s="26">
        <v>94695821.920000002</v>
      </c>
      <c r="D233" s="22"/>
      <c r="E233" s="22"/>
    </row>
    <row r="234" spans="1:5" x14ac:dyDescent="0.2">
      <c r="A234" s="23" t="s">
        <v>231</v>
      </c>
      <c r="B234" s="26">
        <v>479.72</v>
      </c>
      <c r="C234" s="26">
        <v>94446821.609999999</v>
      </c>
      <c r="D234" s="22"/>
      <c r="E234" s="22"/>
    </row>
    <row r="235" spans="1:5" x14ac:dyDescent="0.2">
      <c r="A235" s="23" t="s">
        <v>232</v>
      </c>
      <c r="B235" s="26">
        <v>487.5</v>
      </c>
      <c r="C235" s="26">
        <v>95978014.430000007</v>
      </c>
      <c r="D235" s="22"/>
      <c r="E235" s="22"/>
    </row>
    <row r="236" spans="1:5" x14ac:dyDescent="0.2">
      <c r="A236" s="23" t="s">
        <v>233</v>
      </c>
      <c r="B236" s="26">
        <v>483.13</v>
      </c>
      <c r="C236" s="26">
        <v>95117488.349999994</v>
      </c>
      <c r="D236" s="22"/>
      <c r="E236" s="22"/>
    </row>
    <row r="237" spans="1:5" x14ac:dyDescent="0.2">
      <c r="A237" s="23" t="s">
        <v>234</v>
      </c>
      <c r="B237" s="26">
        <v>481.83</v>
      </c>
      <c r="C237" s="26">
        <v>94949115.189999998</v>
      </c>
      <c r="D237" s="22"/>
      <c r="E237" s="22"/>
    </row>
    <row r="238" spans="1:5" x14ac:dyDescent="0.2">
      <c r="A238" s="23" t="s">
        <v>235</v>
      </c>
      <c r="B238" s="26">
        <v>480.55</v>
      </c>
      <c r="C238" s="26">
        <v>94698447.25</v>
      </c>
      <c r="D238" s="22"/>
      <c r="E238" s="22"/>
    </row>
    <row r="239" spans="1:5" x14ac:dyDescent="0.2">
      <c r="A239" s="23" t="s">
        <v>236</v>
      </c>
      <c r="B239" s="26">
        <v>483.47</v>
      </c>
      <c r="C239" s="26">
        <v>95273929.390000001</v>
      </c>
      <c r="D239" s="22"/>
      <c r="E239" s="22"/>
    </row>
    <row r="240" spans="1:5" x14ac:dyDescent="0.2">
      <c r="A240" s="23" t="s">
        <v>237</v>
      </c>
      <c r="B240" s="26">
        <v>480.96</v>
      </c>
      <c r="C240" s="26">
        <v>94880825.769999996</v>
      </c>
      <c r="D240" s="22"/>
      <c r="E240" s="22"/>
    </row>
    <row r="241" spans="1:5" x14ac:dyDescent="0.2">
      <c r="A241" s="23" t="s">
        <v>238</v>
      </c>
      <c r="B241" s="26">
        <v>481.93</v>
      </c>
      <c r="C241" s="26">
        <v>95071300.530000001</v>
      </c>
      <c r="D241" s="22"/>
      <c r="E241" s="22"/>
    </row>
    <row r="242" spans="1:5" x14ac:dyDescent="0.2">
      <c r="A242" s="23" t="s">
        <v>239</v>
      </c>
      <c r="B242" s="26">
        <v>483.1</v>
      </c>
      <c r="C242" s="26">
        <v>95301525.129999995</v>
      </c>
      <c r="D242" s="22"/>
      <c r="E242" s="22"/>
    </row>
    <row r="243" spans="1:5" x14ac:dyDescent="0.2">
      <c r="A243" s="23" t="s">
        <v>240</v>
      </c>
      <c r="B243" s="26">
        <v>481.1</v>
      </c>
      <c r="C243" s="26">
        <v>94908474.450000003</v>
      </c>
      <c r="D243" s="22"/>
      <c r="E243" s="22"/>
    </row>
    <row r="244" spans="1:5" x14ac:dyDescent="0.2">
      <c r="A244" s="23" t="s">
        <v>241</v>
      </c>
      <c r="B244" s="26">
        <v>463.11</v>
      </c>
      <c r="C244" s="26">
        <v>91357822.150000006</v>
      </c>
      <c r="D244" s="22"/>
      <c r="E244" s="22"/>
    </row>
    <row r="245" spans="1:5" x14ac:dyDescent="0.2">
      <c r="A245" s="23" t="s">
        <v>242</v>
      </c>
      <c r="B245" s="26">
        <v>469.24</v>
      </c>
      <c r="C245" s="26">
        <v>92979179.939999998</v>
      </c>
      <c r="D245" s="22"/>
      <c r="E245" s="22"/>
    </row>
    <row r="246" spans="1:5" x14ac:dyDescent="0.2">
      <c r="A246" s="23" t="s">
        <v>243</v>
      </c>
      <c r="B246" s="26">
        <v>473.04</v>
      </c>
      <c r="C246" s="26">
        <v>93731330.680000007</v>
      </c>
      <c r="D246" s="22"/>
      <c r="E246" s="22"/>
    </row>
    <row r="247" spans="1:5" x14ac:dyDescent="0.2">
      <c r="A247" s="23" t="s">
        <v>244</v>
      </c>
      <c r="B247" s="26">
        <v>477.7</v>
      </c>
      <c r="C247" s="26">
        <v>94655757.019999996</v>
      </c>
      <c r="D247" s="22"/>
      <c r="E247" s="22"/>
    </row>
    <row r="248" spans="1:5" x14ac:dyDescent="0.2">
      <c r="A248" s="23" t="s">
        <v>245</v>
      </c>
      <c r="B248" s="26">
        <v>474.46</v>
      </c>
      <c r="C248" s="26">
        <v>94013089.650000006</v>
      </c>
      <c r="D248" s="22"/>
      <c r="E248" s="22"/>
    </row>
    <row r="249" spans="1:5" x14ac:dyDescent="0.2">
      <c r="A249" s="23" t="s">
        <v>246</v>
      </c>
      <c r="B249" s="26">
        <v>473.54</v>
      </c>
      <c r="C249" s="26">
        <v>93831811.879999995</v>
      </c>
      <c r="D249" s="22"/>
      <c r="E249" s="22"/>
    </row>
    <row r="250" spans="1:5" x14ac:dyDescent="0.2">
      <c r="A250" s="23" t="s">
        <v>247</v>
      </c>
      <c r="B250" s="26">
        <v>465.29</v>
      </c>
      <c r="C250" s="26">
        <v>92195995.959999993</v>
      </c>
      <c r="D250" s="22"/>
      <c r="E250" s="22"/>
    </row>
    <row r="251" spans="1:5" x14ac:dyDescent="0.2">
      <c r="A251" s="23" t="s">
        <v>248</v>
      </c>
      <c r="B251" s="26">
        <v>459.99</v>
      </c>
      <c r="C251" s="26">
        <v>91146394.329999998</v>
      </c>
      <c r="D251" s="22"/>
      <c r="E251" s="22"/>
    </row>
    <row r="252" spans="1:5" x14ac:dyDescent="0.2">
      <c r="A252" s="23" t="s">
        <v>249</v>
      </c>
      <c r="B252" s="26">
        <v>458.77</v>
      </c>
      <c r="C252" s="26">
        <v>90903243.780000001</v>
      </c>
      <c r="D252" s="22"/>
      <c r="E252" s="22"/>
    </row>
    <row r="253" spans="1:5" x14ac:dyDescent="0.2">
      <c r="A253" s="23" t="s">
        <v>250</v>
      </c>
      <c r="B253" s="26">
        <v>455.08</v>
      </c>
      <c r="C253" s="26">
        <v>90172644.430000007</v>
      </c>
      <c r="D253" s="22"/>
      <c r="E253" s="22"/>
    </row>
    <row r="254" spans="1:5" x14ac:dyDescent="0.2">
      <c r="A254" s="23" t="s">
        <v>251</v>
      </c>
      <c r="B254" s="26">
        <v>458.88</v>
      </c>
      <c r="C254" s="26">
        <v>90926061.920000002</v>
      </c>
      <c r="D254" s="22"/>
      <c r="E254" s="22"/>
    </row>
    <row r="255" spans="1:5" x14ac:dyDescent="0.2">
      <c r="A255" s="23" t="s">
        <v>252</v>
      </c>
      <c r="B255" s="26">
        <v>455.54</v>
      </c>
      <c r="C255" s="26">
        <v>90263585.519999996</v>
      </c>
      <c r="D255" s="22"/>
      <c r="E255" s="22"/>
    </row>
    <row r="256" spans="1:5" x14ac:dyDescent="0.2">
      <c r="A256" s="23" t="s">
        <v>253</v>
      </c>
      <c r="B256" s="26">
        <v>456.52</v>
      </c>
      <c r="C256" s="26">
        <v>90914395.640000001</v>
      </c>
      <c r="D256" s="22"/>
      <c r="E256" s="22"/>
    </row>
    <row r="257" spans="1:5" x14ac:dyDescent="0.2">
      <c r="A257" s="23" t="s">
        <v>254</v>
      </c>
      <c r="B257" s="26">
        <v>456.51</v>
      </c>
      <c r="C257" s="26">
        <v>90910993.180000007</v>
      </c>
      <c r="D257" s="22"/>
      <c r="E257" s="22"/>
    </row>
    <row r="258" spans="1:5" x14ac:dyDescent="0.2">
      <c r="A258" s="23" t="s">
        <v>255</v>
      </c>
      <c r="B258" s="26">
        <v>447.12</v>
      </c>
      <c r="C258" s="26">
        <v>89041887.540000007</v>
      </c>
      <c r="D258" s="22"/>
      <c r="E258" s="22"/>
    </row>
    <row r="259" spans="1:5" x14ac:dyDescent="0.2">
      <c r="A259" s="23" t="s">
        <v>256</v>
      </c>
      <c r="B259" s="26">
        <v>452.68</v>
      </c>
      <c r="C259" s="26">
        <v>90149161.340000004</v>
      </c>
      <c r="D259" s="22"/>
      <c r="E259" s="22"/>
    </row>
    <row r="260" spans="1:5" x14ac:dyDescent="0.2">
      <c r="A260" s="23" t="s">
        <v>257</v>
      </c>
      <c r="B260" s="26">
        <v>455.21</v>
      </c>
      <c r="C260" s="26">
        <v>90652890.340000004</v>
      </c>
      <c r="D260" s="22"/>
      <c r="E260" s="22"/>
    </row>
    <row r="261" spans="1:5" x14ac:dyDescent="0.2">
      <c r="A261" s="23" t="s">
        <v>258</v>
      </c>
      <c r="B261" s="26">
        <v>451.74</v>
      </c>
      <c r="C261" s="26">
        <v>89961945.209999993</v>
      </c>
      <c r="D261" s="22"/>
      <c r="E261" s="22"/>
    </row>
    <row r="262" spans="1:5" x14ac:dyDescent="0.2">
      <c r="A262" s="23" t="s">
        <v>259</v>
      </c>
      <c r="B262" s="26">
        <v>456.37</v>
      </c>
      <c r="C262" s="26">
        <v>91316743.140000001</v>
      </c>
      <c r="D262" s="22"/>
      <c r="E262" s="22"/>
    </row>
    <row r="263" spans="1:5" x14ac:dyDescent="0.2">
      <c r="A263" s="23" t="s">
        <v>260</v>
      </c>
      <c r="B263" s="26">
        <v>461.34</v>
      </c>
      <c r="C263" s="26">
        <v>92312045.540000007</v>
      </c>
      <c r="D263" s="22"/>
      <c r="E263" s="22"/>
    </row>
    <row r="264" spans="1:5" x14ac:dyDescent="0.2">
      <c r="A264" s="23" t="s">
        <v>261</v>
      </c>
      <c r="B264" s="26">
        <v>458.64</v>
      </c>
      <c r="C264" s="26">
        <v>91770873.340000004</v>
      </c>
      <c r="D264" s="22"/>
      <c r="E264" s="22"/>
    </row>
    <row r="265" spans="1:5" x14ac:dyDescent="0.2">
      <c r="A265" s="23" t="s">
        <v>262</v>
      </c>
      <c r="B265" s="26">
        <v>459.47</v>
      </c>
      <c r="C265" s="26">
        <v>92115711.239999995</v>
      </c>
      <c r="D265" s="22"/>
      <c r="E265" s="22"/>
    </row>
    <row r="266" spans="1:5" x14ac:dyDescent="0.2">
      <c r="A266" s="23" t="s">
        <v>263</v>
      </c>
      <c r="B266" s="26">
        <v>458.84</v>
      </c>
      <c r="C266" s="26">
        <v>91989782.370000005</v>
      </c>
      <c r="D266" s="22"/>
      <c r="E266" s="22"/>
    </row>
    <row r="267" spans="1:5" x14ac:dyDescent="0.2">
      <c r="A267" s="23" t="s">
        <v>264</v>
      </c>
      <c r="B267" s="26">
        <v>450.51</v>
      </c>
      <c r="C267" s="26">
        <v>90319893.040000007</v>
      </c>
      <c r="D267" s="22"/>
      <c r="E267" s="22"/>
    </row>
    <row r="268" spans="1:5" x14ac:dyDescent="0.2">
      <c r="A268" s="23" t="s">
        <v>265</v>
      </c>
      <c r="B268" s="26">
        <v>448.36</v>
      </c>
      <c r="C268" s="26">
        <v>90091961.680000007</v>
      </c>
      <c r="D268" s="22"/>
      <c r="E268" s="22"/>
    </row>
    <row r="269" spans="1:5" x14ac:dyDescent="0.2">
      <c r="A269" s="23" t="s">
        <v>266</v>
      </c>
      <c r="B269" s="26">
        <v>446.82</v>
      </c>
      <c r="C269" s="26">
        <v>89782206.689999998</v>
      </c>
      <c r="D269" s="22"/>
      <c r="E269" s="22"/>
    </row>
    <row r="270" spans="1:5" x14ac:dyDescent="0.2">
      <c r="A270" s="23" t="s">
        <v>267</v>
      </c>
      <c r="B270" s="26">
        <v>448.71</v>
      </c>
      <c r="C270" s="26">
        <v>90161684.349999994</v>
      </c>
      <c r="D270" s="22"/>
      <c r="E270" s="22"/>
    </row>
    <row r="271" spans="1:5" x14ac:dyDescent="0.2">
      <c r="A271" s="23" t="s">
        <v>268</v>
      </c>
      <c r="B271" s="26">
        <v>448.17</v>
      </c>
      <c r="C271" s="26">
        <v>90053785.430000007</v>
      </c>
      <c r="D271" s="22"/>
      <c r="E271" s="22"/>
    </row>
    <row r="272" spans="1:5" x14ac:dyDescent="0.2">
      <c r="A272" s="23" t="s">
        <v>269</v>
      </c>
      <c r="B272" s="26">
        <v>448.5</v>
      </c>
      <c r="C272" s="26">
        <v>90120080.510000005</v>
      </c>
      <c r="D272" s="22"/>
      <c r="E272" s="22"/>
    </row>
    <row r="273" spans="1:5" x14ac:dyDescent="0.2">
      <c r="A273" s="23" t="s">
        <v>270</v>
      </c>
      <c r="B273" s="26">
        <v>441.52</v>
      </c>
      <c r="C273" s="26">
        <v>89009051.450000003</v>
      </c>
      <c r="D273" s="22"/>
      <c r="E273" s="22"/>
    </row>
    <row r="274" spans="1:5" x14ac:dyDescent="0.2">
      <c r="A274" s="23" t="s">
        <v>271</v>
      </c>
      <c r="B274" s="26">
        <v>435.93</v>
      </c>
      <c r="C274" s="26">
        <v>87881191.299999997</v>
      </c>
      <c r="D274" s="22"/>
      <c r="E274" s="22"/>
    </row>
    <row r="275" spans="1:5" x14ac:dyDescent="0.2">
      <c r="A275" s="23" t="s">
        <v>272</v>
      </c>
      <c r="B275" s="26">
        <v>433.94</v>
      </c>
      <c r="C275" s="26">
        <v>87480063.049999997</v>
      </c>
      <c r="D275" s="22"/>
      <c r="E275" s="22"/>
    </row>
    <row r="276" spans="1:5" x14ac:dyDescent="0.2">
      <c r="A276" s="23" t="s">
        <v>273</v>
      </c>
      <c r="B276" s="26">
        <v>436.48</v>
      </c>
      <c r="C276" s="26">
        <v>87992143.519999996</v>
      </c>
      <c r="D276" s="22"/>
      <c r="E276" s="22"/>
    </row>
    <row r="277" spans="1:5" x14ac:dyDescent="0.2">
      <c r="A277" s="23" t="s">
        <v>274</v>
      </c>
      <c r="B277" s="26">
        <v>428.93</v>
      </c>
      <c r="C277" s="26">
        <v>86632750.219999999</v>
      </c>
      <c r="D277" s="22"/>
      <c r="E277" s="22"/>
    </row>
    <row r="278" spans="1:5" x14ac:dyDescent="0.2">
      <c r="A278" s="23" t="s">
        <v>275</v>
      </c>
      <c r="B278" s="26">
        <v>427.45</v>
      </c>
      <c r="C278" s="26">
        <v>86333079.159999996</v>
      </c>
      <c r="D278" s="22"/>
      <c r="E278" s="22"/>
    </row>
    <row r="279" spans="1:5" x14ac:dyDescent="0.2">
      <c r="A279" s="23" t="s">
        <v>276</v>
      </c>
      <c r="B279" s="26">
        <v>423.13</v>
      </c>
      <c r="C279" s="26">
        <v>85459922.939999998</v>
      </c>
      <c r="D279" s="22"/>
      <c r="E279" s="22"/>
    </row>
    <row r="280" spans="1:5" x14ac:dyDescent="0.2">
      <c r="A280" s="23" t="s">
        <v>277</v>
      </c>
      <c r="B280" s="26">
        <v>419.76</v>
      </c>
      <c r="C280" s="26">
        <v>84779558.549999997</v>
      </c>
      <c r="D280" s="22"/>
      <c r="E280" s="22"/>
    </row>
    <row r="281" spans="1:5" x14ac:dyDescent="0.2">
      <c r="A281" s="23" t="s">
        <v>278</v>
      </c>
      <c r="B281" s="26">
        <v>417.78</v>
      </c>
      <c r="C281" s="26">
        <v>84380948.739999995</v>
      </c>
      <c r="D281" s="22"/>
      <c r="E281" s="22"/>
    </row>
    <row r="282" spans="1:5" x14ac:dyDescent="0.2">
      <c r="A282" s="23" t="s">
        <v>279</v>
      </c>
      <c r="B282" s="26">
        <v>416.72</v>
      </c>
      <c r="C282" s="26">
        <v>84166805.519999996</v>
      </c>
      <c r="D282" s="22"/>
      <c r="E282" s="22"/>
    </row>
    <row r="283" spans="1:5" x14ac:dyDescent="0.2">
      <c r="A283" s="23" t="s">
        <v>280</v>
      </c>
      <c r="B283" s="26">
        <v>422.53</v>
      </c>
      <c r="C283" s="26">
        <v>85340312.370000005</v>
      </c>
      <c r="D283" s="22"/>
      <c r="E283" s="22"/>
    </row>
    <row r="284" spans="1:5" x14ac:dyDescent="0.2">
      <c r="A284" s="23" t="s">
        <v>281</v>
      </c>
      <c r="B284" s="26">
        <v>415.74</v>
      </c>
      <c r="C284" s="26">
        <v>84465574.629999995</v>
      </c>
      <c r="D284" s="22"/>
      <c r="E284" s="22"/>
    </row>
    <row r="285" spans="1:5" x14ac:dyDescent="0.2">
      <c r="A285" s="23" t="s">
        <v>282</v>
      </c>
      <c r="B285" s="26">
        <v>413.37</v>
      </c>
      <c r="C285" s="26">
        <v>83984129.260000005</v>
      </c>
      <c r="D285" s="22"/>
      <c r="E285" s="22"/>
    </row>
    <row r="286" spans="1:5" x14ac:dyDescent="0.2">
      <c r="A286" s="23" t="s">
        <v>283</v>
      </c>
      <c r="B286" s="26">
        <v>413.25</v>
      </c>
      <c r="C286" s="26">
        <v>83958266.510000005</v>
      </c>
      <c r="D286" s="22"/>
      <c r="E286" s="22"/>
    </row>
    <row r="287" spans="1:5" x14ac:dyDescent="0.2">
      <c r="A287" s="23" t="s">
        <v>284</v>
      </c>
      <c r="B287" s="26">
        <v>410.73</v>
      </c>
      <c r="C287" s="26">
        <v>83037908.849999994</v>
      </c>
      <c r="D287" s="22"/>
      <c r="E287" s="22"/>
    </row>
    <row r="288" spans="1:5" x14ac:dyDescent="0.2">
      <c r="A288" s="23" t="s">
        <v>285</v>
      </c>
      <c r="B288" s="26">
        <v>406.79</v>
      </c>
      <c r="C288" s="26">
        <v>82241998.780000001</v>
      </c>
      <c r="D288" s="22"/>
      <c r="E288" s="22"/>
    </row>
    <row r="289" spans="1:5" x14ac:dyDescent="0.2">
      <c r="A289" s="23" t="s">
        <v>286</v>
      </c>
      <c r="B289" s="26">
        <v>412.29</v>
      </c>
      <c r="C289" s="26">
        <v>83354929.219999999</v>
      </c>
      <c r="D289" s="22"/>
      <c r="E289" s="22"/>
    </row>
    <row r="290" spans="1:5" x14ac:dyDescent="0.2">
      <c r="A290" s="23" t="s">
        <v>287</v>
      </c>
      <c r="B290" s="26">
        <v>409.77</v>
      </c>
      <c r="C290" s="26">
        <v>84464613.780000001</v>
      </c>
      <c r="D290" s="22"/>
      <c r="E290" s="22"/>
    </row>
    <row r="291" spans="1:5" x14ac:dyDescent="0.2">
      <c r="A291" s="23" t="s">
        <v>288</v>
      </c>
      <c r="B291" s="26">
        <v>412.81</v>
      </c>
      <c r="C291" s="26">
        <v>85172180.170000002</v>
      </c>
      <c r="D291" s="22"/>
      <c r="E291" s="22"/>
    </row>
    <row r="292" spans="1:5" x14ac:dyDescent="0.2">
      <c r="A292" s="23" t="s">
        <v>289</v>
      </c>
      <c r="B292" s="26">
        <v>417.14</v>
      </c>
      <c r="C292" s="26">
        <v>86066688.670000002</v>
      </c>
      <c r="D292" s="22"/>
      <c r="E292" s="22"/>
    </row>
    <row r="293" spans="1:5" x14ac:dyDescent="0.2">
      <c r="A293" s="23" t="s">
        <v>290</v>
      </c>
      <c r="B293" s="26">
        <v>421.59</v>
      </c>
      <c r="C293" s="26">
        <v>86984679.469999999</v>
      </c>
      <c r="D293" s="22"/>
      <c r="E293" s="22"/>
    </row>
    <row r="294" spans="1:5" x14ac:dyDescent="0.2">
      <c r="A294" s="23" t="s">
        <v>291</v>
      </c>
      <c r="B294" s="26">
        <v>416.12</v>
      </c>
      <c r="C294" s="26">
        <v>85855251.890000001</v>
      </c>
      <c r="D294" s="22"/>
      <c r="E294" s="22"/>
    </row>
    <row r="295" spans="1:5" x14ac:dyDescent="0.2">
      <c r="A295" s="23" t="s">
        <v>292</v>
      </c>
      <c r="B295" s="26">
        <v>414.47</v>
      </c>
      <c r="C295" s="26">
        <v>85514645.319999993</v>
      </c>
      <c r="D295" s="22"/>
      <c r="E295" s="22"/>
    </row>
    <row r="296" spans="1:5" x14ac:dyDescent="0.2">
      <c r="A296" s="23" t="s">
        <v>293</v>
      </c>
      <c r="B296" s="26">
        <v>418.59</v>
      </c>
      <c r="C296" s="26">
        <v>86531133.060000002</v>
      </c>
      <c r="D296" s="22"/>
      <c r="E296" s="22"/>
    </row>
    <row r="297" spans="1:5" x14ac:dyDescent="0.2">
      <c r="A297" s="23" t="s">
        <v>294</v>
      </c>
      <c r="B297" s="26">
        <v>419.25</v>
      </c>
      <c r="C297" s="26">
        <v>86668141.75</v>
      </c>
      <c r="D297" s="22"/>
      <c r="E297" s="22"/>
    </row>
    <row r="298" spans="1:5" x14ac:dyDescent="0.2">
      <c r="A298" s="23" t="s">
        <v>295</v>
      </c>
      <c r="B298" s="26">
        <v>419.71</v>
      </c>
      <c r="C298" s="26">
        <v>86762303.200000003</v>
      </c>
      <c r="D298" s="22"/>
      <c r="E298" s="22"/>
    </row>
    <row r="299" spans="1:5" x14ac:dyDescent="0.2">
      <c r="A299" s="23" t="s">
        <v>296</v>
      </c>
      <c r="B299" s="26">
        <v>417.96</v>
      </c>
      <c r="C299" s="26">
        <v>86401441.760000005</v>
      </c>
      <c r="D299" s="22"/>
      <c r="E299" s="22"/>
    </row>
    <row r="300" spans="1:5" x14ac:dyDescent="0.2">
      <c r="A300" s="23" t="s">
        <v>297</v>
      </c>
      <c r="B300" s="26">
        <v>406.3</v>
      </c>
      <c r="C300" s="26">
        <v>83990792.540000007</v>
      </c>
      <c r="D300" s="22"/>
      <c r="E300" s="22"/>
    </row>
    <row r="301" spans="1:5" x14ac:dyDescent="0.2">
      <c r="A301" s="23" t="s">
        <v>298</v>
      </c>
      <c r="B301" s="26">
        <v>410.43</v>
      </c>
      <c r="C301" s="26">
        <v>84845445.879999995</v>
      </c>
      <c r="D301" s="22"/>
      <c r="E301" s="22"/>
    </row>
    <row r="302" spans="1:5" x14ac:dyDescent="0.2">
      <c r="A302" s="23" t="s">
        <v>299</v>
      </c>
      <c r="B302" s="26">
        <v>414.1</v>
      </c>
      <c r="C302" s="26">
        <v>85602570.099999994</v>
      </c>
      <c r="D302" s="22"/>
      <c r="E302" s="22"/>
    </row>
    <row r="303" spans="1:5" x14ac:dyDescent="0.2">
      <c r="A303" s="23" t="s">
        <v>300</v>
      </c>
      <c r="B303" s="26">
        <v>400.04</v>
      </c>
      <c r="C303" s="26">
        <v>82696161.790000007</v>
      </c>
      <c r="D303" s="22"/>
      <c r="E303" s="22"/>
    </row>
    <row r="304" spans="1:5" x14ac:dyDescent="0.2">
      <c r="A304" s="23" t="s">
        <v>301</v>
      </c>
      <c r="B304" s="26">
        <v>391.87</v>
      </c>
      <c r="C304" s="26">
        <v>81008879.310000002</v>
      </c>
      <c r="D304" s="22"/>
      <c r="E304" s="22"/>
    </row>
    <row r="305" spans="1:5" x14ac:dyDescent="0.2">
      <c r="A305" s="23" t="s">
        <v>302</v>
      </c>
      <c r="B305" s="26">
        <v>399.4</v>
      </c>
      <c r="C305" s="26">
        <v>82565329.569999993</v>
      </c>
      <c r="D305" s="22"/>
      <c r="E305" s="22"/>
    </row>
    <row r="306" spans="1:5" x14ac:dyDescent="0.2">
      <c r="A306" s="23" t="s">
        <v>303</v>
      </c>
      <c r="B306" s="26">
        <v>390.43</v>
      </c>
      <c r="C306" s="26">
        <v>80710060.590000004</v>
      </c>
      <c r="D306" s="22"/>
      <c r="E306" s="22"/>
    </row>
    <row r="307" spans="1:5" x14ac:dyDescent="0.2">
      <c r="A307" s="23" t="s">
        <v>304</v>
      </c>
      <c r="B307" s="26">
        <v>394.06</v>
      </c>
      <c r="C307" s="26">
        <v>81541515.040000007</v>
      </c>
      <c r="D307" s="22"/>
      <c r="E307" s="22"/>
    </row>
    <row r="308" spans="1:5" x14ac:dyDescent="0.2">
      <c r="A308" s="23" t="s">
        <v>305</v>
      </c>
      <c r="B308" s="26">
        <v>403.15</v>
      </c>
      <c r="C308" s="26">
        <v>83421549.560000002</v>
      </c>
      <c r="D308" s="22"/>
      <c r="E308" s="22"/>
    </row>
    <row r="309" spans="1:5" x14ac:dyDescent="0.2">
      <c r="A309" s="23" t="s">
        <v>306</v>
      </c>
      <c r="B309" s="26">
        <v>408.3</v>
      </c>
      <c r="C309" s="26">
        <v>84487838.810000002</v>
      </c>
      <c r="D309" s="22"/>
      <c r="E309" s="22"/>
    </row>
    <row r="310" spans="1:5" x14ac:dyDescent="0.2">
      <c r="A310" s="23" t="s">
        <v>307</v>
      </c>
      <c r="B310" s="26">
        <v>405.07</v>
      </c>
      <c r="C310" s="26">
        <v>83819817.540000007</v>
      </c>
      <c r="D310" s="22"/>
      <c r="E310" s="22"/>
    </row>
    <row r="311" spans="1:5" x14ac:dyDescent="0.2">
      <c r="A311" s="23" t="s">
        <v>308</v>
      </c>
      <c r="B311" s="26">
        <v>403.75</v>
      </c>
      <c r="C311" s="26">
        <v>83545678.170000002</v>
      </c>
      <c r="D311" s="22"/>
      <c r="E311" s="22"/>
    </row>
    <row r="312" spans="1:5" x14ac:dyDescent="0.2">
      <c r="A312" s="23" t="s">
        <v>309</v>
      </c>
      <c r="B312" s="26">
        <v>413.02</v>
      </c>
      <c r="C312" s="26">
        <v>85464781.640000001</v>
      </c>
      <c r="D312" s="22"/>
      <c r="E312" s="22"/>
    </row>
    <row r="313" spans="1:5" x14ac:dyDescent="0.2">
      <c r="A313" s="23" t="s">
        <v>310</v>
      </c>
      <c r="B313" s="26">
        <v>412.48</v>
      </c>
      <c r="C313" s="26">
        <v>85353107.540000007</v>
      </c>
      <c r="D313" s="22"/>
      <c r="E313" s="22"/>
    </row>
    <row r="314" spans="1:5" x14ac:dyDescent="0.2">
      <c r="A314" s="23" t="s">
        <v>311</v>
      </c>
      <c r="B314" s="26">
        <v>409.18</v>
      </c>
      <c r="C314" s="26">
        <v>84669831.650000006</v>
      </c>
      <c r="D314" s="22"/>
      <c r="E314" s="22"/>
    </row>
    <row r="315" spans="1:5" x14ac:dyDescent="0.2">
      <c r="A315" s="23" t="s">
        <v>312</v>
      </c>
      <c r="B315" s="26">
        <v>406.21</v>
      </c>
      <c r="C315" s="26">
        <v>84054213.299999997</v>
      </c>
      <c r="D315" s="22"/>
      <c r="E315" s="22"/>
    </row>
    <row r="316" spans="1:5" x14ac:dyDescent="0.2">
      <c r="A316" s="23" t="s">
        <v>313</v>
      </c>
      <c r="B316" s="26">
        <v>407.52</v>
      </c>
      <c r="C316" s="26">
        <v>84325547.650000006</v>
      </c>
      <c r="D316" s="22"/>
      <c r="E316" s="22"/>
    </row>
    <row r="317" spans="1:5" x14ac:dyDescent="0.2">
      <c r="A317" s="23" t="s">
        <v>314</v>
      </c>
      <c r="B317" s="26">
        <v>408.59</v>
      </c>
      <c r="C317" s="26">
        <v>84547440.620000005</v>
      </c>
      <c r="D317" s="22"/>
      <c r="E317" s="22"/>
    </row>
    <row r="318" spans="1:5" x14ac:dyDescent="0.2">
      <c r="A318" s="23" t="s">
        <v>315</v>
      </c>
      <c r="B318" s="26">
        <v>409.63</v>
      </c>
      <c r="C318" s="26">
        <v>84763293.689999998</v>
      </c>
      <c r="D318" s="22"/>
      <c r="E318" s="22"/>
    </row>
    <row r="319" spans="1:5" x14ac:dyDescent="0.2">
      <c r="A319" s="23" t="s">
        <v>316</v>
      </c>
      <c r="B319" s="26">
        <v>406.79</v>
      </c>
      <c r="C319" s="26">
        <v>84174407.810000002</v>
      </c>
      <c r="D319" s="22"/>
      <c r="E319" s="22"/>
    </row>
    <row r="320" spans="1:5" x14ac:dyDescent="0.2">
      <c r="A320" s="23" t="s">
        <v>317</v>
      </c>
      <c r="B320" s="26">
        <v>407.16</v>
      </c>
      <c r="C320" s="26">
        <v>84252482.579999998</v>
      </c>
      <c r="D320" s="22"/>
      <c r="E320" s="22"/>
    </row>
    <row r="321" spans="1:5" x14ac:dyDescent="0.2">
      <c r="A321" s="23" t="s">
        <v>318</v>
      </c>
      <c r="B321" s="26">
        <v>407.02</v>
      </c>
      <c r="C321" s="26">
        <v>84221586.359999999</v>
      </c>
      <c r="D321" s="22"/>
      <c r="E321" s="22"/>
    </row>
    <row r="322" spans="1:5" x14ac:dyDescent="0.2">
      <c r="A322" s="23" t="s">
        <v>319</v>
      </c>
      <c r="B322" s="26">
        <v>412.94</v>
      </c>
      <c r="C322" s="26">
        <v>85813166.400000006</v>
      </c>
      <c r="D322" s="22"/>
      <c r="E322" s="22"/>
    </row>
    <row r="323" spans="1:5" x14ac:dyDescent="0.2">
      <c r="A323" s="23" t="s">
        <v>320</v>
      </c>
      <c r="B323" s="26">
        <v>411.19</v>
      </c>
      <c r="C323" s="26">
        <v>85805139.489999995</v>
      </c>
      <c r="D323" s="22"/>
      <c r="E323" s="22"/>
    </row>
    <row r="324" spans="1:5" x14ac:dyDescent="0.2">
      <c r="A324" s="23" t="s">
        <v>321</v>
      </c>
      <c r="B324" s="26">
        <v>408.68</v>
      </c>
      <c r="C324" s="26">
        <v>85281243</v>
      </c>
      <c r="D324" s="22"/>
      <c r="E324" s="22"/>
    </row>
    <row r="325" spans="1:5" x14ac:dyDescent="0.2">
      <c r="A325" s="23" t="s">
        <v>322</v>
      </c>
      <c r="B325" s="26">
        <v>402.89</v>
      </c>
      <c r="C325" s="26">
        <v>84072949.310000002</v>
      </c>
      <c r="D325" s="22"/>
      <c r="E325" s="22"/>
    </row>
    <row r="326" spans="1:5" x14ac:dyDescent="0.2">
      <c r="A326" s="23" t="s">
        <v>323</v>
      </c>
      <c r="B326" s="26">
        <v>405.74</v>
      </c>
      <c r="C326" s="26">
        <v>85077010.010000005</v>
      </c>
      <c r="D326" s="22"/>
      <c r="E326" s="22"/>
    </row>
    <row r="327" spans="1:5" x14ac:dyDescent="0.2">
      <c r="A327" s="23" t="s">
        <v>324</v>
      </c>
      <c r="B327" s="26">
        <v>409.64</v>
      </c>
      <c r="C327" s="26">
        <v>85895987.450000003</v>
      </c>
      <c r="D327" s="22"/>
      <c r="E327" s="22"/>
    </row>
    <row r="328" spans="1:5" x14ac:dyDescent="0.2">
      <c r="A328" s="23" t="s">
        <v>325</v>
      </c>
      <c r="B328" s="26">
        <v>410.55</v>
      </c>
      <c r="C328" s="26">
        <v>86085039.260000005</v>
      </c>
      <c r="D328" s="22"/>
      <c r="E328" s="22"/>
    </row>
    <row r="329" spans="1:5" x14ac:dyDescent="0.2">
      <c r="A329" s="23" t="s">
        <v>326</v>
      </c>
      <c r="B329" s="26">
        <v>413.41</v>
      </c>
      <c r="C329" s="26">
        <v>86686514.349999994</v>
      </c>
      <c r="D329" s="22"/>
      <c r="E329" s="22"/>
    </row>
    <row r="330" spans="1:5" x14ac:dyDescent="0.2">
      <c r="A330" s="23" t="s">
        <v>327</v>
      </c>
      <c r="B330" s="26">
        <v>419.17</v>
      </c>
      <c r="C330" s="26">
        <v>87944457.870000005</v>
      </c>
      <c r="D330" s="22"/>
      <c r="E330" s="22"/>
    </row>
    <row r="331" spans="1:5" x14ac:dyDescent="0.2">
      <c r="A331" s="23" t="s">
        <v>328</v>
      </c>
      <c r="B331" s="26">
        <v>420.21</v>
      </c>
      <c r="C331" s="26">
        <v>88159866.540000007</v>
      </c>
      <c r="D331" s="22"/>
      <c r="E331" s="22"/>
    </row>
    <row r="332" spans="1:5" x14ac:dyDescent="0.2">
      <c r="A332" s="23" t="s">
        <v>329</v>
      </c>
      <c r="B332" s="26">
        <v>423.72</v>
      </c>
      <c r="C332" s="26">
        <v>88896310.109999999</v>
      </c>
      <c r="D332" s="22"/>
      <c r="E332" s="22"/>
    </row>
    <row r="333" spans="1:5" x14ac:dyDescent="0.2">
      <c r="A333" s="23" t="s">
        <v>330</v>
      </c>
      <c r="B333" s="26">
        <v>424.19</v>
      </c>
      <c r="C333" s="26">
        <v>88993552.640000001</v>
      </c>
      <c r="D333" s="22"/>
      <c r="E333" s="22"/>
    </row>
    <row r="334" spans="1:5" x14ac:dyDescent="0.2">
      <c r="A334" s="23" t="s">
        <v>331</v>
      </c>
      <c r="B334" s="26">
        <v>424.79</v>
      </c>
      <c r="C334" s="26">
        <v>89226802</v>
      </c>
      <c r="D334" s="22"/>
      <c r="E334" s="22"/>
    </row>
    <row r="335" spans="1:5" x14ac:dyDescent="0.2">
      <c r="A335" s="23" t="s">
        <v>332</v>
      </c>
      <c r="B335" s="26">
        <v>424.61</v>
      </c>
      <c r="C335" s="26">
        <v>89189951.590000004</v>
      </c>
      <c r="D335" s="22"/>
      <c r="E335" s="22"/>
    </row>
    <row r="336" spans="1:5" x14ac:dyDescent="0.2">
      <c r="A336" s="23" t="s">
        <v>333</v>
      </c>
      <c r="B336" s="26">
        <v>424.97</v>
      </c>
      <c r="C336" s="26">
        <v>89265134.170000002</v>
      </c>
      <c r="D336" s="22"/>
      <c r="E336" s="22"/>
    </row>
    <row r="337" spans="1:5" x14ac:dyDescent="0.2">
      <c r="A337" s="23" t="s">
        <v>334</v>
      </c>
      <c r="B337" s="26">
        <v>428.32</v>
      </c>
      <c r="C337" s="26">
        <v>89969302.430000007</v>
      </c>
      <c r="D337" s="22"/>
      <c r="E337" s="22"/>
    </row>
    <row r="338" spans="1:5" x14ac:dyDescent="0.2">
      <c r="A338" s="23" t="s">
        <v>335</v>
      </c>
      <c r="B338" s="26">
        <v>426.09</v>
      </c>
      <c r="C338" s="26">
        <v>89499941.269999996</v>
      </c>
      <c r="D338" s="22"/>
      <c r="E338" s="22"/>
    </row>
    <row r="339" spans="1:5" x14ac:dyDescent="0.2">
      <c r="A339" s="23" t="s">
        <v>336</v>
      </c>
      <c r="B339" s="26">
        <v>423.43</v>
      </c>
      <c r="C339" s="26">
        <v>88941774.890000001</v>
      </c>
      <c r="D339" s="22"/>
      <c r="E339" s="22"/>
    </row>
    <row r="340" spans="1:5" x14ac:dyDescent="0.2">
      <c r="A340" s="23" t="s">
        <v>337</v>
      </c>
      <c r="B340" s="26">
        <v>428.87</v>
      </c>
      <c r="C340" s="26">
        <v>90085297.379999995</v>
      </c>
      <c r="D340" s="22"/>
      <c r="E340" s="22"/>
    </row>
    <row r="341" spans="1:5" x14ac:dyDescent="0.2">
      <c r="A341" s="23" t="s">
        <v>338</v>
      </c>
      <c r="B341" s="26">
        <v>422.32</v>
      </c>
      <c r="C341" s="26">
        <v>88708519.909999996</v>
      </c>
      <c r="D341" s="22"/>
      <c r="E341" s="22"/>
    </row>
    <row r="342" spans="1:5" x14ac:dyDescent="0.2">
      <c r="A342" s="23" t="s">
        <v>339</v>
      </c>
      <c r="B342" s="26">
        <v>425.28</v>
      </c>
      <c r="C342" s="26">
        <v>89330444.430000007</v>
      </c>
      <c r="D342" s="22"/>
      <c r="E342" s="22"/>
    </row>
    <row r="343" spans="1:5" x14ac:dyDescent="0.2">
      <c r="A343" s="23" t="s">
        <v>340</v>
      </c>
      <c r="B343" s="26">
        <v>421.98</v>
      </c>
      <c r="C343" s="26">
        <v>88637860.359999999</v>
      </c>
      <c r="D343" s="22"/>
      <c r="E343" s="22"/>
    </row>
    <row r="344" spans="1:5" x14ac:dyDescent="0.2">
      <c r="A344" s="23" t="s">
        <v>341</v>
      </c>
      <c r="B344" s="26">
        <v>416.73</v>
      </c>
      <c r="C344" s="26">
        <v>87533933.670000002</v>
      </c>
      <c r="D344" s="22"/>
      <c r="E344" s="22"/>
    </row>
    <row r="345" spans="1:5" x14ac:dyDescent="0.2">
      <c r="A345" s="23" t="s">
        <v>342</v>
      </c>
      <c r="B345" s="26">
        <v>410.58</v>
      </c>
      <c r="C345" s="26">
        <v>86242098.670000002</v>
      </c>
      <c r="D345" s="22"/>
      <c r="E345" s="22"/>
    </row>
    <row r="346" spans="1:5" x14ac:dyDescent="0.2">
      <c r="A346" s="23" t="s">
        <v>343</v>
      </c>
      <c r="B346" s="26">
        <v>408.21</v>
      </c>
      <c r="C346" s="26">
        <v>85745206.709999993</v>
      </c>
      <c r="D346" s="22"/>
      <c r="E346" s="22"/>
    </row>
    <row r="347" spans="1:5" x14ac:dyDescent="0.2">
      <c r="A347" s="23" t="s">
        <v>344</v>
      </c>
      <c r="B347" s="26">
        <v>411.51</v>
      </c>
      <c r="C347" s="26">
        <v>86438523.549999997</v>
      </c>
      <c r="D347" s="22"/>
      <c r="E347" s="22"/>
    </row>
    <row r="348" spans="1:5" x14ac:dyDescent="0.2">
      <c r="A348" s="23" t="s">
        <v>345</v>
      </c>
      <c r="B348" s="26">
        <v>412.11</v>
      </c>
      <c r="C348" s="26">
        <v>86564450.950000003</v>
      </c>
      <c r="D348" s="22"/>
      <c r="E348" s="22"/>
    </row>
    <row r="349" spans="1:5" x14ac:dyDescent="0.2">
      <c r="A349" s="23" t="s">
        <v>346</v>
      </c>
      <c r="B349" s="26">
        <v>415.77</v>
      </c>
      <c r="C349" s="26">
        <v>87333269.420000002</v>
      </c>
      <c r="D349" s="22"/>
      <c r="E349" s="22"/>
    </row>
    <row r="350" spans="1:5" x14ac:dyDescent="0.2">
      <c r="A350" s="23" t="s">
        <v>347</v>
      </c>
      <c r="B350" s="26">
        <v>417.93</v>
      </c>
      <c r="C350" s="26">
        <v>87787499.540000007</v>
      </c>
      <c r="D350" s="22"/>
      <c r="E350" s="22"/>
    </row>
    <row r="351" spans="1:5" x14ac:dyDescent="0.2">
      <c r="A351" s="23" t="s">
        <v>348</v>
      </c>
      <c r="B351" s="26">
        <v>416.75</v>
      </c>
      <c r="C351" s="26">
        <v>87538700.079999998</v>
      </c>
      <c r="D351" s="22"/>
      <c r="E351" s="22"/>
    </row>
    <row r="352" spans="1:5" x14ac:dyDescent="0.2">
      <c r="A352" s="23" t="s">
        <v>349</v>
      </c>
      <c r="B352" s="26">
        <v>419.72</v>
      </c>
      <c r="C352" s="26">
        <v>88162862.359999999</v>
      </c>
      <c r="D352" s="22"/>
      <c r="E352" s="22"/>
    </row>
    <row r="353" spans="1:5" x14ac:dyDescent="0.2">
      <c r="A353" s="23" t="s">
        <v>350</v>
      </c>
      <c r="B353" s="26">
        <v>419.65</v>
      </c>
      <c r="C353" s="26">
        <v>88745506.329999998</v>
      </c>
      <c r="D353" s="22"/>
      <c r="E353" s="22"/>
    </row>
    <row r="354" spans="1:5" x14ac:dyDescent="0.2">
      <c r="A354" s="23" t="s">
        <v>351</v>
      </c>
      <c r="B354" s="26">
        <v>417</v>
      </c>
      <c r="C354" s="26">
        <v>88185300.459999993</v>
      </c>
      <c r="D354" s="22"/>
      <c r="E354" s="22"/>
    </row>
    <row r="355" spans="1:5" x14ac:dyDescent="0.2">
      <c r="A355" s="23" t="s">
        <v>352</v>
      </c>
      <c r="B355" s="26">
        <v>412.59</v>
      </c>
      <c r="C355" s="26">
        <v>87411332.159999996</v>
      </c>
      <c r="D355" s="22"/>
      <c r="E355" s="22"/>
    </row>
    <row r="356" spans="1:5" x14ac:dyDescent="0.2">
      <c r="A356" s="23" t="s">
        <v>353</v>
      </c>
      <c r="B356" s="26">
        <v>409.68</v>
      </c>
      <c r="C356" s="26">
        <v>86793939.510000005</v>
      </c>
      <c r="D356" s="22"/>
      <c r="E356" s="22"/>
    </row>
    <row r="357" spans="1:5" x14ac:dyDescent="0.2">
      <c r="A357" s="23" t="s">
        <v>354</v>
      </c>
      <c r="B357" s="26">
        <v>408.16</v>
      </c>
      <c r="C357" s="26">
        <v>86472041.019999996</v>
      </c>
      <c r="D357" s="22"/>
      <c r="E357" s="22"/>
    </row>
    <row r="358" spans="1:5" x14ac:dyDescent="0.2">
      <c r="A358" s="23" t="s">
        <v>355</v>
      </c>
      <c r="B358" s="26">
        <v>405.85</v>
      </c>
      <c r="C358" s="26">
        <v>85983350.799999997</v>
      </c>
      <c r="D358" s="22"/>
      <c r="E358" s="22"/>
    </row>
    <row r="359" spans="1:5" x14ac:dyDescent="0.2">
      <c r="A359" s="23" t="s">
        <v>356</v>
      </c>
      <c r="B359" s="26">
        <v>407.16</v>
      </c>
      <c r="C359" s="26">
        <v>86259897.370000005</v>
      </c>
      <c r="D359" s="22"/>
      <c r="E359" s="22"/>
    </row>
    <row r="360" spans="1:5" x14ac:dyDescent="0.2">
      <c r="A360" s="23" t="s">
        <v>357</v>
      </c>
      <c r="B360" s="26">
        <v>405.36</v>
      </c>
      <c r="C360" s="26">
        <v>85878580</v>
      </c>
      <c r="D360" s="22"/>
      <c r="E360" s="22"/>
    </row>
    <row r="361" spans="1:5" x14ac:dyDescent="0.2">
      <c r="A361" s="23" t="s">
        <v>358</v>
      </c>
      <c r="B361" s="26">
        <v>402.13</v>
      </c>
      <c r="C361" s="26">
        <v>85193765.670000002</v>
      </c>
      <c r="D361" s="22"/>
      <c r="E361" s="22"/>
    </row>
    <row r="362" spans="1:5" x14ac:dyDescent="0.2">
      <c r="A362" s="23" t="s">
        <v>359</v>
      </c>
      <c r="B362" s="26">
        <v>401.37</v>
      </c>
      <c r="C362" s="26">
        <v>85033641.930000007</v>
      </c>
      <c r="D362" s="22"/>
      <c r="E362" s="22"/>
    </row>
    <row r="363" spans="1:5" x14ac:dyDescent="0.2">
      <c r="A363" s="23" t="s">
        <v>360</v>
      </c>
      <c r="B363" s="26">
        <v>399.44</v>
      </c>
      <c r="C363" s="26">
        <v>84625614.780000001</v>
      </c>
      <c r="D363" s="22"/>
      <c r="E363" s="22"/>
    </row>
    <row r="364" spans="1:5" x14ac:dyDescent="0.2">
      <c r="A364" s="23" t="s">
        <v>361</v>
      </c>
      <c r="B364" s="26">
        <v>395.66</v>
      </c>
      <c r="C364" s="26">
        <v>83824340.159999996</v>
      </c>
      <c r="D364" s="22"/>
      <c r="E364" s="22"/>
    </row>
    <row r="365" spans="1:5" x14ac:dyDescent="0.2">
      <c r="A365" s="23" t="s">
        <v>362</v>
      </c>
      <c r="B365" s="26">
        <v>398.01</v>
      </c>
      <c r="C365" s="26">
        <v>84320840.769999996</v>
      </c>
      <c r="D365" s="22"/>
      <c r="E365" s="22"/>
    </row>
    <row r="366" spans="1:5" x14ac:dyDescent="0.2">
      <c r="A366" s="23" t="s">
        <v>363</v>
      </c>
      <c r="B366" s="26">
        <v>395.15</v>
      </c>
      <c r="C366" s="26">
        <v>83716462.390000001</v>
      </c>
      <c r="D366" s="22"/>
      <c r="E366" s="22"/>
    </row>
    <row r="367" spans="1:5" x14ac:dyDescent="0.2">
      <c r="A367" s="23" t="s">
        <v>364</v>
      </c>
      <c r="B367" s="26">
        <v>389.08</v>
      </c>
      <c r="C367" s="26">
        <v>82428771.680000007</v>
      </c>
      <c r="D367" s="22"/>
      <c r="E367" s="22"/>
    </row>
    <row r="368" spans="1:5" x14ac:dyDescent="0.2">
      <c r="A368" s="23" t="s">
        <v>365</v>
      </c>
      <c r="B368" s="26">
        <v>384.85</v>
      </c>
      <c r="C368" s="26">
        <v>81533502.900000006</v>
      </c>
      <c r="D368" s="22"/>
      <c r="E368" s="22"/>
    </row>
    <row r="369" spans="1:5" x14ac:dyDescent="0.2">
      <c r="A369" s="23" t="s">
        <v>366</v>
      </c>
      <c r="B369" s="26">
        <v>384.11</v>
      </c>
      <c r="C369" s="26">
        <v>81376699.939999998</v>
      </c>
      <c r="D369" s="22"/>
      <c r="E369" s="22"/>
    </row>
    <row r="370" spans="1:5" x14ac:dyDescent="0.2">
      <c r="A370" s="23" t="s">
        <v>367</v>
      </c>
      <c r="B370" s="26">
        <v>385.97</v>
      </c>
      <c r="C370" s="26">
        <v>81770231.379999995</v>
      </c>
      <c r="D370" s="22"/>
      <c r="E370" s="22"/>
    </row>
    <row r="371" spans="1:5" x14ac:dyDescent="0.2">
      <c r="A371" s="23" t="s">
        <v>368</v>
      </c>
      <c r="B371" s="26">
        <v>382.65</v>
      </c>
      <c r="C371" s="26">
        <v>81066749.480000004</v>
      </c>
      <c r="D371" s="22"/>
      <c r="E371" s="22"/>
    </row>
    <row r="372" spans="1:5" x14ac:dyDescent="0.2">
      <c r="A372" s="23" t="s">
        <v>369</v>
      </c>
      <c r="B372" s="26">
        <v>384.01</v>
      </c>
      <c r="C372" s="26">
        <v>81354675.700000003</v>
      </c>
      <c r="D372" s="22"/>
      <c r="E372" s="22"/>
    </row>
    <row r="373" spans="1:5" x14ac:dyDescent="0.2">
      <c r="A373" s="23" t="s">
        <v>370</v>
      </c>
      <c r="B373" s="26">
        <v>383.7</v>
      </c>
      <c r="C373" s="26">
        <v>81289099.469999999</v>
      </c>
      <c r="D373" s="22"/>
      <c r="E373" s="22"/>
    </row>
    <row r="374" spans="1:5" x14ac:dyDescent="0.2">
      <c r="A374" s="23" t="s">
        <v>371</v>
      </c>
      <c r="B374" s="26">
        <v>381.09</v>
      </c>
      <c r="C374" s="26">
        <v>80736456.489999995</v>
      </c>
      <c r="D374" s="22"/>
      <c r="E374" s="22"/>
    </row>
    <row r="375" spans="1:5" x14ac:dyDescent="0.2">
      <c r="A375" s="23" t="s">
        <v>372</v>
      </c>
      <c r="B375" s="26">
        <v>373.85</v>
      </c>
      <c r="C375" s="26">
        <v>79204145.75</v>
      </c>
      <c r="D375" s="22"/>
      <c r="E375" s="22"/>
    </row>
    <row r="376" spans="1:5" x14ac:dyDescent="0.2">
      <c r="A376" s="23" t="s">
        <v>373</v>
      </c>
      <c r="B376" s="26">
        <v>378.57</v>
      </c>
      <c r="C376" s="26">
        <v>80203070.390000001</v>
      </c>
      <c r="D376" s="22"/>
      <c r="E376" s="22"/>
    </row>
    <row r="377" spans="1:5" x14ac:dyDescent="0.2">
      <c r="A377" s="23" t="s">
        <v>374</v>
      </c>
      <c r="B377" s="26">
        <v>379.44</v>
      </c>
      <c r="C377" s="26">
        <v>80388063.670000002</v>
      </c>
      <c r="D377" s="22"/>
      <c r="E377" s="22"/>
    </row>
    <row r="378" spans="1:5" x14ac:dyDescent="0.2">
      <c r="A378" s="23" t="s">
        <v>375</v>
      </c>
      <c r="B378" s="26">
        <v>373.44</v>
      </c>
      <c r="C378" s="26">
        <v>79117761.760000005</v>
      </c>
      <c r="D378" s="22"/>
      <c r="E378" s="22"/>
    </row>
    <row r="379" spans="1:5" x14ac:dyDescent="0.2">
      <c r="A379" s="23" t="s">
        <v>376</v>
      </c>
      <c r="B379" s="26">
        <v>374.86</v>
      </c>
      <c r="C379" s="26">
        <v>79417179.25</v>
      </c>
      <c r="D379" s="22"/>
      <c r="E379" s="22"/>
    </row>
    <row r="380" spans="1:5" x14ac:dyDescent="0.2">
      <c r="A380" s="23" t="s">
        <v>377</v>
      </c>
      <c r="B380" s="26">
        <v>381.78</v>
      </c>
      <c r="C380" s="26">
        <v>80884513.099999994</v>
      </c>
      <c r="D380" s="22"/>
      <c r="E380" s="22"/>
    </row>
    <row r="381" spans="1:5" x14ac:dyDescent="0.2">
      <c r="A381" s="23" t="s">
        <v>378</v>
      </c>
      <c r="B381" s="26">
        <v>384.41</v>
      </c>
      <c r="C381" s="26">
        <v>81440756.989999995</v>
      </c>
      <c r="D381" s="22"/>
      <c r="E381" s="22"/>
    </row>
    <row r="382" spans="1:5" x14ac:dyDescent="0.2">
      <c r="A382" s="23" t="s">
        <v>379</v>
      </c>
      <c r="B382" s="26">
        <v>386.37</v>
      </c>
      <c r="C382" s="26">
        <v>81856309.280000001</v>
      </c>
      <c r="D382" s="22"/>
      <c r="E382" s="22"/>
    </row>
    <row r="383" spans="1:5" x14ac:dyDescent="0.2">
      <c r="A383" s="23" t="s">
        <v>380</v>
      </c>
      <c r="B383" s="26">
        <v>391.25</v>
      </c>
      <c r="C383" s="26">
        <v>82933419.329999998</v>
      </c>
      <c r="D383" s="22"/>
      <c r="E383" s="22"/>
    </row>
    <row r="384" spans="1:5" x14ac:dyDescent="0.2">
      <c r="A384" s="23" t="s">
        <v>381</v>
      </c>
      <c r="B384" s="26">
        <v>394.25</v>
      </c>
      <c r="C384" s="26">
        <v>84010291.709999993</v>
      </c>
      <c r="D384" s="22"/>
      <c r="E384" s="22"/>
    </row>
    <row r="385" spans="1:5" x14ac:dyDescent="0.2">
      <c r="A385" s="23" t="s">
        <v>382</v>
      </c>
      <c r="B385" s="26">
        <v>395.1</v>
      </c>
      <c r="C385" s="26">
        <v>84190050.489999995</v>
      </c>
      <c r="D385" s="22"/>
      <c r="E385" s="22"/>
    </row>
    <row r="386" spans="1:5" x14ac:dyDescent="0.2">
      <c r="A386" s="23" t="s">
        <v>383</v>
      </c>
      <c r="B386" s="26">
        <v>396.59</v>
      </c>
      <c r="C386" s="26">
        <v>84507409.760000005</v>
      </c>
      <c r="D386" s="22"/>
      <c r="E386" s="22"/>
    </row>
    <row r="387" spans="1:5" x14ac:dyDescent="0.2">
      <c r="A387" s="23" t="s">
        <v>384</v>
      </c>
      <c r="B387" s="26">
        <v>396.78</v>
      </c>
      <c r="C387" s="26">
        <v>84548129.930000007</v>
      </c>
      <c r="D387" s="22"/>
      <c r="E387" s="22"/>
    </row>
    <row r="388" spans="1:5" x14ac:dyDescent="0.2">
      <c r="A388" s="23" t="s">
        <v>385</v>
      </c>
      <c r="B388" s="26">
        <v>398.56</v>
      </c>
      <c r="C388" s="26">
        <v>84927251.959999993</v>
      </c>
      <c r="D388" s="22"/>
      <c r="E388" s="22"/>
    </row>
    <row r="389" spans="1:5" x14ac:dyDescent="0.2">
      <c r="A389" s="23" t="s">
        <v>386</v>
      </c>
      <c r="B389" s="26">
        <v>404.6</v>
      </c>
      <c r="C389" s="26">
        <v>86769161.920000002</v>
      </c>
      <c r="D389" s="22"/>
      <c r="E389" s="22"/>
    </row>
    <row r="390" spans="1:5" x14ac:dyDescent="0.2">
      <c r="A390" s="23" t="s">
        <v>387</v>
      </c>
      <c r="B390" s="26">
        <v>402.51</v>
      </c>
      <c r="C390" s="26">
        <v>86322658.680000007</v>
      </c>
      <c r="D390" s="22"/>
      <c r="E390" s="22"/>
    </row>
    <row r="391" spans="1:5" x14ac:dyDescent="0.2">
      <c r="A391" s="23" t="s">
        <v>388</v>
      </c>
      <c r="B391" s="26">
        <v>400.46</v>
      </c>
      <c r="C391" s="26">
        <v>85883278.370000005</v>
      </c>
      <c r="D391" s="22"/>
      <c r="E391" s="22"/>
    </row>
    <row r="392" spans="1:5" x14ac:dyDescent="0.2">
      <c r="A392" s="23" t="s">
        <v>389</v>
      </c>
      <c r="B392" s="26">
        <v>403.92</v>
      </c>
      <c r="C392" s="26">
        <v>86624353.230000004</v>
      </c>
      <c r="D392" s="22"/>
      <c r="E392" s="22"/>
    </row>
    <row r="393" spans="1:5" x14ac:dyDescent="0.2">
      <c r="A393" s="23" t="s">
        <v>390</v>
      </c>
      <c r="B393" s="26">
        <v>400.66</v>
      </c>
      <c r="C393" s="26">
        <v>85925094.969999999</v>
      </c>
      <c r="D393" s="22"/>
      <c r="E393" s="22"/>
    </row>
    <row r="394" spans="1:5" x14ac:dyDescent="0.2">
      <c r="A394" s="23" t="s">
        <v>391</v>
      </c>
      <c r="B394" s="26">
        <v>396.75</v>
      </c>
      <c r="C394" s="26">
        <v>85844550.019999996</v>
      </c>
      <c r="D394" s="22"/>
      <c r="E394" s="22"/>
    </row>
    <row r="395" spans="1:5" x14ac:dyDescent="0.2">
      <c r="A395" s="23" t="s">
        <v>392</v>
      </c>
      <c r="B395" s="26">
        <v>395.56</v>
      </c>
      <c r="C395" s="26">
        <v>85643535.540000007</v>
      </c>
      <c r="D395" s="22"/>
      <c r="E395" s="22"/>
    </row>
    <row r="396" spans="1:5" x14ac:dyDescent="0.2">
      <c r="A396" s="23" t="s">
        <v>393</v>
      </c>
      <c r="B396" s="26">
        <v>397.88</v>
      </c>
      <c r="C396" s="26">
        <v>86145654.170000002</v>
      </c>
      <c r="D396" s="22"/>
      <c r="E396" s="22"/>
    </row>
    <row r="397" spans="1:5" x14ac:dyDescent="0.2">
      <c r="A397" s="23" t="s">
        <v>394</v>
      </c>
      <c r="B397" s="26">
        <v>396.07</v>
      </c>
      <c r="C397" s="26">
        <v>85753021.200000003</v>
      </c>
      <c r="D397" s="22"/>
      <c r="E397" s="22"/>
    </row>
    <row r="398" spans="1:5" x14ac:dyDescent="0.2">
      <c r="A398" s="23" t="s">
        <v>395</v>
      </c>
      <c r="B398" s="26">
        <v>399.39</v>
      </c>
      <c r="C398" s="26">
        <v>86472894.609999999</v>
      </c>
      <c r="D398" s="22"/>
      <c r="E398" s="22"/>
    </row>
    <row r="399" spans="1:5" x14ac:dyDescent="0.2">
      <c r="A399" s="23" t="s">
        <v>396</v>
      </c>
      <c r="B399" s="26">
        <v>398.8</v>
      </c>
      <c r="C399" s="26">
        <v>86552284.519999996</v>
      </c>
      <c r="D399" s="22"/>
      <c r="E399" s="22"/>
    </row>
    <row r="400" spans="1:5" x14ac:dyDescent="0.2">
      <c r="A400" s="23" t="s">
        <v>397</v>
      </c>
      <c r="B400" s="26">
        <v>396.7</v>
      </c>
      <c r="C400" s="26">
        <v>86308459.579999998</v>
      </c>
      <c r="D400" s="22"/>
      <c r="E400" s="22"/>
    </row>
    <row r="401" spans="1:5" x14ac:dyDescent="0.2">
      <c r="A401" s="23" t="s">
        <v>398</v>
      </c>
      <c r="B401" s="26">
        <v>395.68</v>
      </c>
      <c r="C401" s="26">
        <v>86095821.510000005</v>
      </c>
      <c r="D401" s="22"/>
      <c r="E401" s="22"/>
    </row>
    <row r="402" spans="1:5" x14ac:dyDescent="0.2">
      <c r="A402" s="23" t="s">
        <v>399</v>
      </c>
      <c r="B402" s="26">
        <v>392.74</v>
      </c>
      <c r="C402" s="26">
        <v>85734587.5</v>
      </c>
      <c r="D402" s="22"/>
      <c r="E402" s="22"/>
    </row>
    <row r="403" spans="1:5" x14ac:dyDescent="0.2">
      <c r="A403" s="23" t="s">
        <v>400</v>
      </c>
      <c r="B403" s="26">
        <v>396.35</v>
      </c>
      <c r="C403" s="26">
        <v>86587565.859999999</v>
      </c>
      <c r="D403" s="22"/>
      <c r="E403" s="22"/>
    </row>
    <row r="404" spans="1:5" x14ac:dyDescent="0.2">
      <c r="A404" s="23" t="s">
        <v>401</v>
      </c>
      <c r="B404" s="26">
        <v>390.75</v>
      </c>
      <c r="C404" s="26">
        <v>85364759.209999993</v>
      </c>
      <c r="D404" s="22"/>
      <c r="E404" s="22"/>
    </row>
    <row r="405" spans="1:5" x14ac:dyDescent="0.2">
      <c r="A405" s="23" t="s">
        <v>402</v>
      </c>
      <c r="B405" s="26">
        <v>400.98</v>
      </c>
      <c r="C405" s="26">
        <v>87599929.060000002</v>
      </c>
      <c r="D405" s="22"/>
      <c r="E405" s="22"/>
    </row>
    <row r="406" spans="1:5" x14ac:dyDescent="0.2">
      <c r="A406" s="23" t="s">
        <v>403</v>
      </c>
      <c r="B406" s="26">
        <v>401.53</v>
      </c>
      <c r="C406" s="26">
        <v>87831942.939999998</v>
      </c>
      <c r="D406" s="22"/>
      <c r="E406" s="22"/>
    </row>
    <row r="407" spans="1:5" x14ac:dyDescent="0.2">
      <c r="A407" s="23" t="s">
        <v>404</v>
      </c>
      <c r="B407" s="26">
        <v>400.52</v>
      </c>
      <c r="C407" s="26">
        <v>87610910.329999998</v>
      </c>
      <c r="D407" s="22"/>
      <c r="E407" s="22"/>
    </row>
    <row r="408" spans="1:5" x14ac:dyDescent="0.2">
      <c r="A408" s="23" t="s">
        <v>405</v>
      </c>
      <c r="B408" s="26">
        <v>401.19</v>
      </c>
      <c r="C408" s="26">
        <v>87759587.569999993</v>
      </c>
      <c r="D408" s="22"/>
      <c r="E408" s="22"/>
    </row>
    <row r="409" spans="1:5" x14ac:dyDescent="0.2">
      <c r="A409" s="23" t="s">
        <v>406</v>
      </c>
      <c r="B409" s="26">
        <v>401.18</v>
      </c>
      <c r="C409" s="26">
        <v>87840103.370000005</v>
      </c>
      <c r="D409" s="22"/>
      <c r="E409" s="22"/>
    </row>
    <row r="410" spans="1:5" x14ac:dyDescent="0.2">
      <c r="A410" s="23" t="s">
        <v>407</v>
      </c>
      <c r="B410" s="26">
        <v>404.33</v>
      </c>
      <c r="C410" s="26">
        <v>88530376.230000004</v>
      </c>
      <c r="D410" s="22"/>
      <c r="E410" s="22"/>
    </row>
    <row r="411" spans="1:5" x14ac:dyDescent="0.2">
      <c r="A411" s="23" t="s">
        <v>408</v>
      </c>
      <c r="B411" s="26">
        <v>402.2</v>
      </c>
      <c r="C411" s="26">
        <v>88086251.650000006</v>
      </c>
      <c r="D411" s="22"/>
      <c r="E411" s="22"/>
    </row>
    <row r="412" spans="1:5" x14ac:dyDescent="0.2">
      <c r="A412" s="23" t="s">
        <v>409</v>
      </c>
      <c r="B412" s="26">
        <v>400.49</v>
      </c>
      <c r="C412" s="26">
        <v>87990788.239999995</v>
      </c>
      <c r="D412" s="22"/>
      <c r="E412" s="22"/>
    </row>
    <row r="413" spans="1:5" x14ac:dyDescent="0.2">
      <c r="A413" s="23" t="s">
        <v>410</v>
      </c>
      <c r="B413" s="26">
        <v>401.95</v>
      </c>
      <c r="C413" s="26">
        <v>89086217.950000003</v>
      </c>
      <c r="D413" s="22"/>
      <c r="E413" s="22"/>
    </row>
    <row r="414" spans="1:5" x14ac:dyDescent="0.2">
      <c r="A414" s="23" t="s">
        <v>411</v>
      </c>
      <c r="B414" s="26">
        <v>394.1</v>
      </c>
      <c r="C414" s="26">
        <v>87822548.370000005</v>
      </c>
      <c r="D414" s="22"/>
      <c r="E414" s="22"/>
    </row>
    <row r="415" spans="1:5" x14ac:dyDescent="0.2">
      <c r="A415" s="23" t="s">
        <v>412</v>
      </c>
      <c r="B415" s="26">
        <v>392.15</v>
      </c>
      <c r="C415" s="26">
        <v>87388658.760000005</v>
      </c>
      <c r="D415" s="22"/>
      <c r="E415" s="22"/>
    </row>
    <row r="416" spans="1:5" x14ac:dyDescent="0.2">
      <c r="A416" s="23" t="s">
        <v>413</v>
      </c>
      <c r="B416" s="26">
        <v>390.72</v>
      </c>
      <c r="C416" s="26">
        <v>87069418.510000005</v>
      </c>
      <c r="D416" s="22"/>
      <c r="E416" s="22"/>
    </row>
    <row r="417" spans="1:5" x14ac:dyDescent="0.2">
      <c r="A417" s="23" t="s">
        <v>414</v>
      </c>
      <c r="B417" s="26">
        <v>390.46</v>
      </c>
      <c r="C417" s="26">
        <v>87290751.670000002</v>
      </c>
      <c r="D417" s="22"/>
      <c r="E417" s="22"/>
    </row>
    <row r="418" spans="1:5" x14ac:dyDescent="0.2">
      <c r="A418" s="23" t="s">
        <v>415</v>
      </c>
      <c r="B418" s="26">
        <v>389.63</v>
      </c>
      <c r="C418" s="26">
        <v>87104934.670000002</v>
      </c>
      <c r="D418" s="22"/>
      <c r="E418" s="22"/>
    </row>
    <row r="419" spans="1:5" x14ac:dyDescent="0.2">
      <c r="A419" s="23" t="s">
        <v>416</v>
      </c>
      <c r="B419" s="26">
        <v>386.35</v>
      </c>
      <c r="C419" s="26">
        <v>86371542.450000003</v>
      </c>
      <c r="D419" s="22"/>
      <c r="E419" s="22"/>
    </row>
    <row r="420" spans="1:5" x14ac:dyDescent="0.2">
      <c r="A420" s="23" t="s">
        <v>417</v>
      </c>
      <c r="B420" s="26">
        <v>382.59</v>
      </c>
      <c r="C420" s="26">
        <v>85531998.400000006</v>
      </c>
      <c r="D420" s="22"/>
      <c r="E420" s="22"/>
    </row>
    <row r="421" spans="1:5" x14ac:dyDescent="0.2">
      <c r="A421" s="23" t="s">
        <v>418</v>
      </c>
      <c r="B421" s="26">
        <v>380.46</v>
      </c>
      <c r="C421" s="26">
        <v>85280311.299999997</v>
      </c>
      <c r="D421" s="22"/>
      <c r="E421" s="22"/>
    </row>
    <row r="422" spans="1:5" x14ac:dyDescent="0.2">
      <c r="A422" s="23" t="s">
        <v>419</v>
      </c>
      <c r="B422" s="26">
        <v>378.2</v>
      </c>
      <c r="C422" s="26">
        <v>84772420.549999997</v>
      </c>
      <c r="D422" s="22"/>
      <c r="E422" s="22"/>
    </row>
    <row r="423" spans="1:5" x14ac:dyDescent="0.2">
      <c r="A423" s="23" t="s">
        <v>420</v>
      </c>
      <c r="B423" s="26">
        <v>375.8</v>
      </c>
      <c r="C423" s="26">
        <v>84234293.569999993</v>
      </c>
      <c r="D423" s="22"/>
      <c r="E423" s="22"/>
    </row>
    <row r="424" spans="1:5" x14ac:dyDescent="0.2">
      <c r="A424" s="23" t="s">
        <v>421</v>
      </c>
      <c r="B424" s="26">
        <v>372.01</v>
      </c>
      <c r="C424" s="26">
        <v>83386232</v>
      </c>
      <c r="D424" s="22"/>
      <c r="E424" s="22"/>
    </row>
    <row r="425" spans="1:5" x14ac:dyDescent="0.2">
      <c r="A425" s="23" t="s">
        <v>422</v>
      </c>
      <c r="B425" s="26">
        <v>376.82</v>
      </c>
      <c r="C425" s="26">
        <v>84462724.040000007</v>
      </c>
      <c r="D425" s="22"/>
      <c r="E425" s="22"/>
    </row>
    <row r="426" spans="1:5" x14ac:dyDescent="0.2">
      <c r="A426" s="23" t="s">
        <v>423</v>
      </c>
      <c r="B426" s="26">
        <v>379.36</v>
      </c>
      <c r="C426" s="26">
        <v>85033461.719999999</v>
      </c>
      <c r="D426" s="22"/>
      <c r="E426" s="22"/>
    </row>
    <row r="427" spans="1:5" x14ac:dyDescent="0.2">
      <c r="A427" s="23" t="s">
        <v>424</v>
      </c>
      <c r="B427" s="26">
        <v>380.33</v>
      </c>
      <c r="C427" s="26">
        <v>85249082.900000006</v>
      </c>
      <c r="D427" s="22"/>
      <c r="E427" s="22"/>
    </row>
    <row r="428" spans="1:5" x14ac:dyDescent="0.2">
      <c r="A428" s="23" t="s">
        <v>425</v>
      </c>
      <c r="B428" s="26">
        <v>382.29</v>
      </c>
      <c r="C428" s="26">
        <v>85688724.959999993</v>
      </c>
      <c r="D428" s="22"/>
      <c r="E428" s="22"/>
    </row>
    <row r="429" spans="1:5" x14ac:dyDescent="0.2">
      <c r="A429" s="23" t="s">
        <v>426</v>
      </c>
      <c r="B429" s="26">
        <v>380.81</v>
      </c>
      <c r="C429" s="26">
        <v>85358595.409999996</v>
      </c>
      <c r="D429" s="22"/>
      <c r="E429" s="22"/>
    </row>
    <row r="430" spans="1:5" x14ac:dyDescent="0.2">
      <c r="A430" s="23" t="s">
        <v>427</v>
      </c>
      <c r="B430" s="26">
        <v>383.94</v>
      </c>
      <c r="C430" s="26">
        <v>86060300.900000006</v>
      </c>
      <c r="D430" s="22"/>
      <c r="E430" s="22"/>
    </row>
    <row r="431" spans="1:5" x14ac:dyDescent="0.2">
      <c r="A431" s="23" t="s">
        <v>428</v>
      </c>
      <c r="B431" s="26">
        <v>384.59</v>
      </c>
      <c r="C431" s="26">
        <v>86205149.329999998</v>
      </c>
      <c r="D431" s="22"/>
      <c r="E431" s="22"/>
    </row>
    <row r="432" spans="1:5" x14ac:dyDescent="0.2">
      <c r="A432" s="23" t="s">
        <v>429</v>
      </c>
      <c r="B432" s="26">
        <v>380.11</v>
      </c>
      <c r="C432" s="26">
        <v>85201854.879999995</v>
      </c>
      <c r="D432" s="22"/>
      <c r="E432" s="22"/>
    </row>
    <row r="433" spans="1:5" x14ac:dyDescent="0.2">
      <c r="A433" s="23" t="s">
        <v>430</v>
      </c>
      <c r="B433" s="26">
        <v>375.33</v>
      </c>
      <c r="C433" s="26">
        <v>84252403.829999998</v>
      </c>
      <c r="D433" s="22"/>
      <c r="E433" s="22"/>
    </row>
    <row r="434" spans="1:5" x14ac:dyDescent="0.2">
      <c r="A434" s="23" t="s">
        <v>431</v>
      </c>
      <c r="B434" s="26">
        <v>368.76</v>
      </c>
      <c r="C434" s="26">
        <v>82777153.480000004</v>
      </c>
      <c r="D434" s="22"/>
      <c r="E434" s="22"/>
    </row>
    <row r="435" spans="1:5" x14ac:dyDescent="0.2">
      <c r="A435" s="23" t="s">
        <v>432</v>
      </c>
      <c r="B435" s="26">
        <v>363.09</v>
      </c>
      <c r="C435" s="26">
        <v>81503654.549999997</v>
      </c>
      <c r="D435" s="22"/>
      <c r="E435" s="22"/>
    </row>
    <row r="436" spans="1:5" x14ac:dyDescent="0.2">
      <c r="A436" s="23" t="s">
        <v>433</v>
      </c>
      <c r="B436" s="26">
        <v>362.22</v>
      </c>
      <c r="C436" s="26">
        <v>81716689.459999993</v>
      </c>
      <c r="D436" s="22"/>
      <c r="E436" s="22"/>
    </row>
    <row r="437" spans="1:5" x14ac:dyDescent="0.2">
      <c r="A437" s="23" t="s">
        <v>434</v>
      </c>
      <c r="B437" s="26">
        <v>355.57</v>
      </c>
      <c r="C437" s="26">
        <v>80217090.560000002</v>
      </c>
      <c r="D437" s="22"/>
      <c r="E437" s="22"/>
    </row>
    <row r="438" spans="1:5" x14ac:dyDescent="0.2">
      <c r="A438" s="23" t="s">
        <v>435</v>
      </c>
      <c r="B438" s="26">
        <v>357.94</v>
      </c>
      <c r="C438" s="26">
        <v>80751733.950000003</v>
      </c>
      <c r="D438" s="22"/>
      <c r="E438" s="22"/>
    </row>
    <row r="439" spans="1:5" x14ac:dyDescent="0.2">
      <c r="A439" s="23" t="s">
        <v>436</v>
      </c>
      <c r="B439" s="26">
        <v>356.69</v>
      </c>
      <c r="C439" s="26">
        <v>80468484.480000004</v>
      </c>
      <c r="D439" s="22"/>
      <c r="E439" s="22"/>
    </row>
    <row r="440" spans="1:5" x14ac:dyDescent="0.2">
      <c r="A440" s="23" t="s">
        <v>437</v>
      </c>
      <c r="B440" s="26">
        <v>361.31</v>
      </c>
      <c r="C440" s="26">
        <v>81510842.469999999</v>
      </c>
      <c r="D440" s="22"/>
      <c r="E440" s="22"/>
    </row>
    <row r="441" spans="1:5" x14ac:dyDescent="0.2">
      <c r="A441" s="23" t="s">
        <v>438</v>
      </c>
      <c r="B441" s="26">
        <v>360.93</v>
      </c>
      <c r="C441" s="26">
        <v>81425177.299999997</v>
      </c>
      <c r="D441" s="22"/>
      <c r="E441" s="22"/>
    </row>
    <row r="442" spans="1:5" x14ac:dyDescent="0.2">
      <c r="A442" s="23" t="s">
        <v>439</v>
      </c>
      <c r="B442" s="26">
        <v>362.81</v>
      </c>
      <c r="C442" s="26">
        <v>82285060.620000005</v>
      </c>
      <c r="D442" s="22"/>
      <c r="E442" s="22"/>
    </row>
    <row r="443" spans="1:5" x14ac:dyDescent="0.2">
      <c r="A443" s="23" t="s">
        <v>440</v>
      </c>
      <c r="B443" s="26">
        <v>359.31</v>
      </c>
      <c r="C443" s="26">
        <v>81854422.109999999</v>
      </c>
      <c r="D443" s="22"/>
      <c r="E443" s="22"/>
    </row>
    <row r="444" spans="1:5" x14ac:dyDescent="0.2">
      <c r="A444" s="23" t="s">
        <v>441</v>
      </c>
      <c r="B444" s="26">
        <v>358.72</v>
      </c>
      <c r="C444" s="26">
        <v>81720001.829999998</v>
      </c>
      <c r="D444" s="22"/>
      <c r="E444" s="22"/>
    </row>
    <row r="445" spans="1:5" x14ac:dyDescent="0.2">
      <c r="A445" s="23" t="s">
        <v>442</v>
      </c>
      <c r="B445" s="26">
        <v>360.88</v>
      </c>
      <c r="C445" s="26">
        <v>82211347.099999994</v>
      </c>
      <c r="D445" s="22"/>
      <c r="E445" s="22"/>
    </row>
    <row r="446" spans="1:5" x14ac:dyDescent="0.2">
      <c r="A446" s="23" t="s">
        <v>443</v>
      </c>
      <c r="B446" s="26">
        <v>361.25</v>
      </c>
      <c r="C446" s="26">
        <v>82295745.769999996</v>
      </c>
      <c r="D446" s="22"/>
      <c r="E446" s="22"/>
    </row>
    <row r="447" spans="1:5" x14ac:dyDescent="0.2">
      <c r="A447" s="23" t="s">
        <v>444</v>
      </c>
      <c r="B447" s="26">
        <v>361.57</v>
      </c>
      <c r="C447" s="26">
        <v>82370477</v>
      </c>
      <c r="D447" s="22"/>
      <c r="E447" s="22"/>
    </row>
    <row r="448" spans="1:5" x14ac:dyDescent="0.2">
      <c r="A448" s="23" t="s">
        <v>445</v>
      </c>
      <c r="B448" s="26">
        <v>365.15</v>
      </c>
      <c r="C448" s="26">
        <v>83185874.620000005</v>
      </c>
      <c r="D448" s="22"/>
      <c r="E448" s="22"/>
    </row>
    <row r="449" spans="1:5" x14ac:dyDescent="0.2">
      <c r="A449" s="23" t="s">
        <v>446</v>
      </c>
      <c r="B449" s="26">
        <v>367.24</v>
      </c>
      <c r="C449" s="26">
        <v>83696955.879999995</v>
      </c>
      <c r="D449" s="22"/>
      <c r="E449" s="22"/>
    </row>
    <row r="450" spans="1:5" x14ac:dyDescent="0.2">
      <c r="A450" s="23" t="s">
        <v>447</v>
      </c>
      <c r="B450" s="26">
        <v>365.79</v>
      </c>
      <c r="C450" s="26">
        <v>83366071.549999997</v>
      </c>
      <c r="D450" s="22"/>
      <c r="E450" s="22"/>
    </row>
    <row r="451" spans="1:5" x14ac:dyDescent="0.2">
      <c r="A451" s="23" t="s">
        <v>448</v>
      </c>
      <c r="B451" s="26">
        <v>367.73</v>
      </c>
      <c r="C451" s="26">
        <v>83808295.340000004</v>
      </c>
      <c r="D451" s="22"/>
      <c r="E451" s="22"/>
    </row>
    <row r="452" spans="1:5" x14ac:dyDescent="0.2">
      <c r="A452" s="23" t="s">
        <v>449</v>
      </c>
      <c r="B452" s="26">
        <v>368.23</v>
      </c>
      <c r="C452" s="26">
        <v>83922665.180000007</v>
      </c>
      <c r="D452" s="22"/>
      <c r="E452" s="22"/>
    </row>
    <row r="453" spans="1:5" x14ac:dyDescent="0.2">
      <c r="A453" s="23" t="s">
        <v>450</v>
      </c>
      <c r="B453" s="26">
        <v>367.34</v>
      </c>
      <c r="C453" s="26">
        <v>83719610.790000007</v>
      </c>
      <c r="D453" s="22"/>
      <c r="E453" s="22"/>
    </row>
    <row r="454" spans="1:5" x14ac:dyDescent="0.2">
      <c r="A454" s="23" t="s">
        <v>451</v>
      </c>
      <c r="B454" s="26">
        <v>364.21</v>
      </c>
      <c r="C454" s="26">
        <v>83004749.959999993</v>
      </c>
      <c r="D454" s="22"/>
      <c r="E454" s="22"/>
    </row>
    <row r="455" spans="1:5" x14ac:dyDescent="0.2">
      <c r="A455" s="23" t="s">
        <v>452</v>
      </c>
      <c r="B455" s="26">
        <v>369.18</v>
      </c>
      <c r="C455" s="26">
        <v>84139181.5</v>
      </c>
      <c r="D455" s="22"/>
      <c r="E455" s="22"/>
    </row>
    <row r="456" spans="1:5" x14ac:dyDescent="0.2">
      <c r="A456" s="23" t="s">
        <v>453</v>
      </c>
      <c r="B456" s="26">
        <v>374.09</v>
      </c>
      <c r="C456" s="26">
        <v>85257938.609999999</v>
      </c>
      <c r="D456" s="22"/>
      <c r="E456" s="22"/>
    </row>
    <row r="457" spans="1:5" x14ac:dyDescent="0.2">
      <c r="A457" s="23" t="s">
        <v>454</v>
      </c>
      <c r="B457" s="26">
        <v>373.23</v>
      </c>
      <c r="C457" s="26">
        <v>85117978.129999995</v>
      </c>
      <c r="D457" s="22"/>
      <c r="E457" s="22"/>
    </row>
    <row r="458" spans="1:5" x14ac:dyDescent="0.2">
      <c r="A458" s="23" t="s">
        <v>455</v>
      </c>
      <c r="B458" s="26">
        <v>375.99</v>
      </c>
      <c r="C458" s="26">
        <v>85748084.349999994</v>
      </c>
      <c r="D458" s="22"/>
      <c r="E458" s="22"/>
    </row>
    <row r="459" spans="1:5" x14ac:dyDescent="0.2">
      <c r="A459" s="23" t="s">
        <v>456</v>
      </c>
      <c r="B459" s="26">
        <v>370.56</v>
      </c>
      <c r="C459" s="26">
        <v>84967708.680000007</v>
      </c>
      <c r="D459" s="22"/>
      <c r="E459" s="22"/>
    </row>
    <row r="460" spans="1:5" x14ac:dyDescent="0.2">
      <c r="A460" s="23" t="s">
        <v>457</v>
      </c>
      <c r="B460" s="26">
        <v>366.17</v>
      </c>
      <c r="C460" s="26">
        <v>83961346.930000007</v>
      </c>
      <c r="D460" s="22"/>
      <c r="E460" s="22"/>
    </row>
    <row r="461" spans="1:5" x14ac:dyDescent="0.2">
      <c r="A461" s="23" t="s">
        <v>458</v>
      </c>
      <c r="B461" s="26">
        <v>372.25</v>
      </c>
      <c r="C461" s="26">
        <v>85353985.829999998</v>
      </c>
      <c r="D461" s="22"/>
      <c r="E461" s="22"/>
    </row>
    <row r="462" spans="1:5" x14ac:dyDescent="0.2">
      <c r="A462" s="23" t="s">
        <v>459</v>
      </c>
      <c r="B462" s="26">
        <v>375.09</v>
      </c>
      <c r="C462" s="26">
        <v>86004685.75</v>
      </c>
      <c r="D462" s="22"/>
      <c r="E462" s="22"/>
    </row>
    <row r="463" spans="1:5" x14ac:dyDescent="0.2">
      <c r="A463" s="23" t="s">
        <v>460</v>
      </c>
      <c r="B463" s="26">
        <v>375.03</v>
      </c>
      <c r="C463" s="26">
        <v>85992640.989999995</v>
      </c>
      <c r="D463" s="22"/>
      <c r="E463" s="22"/>
    </row>
    <row r="464" spans="1:5" x14ac:dyDescent="0.2">
      <c r="A464" s="23" t="s">
        <v>461</v>
      </c>
      <c r="B464" s="26">
        <v>375.1</v>
      </c>
      <c r="C464" s="26">
        <v>86271815.019999996</v>
      </c>
      <c r="D464" s="22"/>
      <c r="E464" s="22"/>
    </row>
    <row r="465" spans="1:5" x14ac:dyDescent="0.2">
      <c r="A465" s="23" t="s">
        <v>462</v>
      </c>
      <c r="B465" s="26">
        <v>375.09</v>
      </c>
      <c r="C465" s="26">
        <v>86268668.659999996</v>
      </c>
      <c r="D465" s="22"/>
      <c r="E465" s="22"/>
    </row>
    <row r="466" spans="1:5" x14ac:dyDescent="0.2">
      <c r="A466" s="23" t="s">
        <v>463</v>
      </c>
      <c r="B466" s="26">
        <v>373.68</v>
      </c>
      <c r="C466" s="26">
        <v>86108368.730000004</v>
      </c>
      <c r="D466" s="22"/>
      <c r="E466" s="22"/>
    </row>
    <row r="467" spans="1:5" x14ac:dyDescent="0.2">
      <c r="A467" s="23" t="s">
        <v>464</v>
      </c>
      <c r="B467" s="26">
        <v>371.74</v>
      </c>
      <c r="C467" s="26">
        <v>85661587.700000003</v>
      </c>
      <c r="D467" s="22"/>
      <c r="E467" s="22"/>
    </row>
    <row r="468" spans="1:5" x14ac:dyDescent="0.2">
      <c r="A468" s="23" t="s">
        <v>465</v>
      </c>
      <c r="B468" s="26">
        <v>375.52</v>
      </c>
      <c r="C468" s="26">
        <v>86672225.099999994</v>
      </c>
      <c r="D468" s="22"/>
      <c r="E468" s="22"/>
    </row>
    <row r="469" spans="1:5" x14ac:dyDescent="0.2">
      <c r="A469" s="23" t="s">
        <v>466</v>
      </c>
      <c r="B469" s="26">
        <v>374.82</v>
      </c>
      <c r="C469" s="26">
        <v>86545127.5</v>
      </c>
      <c r="D469" s="22"/>
      <c r="E469" s="22"/>
    </row>
    <row r="470" spans="1:5" x14ac:dyDescent="0.2">
      <c r="A470" s="23" t="s">
        <v>467</v>
      </c>
      <c r="B470" s="26">
        <v>373.13</v>
      </c>
      <c r="C470" s="26">
        <v>86156410.450000003</v>
      </c>
      <c r="D470" s="22"/>
      <c r="E470" s="22"/>
    </row>
    <row r="471" spans="1:5" x14ac:dyDescent="0.2">
      <c r="A471" s="23" t="s">
        <v>468</v>
      </c>
      <c r="B471" s="26">
        <v>369.44</v>
      </c>
      <c r="C471" s="26">
        <v>85303129.920000002</v>
      </c>
      <c r="D471" s="22"/>
      <c r="E471" s="22"/>
    </row>
    <row r="472" spans="1:5" x14ac:dyDescent="0.2">
      <c r="A472" s="23" t="s">
        <v>469</v>
      </c>
      <c r="B472" s="26">
        <v>374</v>
      </c>
      <c r="C472" s="26">
        <v>86357796.010000005</v>
      </c>
      <c r="D472" s="22"/>
      <c r="E472" s="22"/>
    </row>
    <row r="473" spans="1:5" x14ac:dyDescent="0.2">
      <c r="A473" s="23" t="s">
        <v>470</v>
      </c>
      <c r="B473" s="26">
        <v>384.39</v>
      </c>
      <c r="C473" s="26">
        <v>88757168.689999998</v>
      </c>
      <c r="D473" s="22"/>
      <c r="E473" s="22"/>
    </row>
    <row r="474" spans="1:5" x14ac:dyDescent="0.2">
      <c r="A474" s="23" t="s">
        <v>471</v>
      </c>
      <c r="B474" s="26">
        <v>381.58</v>
      </c>
      <c r="C474" s="26">
        <v>88108182.310000002</v>
      </c>
      <c r="D474" s="22"/>
      <c r="E474" s="22"/>
    </row>
    <row r="475" spans="1:5" x14ac:dyDescent="0.2">
      <c r="A475" s="23" t="s">
        <v>472</v>
      </c>
      <c r="B475" s="26">
        <v>382.01</v>
      </c>
      <c r="C475" s="26">
        <v>88207671.349999994</v>
      </c>
      <c r="D475" s="22"/>
      <c r="E475" s="22"/>
    </row>
    <row r="476" spans="1:5" x14ac:dyDescent="0.2">
      <c r="A476" s="23" t="s">
        <v>473</v>
      </c>
      <c r="B476" s="26">
        <v>387.64</v>
      </c>
      <c r="C476" s="26">
        <v>89507924.909999996</v>
      </c>
      <c r="D476" s="22"/>
      <c r="E476" s="22"/>
    </row>
    <row r="477" spans="1:5" x14ac:dyDescent="0.2">
      <c r="A477" s="23" t="s">
        <v>474</v>
      </c>
      <c r="B477" s="26">
        <v>385.93</v>
      </c>
      <c r="C477" s="26">
        <v>89111985.159999996</v>
      </c>
      <c r="D477" s="22"/>
      <c r="E477" s="22"/>
    </row>
    <row r="478" spans="1:5" x14ac:dyDescent="0.2">
      <c r="A478" s="23" t="s">
        <v>475</v>
      </c>
      <c r="B478" s="26">
        <v>380.22</v>
      </c>
      <c r="C478" s="26">
        <v>87794256.150000006</v>
      </c>
      <c r="D478" s="22"/>
      <c r="E478" s="22"/>
    </row>
    <row r="479" spans="1:5" x14ac:dyDescent="0.2">
      <c r="A479" s="23" t="s">
        <v>476</v>
      </c>
      <c r="B479" s="26">
        <v>379.45</v>
      </c>
      <c r="C479" s="26">
        <v>87617917.810000002</v>
      </c>
      <c r="D479" s="22"/>
      <c r="E479" s="22"/>
    </row>
    <row r="480" spans="1:5" x14ac:dyDescent="0.2">
      <c r="A480" s="23" t="s">
        <v>477</v>
      </c>
      <c r="B480" s="26">
        <v>387.8</v>
      </c>
      <c r="C480" s="26">
        <v>89546003.370000005</v>
      </c>
      <c r="D480" s="22"/>
      <c r="E480" s="22"/>
    </row>
    <row r="481" spans="1:5" x14ac:dyDescent="0.2">
      <c r="A481" s="23" t="s">
        <v>478</v>
      </c>
      <c r="B481" s="26">
        <v>389.01</v>
      </c>
      <c r="C481" s="26">
        <v>89824857.650000006</v>
      </c>
      <c r="D481" s="22"/>
      <c r="E481" s="22"/>
    </row>
    <row r="482" spans="1:5" x14ac:dyDescent="0.2">
      <c r="A482" s="23" t="s">
        <v>479</v>
      </c>
      <c r="B482" s="26">
        <v>382.66</v>
      </c>
      <c r="C482" s="26">
        <v>89809057.920000002</v>
      </c>
      <c r="D482" s="22"/>
      <c r="E482" s="22"/>
    </row>
    <row r="483" spans="1:5" x14ac:dyDescent="0.2">
      <c r="A483" s="23" t="s">
        <v>480</v>
      </c>
      <c r="B483" s="26">
        <v>382.66</v>
      </c>
      <c r="C483" s="26">
        <v>89809057.920000002</v>
      </c>
      <c r="D483" s="22"/>
      <c r="E483" s="22"/>
    </row>
    <row r="484" spans="1:5" x14ac:dyDescent="0.2">
      <c r="A484" s="23" t="s">
        <v>481</v>
      </c>
      <c r="B484" s="26">
        <v>380.47</v>
      </c>
      <c r="C484" s="26">
        <v>89294483.409999996</v>
      </c>
      <c r="D484" s="22"/>
      <c r="E484" s="22"/>
    </row>
    <row r="485" spans="1:5" x14ac:dyDescent="0.2">
      <c r="A485" s="23" t="s">
        <v>482</v>
      </c>
      <c r="B485" s="26">
        <v>381.66</v>
      </c>
      <c r="C485" s="26">
        <v>89599823.340000004</v>
      </c>
      <c r="D485" s="22"/>
      <c r="E485" s="22"/>
    </row>
    <row r="486" spans="1:5" x14ac:dyDescent="0.2">
      <c r="A486" s="23" t="s">
        <v>483</v>
      </c>
      <c r="B486" s="26">
        <v>379.1</v>
      </c>
      <c r="C486" s="26">
        <v>89000455.370000005</v>
      </c>
      <c r="D486" s="22"/>
      <c r="E486" s="22"/>
    </row>
    <row r="487" spans="1:5" x14ac:dyDescent="0.2">
      <c r="A487" s="23" t="s">
        <v>484</v>
      </c>
      <c r="B487" s="26">
        <v>378.23</v>
      </c>
      <c r="C487" s="26">
        <v>88794347.790000007</v>
      </c>
      <c r="D487" s="22"/>
      <c r="E487" s="22"/>
    </row>
    <row r="488" spans="1:5" x14ac:dyDescent="0.2">
      <c r="A488" s="23" t="s">
        <v>485</v>
      </c>
      <c r="B488" s="26">
        <v>381.76</v>
      </c>
      <c r="C488" s="26">
        <v>89652341.010000005</v>
      </c>
      <c r="D488" s="22"/>
      <c r="E488" s="22"/>
    </row>
    <row r="489" spans="1:5" x14ac:dyDescent="0.2">
      <c r="A489" s="23" t="s">
        <v>486</v>
      </c>
      <c r="B489" s="26">
        <v>382.54</v>
      </c>
      <c r="C489" s="26">
        <v>89833627.420000002</v>
      </c>
      <c r="D489" s="22"/>
      <c r="E489" s="22"/>
    </row>
    <row r="490" spans="1:5" x14ac:dyDescent="0.2">
      <c r="A490" s="23" t="s">
        <v>487</v>
      </c>
      <c r="B490" s="26">
        <v>376.58</v>
      </c>
      <c r="C490" s="26">
        <v>89475729.390000001</v>
      </c>
      <c r="D490" s="22"/>
      <c r="E490" s="22"/>
    </row>
    <row r="491" spans="1:5" x14ac:dyDescent="0.2">
      <c r="A491" s="23" t="s">
        <v>488</v>
      </c>
      <c r="B491" s="26">
        <v>370.48</v>
      </c>
      <c r="C491" s="26">
        <v>88027240.310000002</v>
      </c>
      <c r="D491" s="22"/>
      <c r="E491" s="22"/>
    </row>
    <row r="492" spans="1:5" x14ac:dyDescent="0.2">
      <c r="A492" s="23" t="s">
        <v>489</v>
      </c>
      <c r="B492" s="26">
        <v>371.86</v>
      </c>
      <c r="C492" s="26">
        <v>88355756.349999994</v>
      </c>
      <c r="D492" s="22"/>
      <c r="E492" s="22"/>
    </row>
    <row r="493" spans="1:5" x14ac:dyDescent="0.2">
      <c r="A493" s="23" t="s">
        <v>490</v>
      </c>
      <c r="B493" s="26">
        <v>377.71</v>
      </c>
      <c r="C493" s="26">
        <v>90029778.370000005</v>
      </c>
      <c r="D493" s="22"/>
      <c r="E493" s="22"/>
    </row>
    <row r="494" spans="1:5" x14ac:dyDescent="0.2">
      <c r="A494" s="23" t="s">
        <v>491</v>
      </c>
      <c r="B494" s="26">
        <v>381.91</v>
      </c>
      <c r="C494" s="26">
        <v>91029616</v>
      </c>
      <c r="D494" s="22"/>
      <c r="E494" s="22"/>
    </row>
    <row r="495" spans="1:5" x14ac:dyDescent="0.2">
      <c r="A495" s="23" t="s">
        <v>492</v>
      </c>
      <c r="B495" s="26">
        <v>384.74</v>
      </c>
      <c r="C495" s="26">
        <v>92757693.599999994</v>
      </c>
      <c r="D495" s="22"/>
      <c r="E495" s="22"/>
    </row>
    <row r="496" spans="1:5" x14ac:dyDescent="0.2">
      <c r="A496" s="23" t="s">
        <v>493</v>
      </c>
      <c r="B496" s="26">
        <v>383.21</v>
      </c>
      <c r="C496" s="26">
        <v>92388517.359999999</v>
      </c>
      <c r="D496" s="22"/>
      <c r="E496" s="22"/>
    </row>
    <row r="497" spans="1:5" x14ac:dyDescent="0.2">
      <c r="A497" s="23" t="s">
        <v>494</v>
      </c>
      <c r="B497" s="26">
        <v>380.67</v>
      </c>
      <c r="C497" s="26">
        <v>91775375.569999993</v>
      </c>
      <c r="D497" s="22"/>
      <c r="E497" s="22"/>
    </row>
    <row r="498" spans="1:5" x14ac:dyDescent="0.2">
      <c r="A498" s="23" t="s">
        <v>495</v>
      </c>
      <c r="B498" s="26">
        <v>384.63</v>
      </c>
      <c r="C498" s="26">
        <v>92730321.040000007</v>
      </c>
      <c r="D498" s="22"/>
      <c r="E498" s="22"/>
    </row>
    <row r="499" spans="1:5" x14ac:dyDescent="0.2">
      <c r="A499" s="23" t="s">
        <v>496</v>
      </c>
      <c r="B499" s="26">
        <v>388.8</v>
      </c>
      <c r="C499" s="26">
        <v>93736086.599999994</v>
      </c>
      <c r="D499" s="22"/>
      <c r="E499" s="22"/>
    </row>
    <row r="500" spans="1:5" x14ac:dyDescent="0.2">
      <c r="A500" s="23" t="s">
        <v>497</v>
      </c>
      <c r="B500" s="26">
        <v>391.83</v>
      </c>
      <c r="C500" s="26">
        <v>94466206.069999993</v>
      </c>
      <c r="D500" s="22"/>
      <c r="E500" s="22"/>
    </row>
    <row r="501" spans="1:5" x14ac:dyDescent="0.2">
      <c r="A501" s="23" t="s">
        <v>498</v>
      </c>
      <c r="B501" s="26">
        <v>386.94</v>
      </c>
      <c r="C501" s="26">
        <v>93287823.129999995</v>
      </c>
      <c r="D501" s="22"/>
      <c r="E501" s="22"/>
    </row>
    <row r="502" spans="1:5" x14ac:dyDescent="0.2">
      <c r="A502" s="23" t="s">
        <v>499</v>
      </c>
      <c r="B502" s="26">
        <v>386.7</v>
      </c>
      <c r="C502" s="26">
        <v>93231158.040000007</v>
      </c>
      <c r="D502" s="22"/>
      <c r="E502" s="22"/>
    </row>
    <row r="503" spans="1:5" x14ac:dyDescent="0.2">
      <c r="A503" s="23" t="s">
        <v>500</v>
      </c>
      <c r="B503" s="26">
        <v>386.7</v>
      </c>
      <c r="C503" s="26">
        <v>93231158.040000007</v>
      </c>
      <c r="D503" s="22"/>
      <c r="E503" s="22"/>
    </row>
    <row r="504" spans="1:5" x14ac:dyDescent="0.2">
      <c r="A504" s="23" t="s">
        <v>501</v>
      </c>
      <c r="B504" s="26">
        <v>389.5</v>
      </c>
      <c r="C504" s="26">
        <v>93904976.230000004</v>
      </c>
      <c r="D504" s="22"/>
      <c r="E504" s="22"/>
    </row>
    <row r="505" spans="1:5" x14ac:dyDescent="0.2">
      <c r="A505" s="23" t="s">
        <v>502</v>
      </c>
      <c r="B505" s="26">
        <v>385.92</v>
      </c>
      <c r="C505" s="26">
        <v>93041602.909999996</v>
      </c>
      <c r="D505" s="22"/>
      <c r="E505" s="22"/>
    </row>
    <row r="506" spans="1:5" x14ac:dyDescent="0.2">
      <c r="A506" s="23" t="s">
        <v>503</v>
      </c>
      <c r="B506" s="26">
        <v>381</v>
      </c>
      <c r="C506" s="26">
        <v>91856442.939999998</v>
      </c>
      <c r="D506" s="22"/>
      <c r="E506" s="22"/>
    </row>
    <row r="507" spans="1:5" x14ac:dyDescent="0.2">
      <c r="A507" s="23" t="s">
        <v>504</v>
      </c>
      <c r="B507" s="26">
        <v>376.27</v>
      </c>
      <c r="C507" s="26">
        <v>90715470.150000006</v>
      </c>
      <c r="D507" s="22"/>
      <c r="E507" s="22"/>
    </row>
    <row r="508" spans="1:5" x14ac:dyDescent="0.2">
      <c r="A508" s="23" t="s">
        <v>505</v>
      </c>
      <c r="B508" s="26">
        <v>369.28</v>
      </c>
      <c r="C508" s="26">
        <v>89029659.340000004</v>
      </c>
      <c r="D508" s="22"/>
      <c r="E508" s="22"/>
    </row>
    <row r="509" spans="1:5" x14ac:dyDescent="0.2">
      <c r="A509" s="23" t="s">
        <v>506</v>
      </c>
      <c r="B509" s="26">
        <v>372.79</v>
      </c>
      <c r="C509" s="26">
        <v>89876630.010000005</v>
      </c>
      <c r="D509" s="22"/>
      <c r="E509" s="22"/>
    </row>
    <row r="510" spans="1:5" x14ac:dyDescent="0.2">
      <c r="A510" s="23" t="s">
        <v>507</v>
      </c>
      <c r="B510" s="26">
        <v>380.74</v>
      </c>
      <c r="C510" s="26">
        <v>92043541.090000004</v>
      </c>
      <c r="D510" s="22"/>
      <c r="E510" s="22"/>
    </row>
    <row r="511" spans="1:5" x14ac:dyDescent="0.2">
      <c r="A511" s="23" t="s">
        <v>508</v>
      </c>
      <c r="B511" s="26">
        <v>385.82</v>
      </c>
      <c r="C511" s="26">
        <v>93270083.959999993</v>
      </c>
      <c r="D511" s="22"/>
      <c r="E511" s="22"/>
    </row>
    <row r="512" spans="1:5" x14ac:dyDescent="0.2">
      <c r="A512" s="23" t="s">
        <v>509</v>
      </c>
      <c r="B512" s="26">
        <v>389.45</v>
      </c>
      <c r="C512" s="26">
        <v>94147889.909999996</v>
      </c>
      <c r="D512" s="22"/>
      <c r="E512" s="22"/>
    </row>
    <row r="513" spans="1:5" x14ac:dyDescent="0.2">
      <c r="A513" s="23" t="s">
        <v>510</v>
      </c>
      <c r="B513" s="26">
        <v>391.04</v>
      </c>
      <c r="C513" s="26">
        <v>94533180.719999999</v>
      </c>
      <c r="D513" s="22"/>
      <c r="E513" s="22"/>
    </row>
    <row r="514" spans="1:5" x14ac:dyDescent="0.2">
      <c r="A514" s="23" t="s">
        <v>511</v>
      </c>
      <c r="B514" s="26">
        <v>395.74</v>
      </c>
      <c r="C514" s="26">
        <v>95723533.290000007</v>
      </c>
      <c r="D514" s="22"/>
      <c r="E514" s="22"/>
    </row>
    <row r="515" spans="1:5" x14ac:dyDescent="0.2">
      <c r="A515" s="23" t="s">
        <v>512</v>
      </c>
      <c r="B515" s="26">
        <v>396.6</v>
      </c>
      <c r="C515" s="26">
        <v>96052268.75</v>
      </c>
      <c r="D515" s="22"/>
      <c r="E515" s="22"/>
    </row>
    <row r="516" spans="1:5" x14ac:dyDescent="0.2">
      <c r="A516" s="23" t="s">
        <v>513</v>
      </c>
      <c r="B516" s="26">
        <v>396.31</v>
      </c>
      <c r="C516" s="26">
        <v>95980965.269999996</v>
      </c>
      <c r="D516" s="22"/>
      <c r="E516" s="22"/>
    </row>
    <row r="517" spans="1:5" x14ac:dyDescent="0.2">
      <c r="A517" s="23" t="s">
        <v>514</v>
      </c>
      <c r="B517" s="26">
        <v>395.09</v>
      </c>
      <c r="C517" s="26">
        <v>95684694.010000005</v>
      </c>
      <c r="D517" s="22"/>
      <c r="E517" s="22"/>
    </row>
    <row r="518" spans="1:5" x14ac:dyDescent="0.2">
      <c r="A518" s="23" t="s">
        <v>515</v>
      </c>
      <c r="B518" s="26">
        <v>399.68</v>
      </c>
      <c r="C518" s="26">
        <v>96879654.180000007</v>
      </c>
      <c r="D518" s="22"/>
      <c r="E518" s="22"/>
    </row>
    <row r="519" spans="1:5" x14ac:dyDescent="0.2">
      <c r="A519" s="23" t="s">
        <v>516</v>
      </c>
      <c r="B519" s="26">
        <v>407.25</v>
      </c>
      <c r="C519" s="26">
        <v>98715846.510000005</v>
      </c>
      <c r="D519" s="22"/>
      <c r="E519" s="22"/>
    </row>
    <row r="520" spans="1:5" x14ac:dyDescent="0.2">
      <c r="A520" s="23" t="s">
        <v>517</v>
      </c>
      <c r="B520" s="26">
        <v>398.78</v>
      </c>
      <c r="C520" s="26">
        <v>97198835.290000007</v>
      </c>
      <c r="D520" s="22"/>
      <c r="E520" s="22"/>
    </row>
    <row r="521" spans="1:5" x14ac:dyDescent="0.2">
      <c r="A521" s="23" t="s">
        <v>518</v>
      </c>
      <c r="B521" s="26">
        <v>396.6</v>
      </c>
      <c r="C521" s="26">
        <v>96667350.420000002</v>
      </c>
      <c r="D521" s="22"/>
      <c r="E521" s="22"/>
    </row>
    <row r="522" spans="1:5" x14ac:dyDescent="0.2">
      <c r="A522" s="23" t="s">
        <v>519</v>
      </c>
      <c r="B522" s="26">
        <v>413.83</v>
      </c>
      <c r="C522" s="26">
        <v>100867203.29000001</v>
      </c>
      <c r="D522" s="22"/>
      <c r="E522" s="22"/>
    </row>
    <row r="523" spans="1:5" x14ac:dyDescent="0.2">
      <c r="A523" s="23" t="s">
        <v>520</v>
      </c>
      <c r="B523" s="26">
        <v>413.35</v>
      </c>
      <c r="C523" s="26">
        <v>100751061.22</v>
      </c>
      <c r="D523" s="22"/>
      <c r="E523" s="22"/>
    </row>
    <row r="524" spans="1:5" x14ac:dyDescent="0.2">
      <c r="A524" s="23" t="s">
        <v>521</v>
      </c>
      <c r="B524" s="26">
        <v>418.29</v>
      </c>
      <c r="C524" s="26">
        <v>101954946.45999999</v>
      </c>
      <c r="D524" s="22"/>
      <c r="E524" s="22"/>
    </row>
    <row r="525" spans="1:5" x14ac:dyDescent="0.2">
      <c r="A525" s="23" t="s">
        <v>522</v>
      </c>
      <c r="B525" s="26">
        <v>418.35</v>
      </c>
      <c r="C525" s="26">
        <v>101970150.98</v>
      </c>
      <c r="D525" s="22"/>
      <c r="E525" s="22"/>
    </row>
    <row r="526" spans="1:5" x14ac:dyDescent="0.2">
      <c r="A526" s="23" t="s">
        <v>523</v>
      </c>
      <c r="B526" s="26">
        <v>413.51</v>
      </c>
      <c r="C526" s="26">
        <v>100790078.03</v>
      </c>
      <c r="D526" s="22"/>
      <c r="E526" s="22"/>
    </row>
    <row r="527" spans="1:5" x14ac:dyDescent="0.2">
      <c r="A527" s="23" t="s">
        <v>524</v>
      </c>
      <c r="B527" s="26">
        <v>409.6</v>
      </c>
      <c r="C527" s="26">
        <v>99836434.519999996</v>
      </c>
      <c r="D527" s="22"/>
      <c r="E527" s="22"/>
    </row>
    <row r="528" spans="1:5" x14ac:dyDescent="0.2">
      <c r="A528" s="23" t="s">
        <v>525</v>
      </c>
      <c r="B528" s="26">
        <v>410.76</v>
      </c>
      <c r="C528" s="26">
        <v>100118845.19</v>
      </c>
      <c r="D528" s="22"/>
      <c r="E528" s="22"/>
    </row>
    <row r="529" spans="1:5" x14ac:dyDescent="0.2">
      <c r="A529" s="23" t="s">
        <v>526</v>
      </c>
      <c r="B529" s="26">
        <v>410.32</v>
      </c>
      <c r="C529" s="26">
        <v>100012637.73</v>
      </c>
      <c r="D529" s="22"/>
      <c r="E529" s="22"/>
    </row>
    <row r="530" spans="1:5" x14ac:dyDescent="0.2">
      <c r="A530" s="23" t="s">
        <v>527</v>
      </c>
      <c r="B530" s="26">
        <v>407.31</v>
      </c>
      <c r="C530" s="26">
        <v>99277111.420000002</v>
      </c>
      <c r="D530" s="22"/>
      <c r="E530" s="22"/>
    </row>
    <row r="531" spans="1:5" x14ac:dyDescent="0.2">
      <c r="A531" s="23" t="s">
        <v>528</v>
      </c>
      <c r="B531" s="26">
        <v>413.13</v>
      </c>
      <c r="C531" s="26">
        <v>100697390.95999999</v>
      </c>
      <c r="D531" s="22"/>
      <c r="E531" s="22"/>
    </row>
    <row r="532" spans="1:5" x14ac:dyDescent="0.2">
      <c r="A532" s="23" t="s">
        <v>529</v>
      </c>
      <c r="B532" s="26">
        <v>415.34</v>
      </c>
      <c r="C532" s="26">
        <v>102172640.87</v>
      </c>
      <c r="D532" s="22"/>
      <c r="E532" s="22"/>
    </row>
    <row r="533" spans="1:5" x14ac:dyDescent="0.2">
      <c r="A533" s="23" t="s">
        <v>530</v>
      </c>
      <c r="B533" s="26">
        <v>422.85</v>
      </c>
      <c r="C533" s="26">
        <v>104020131.87</v>
      </c>
      <c r="D533" s="22"/>
      <c r="E533" s="22"/>
    </row>
    <row r="534" spans="1:5" x14ac:dyDescent="0.2">
      <c r="A534" s="23" t="s">
        <v>531</v>
      </c>
      <c r="B534" s="26">
        <v>416.71</v>
      </c>
      <c r="C534" s="26">
        <v>102510198.11</v>
      </c>
      <c r="D534" s="22"/>
      <c r="E534" s="22"/>
    </row>
    <row r="535" spans="1:5" x14ac:dyDescent="0.2">
      <c r="A535" s="23" t="s">
        <v>532</v>
      </c>
      <c r="B535" s="26">
        <v>418.39</v>
      </c>
      <c r="C535" s="26">
        <v>103405746.38</v>
      </c>
      <c r="D535" s="22"/>
      <c r="E535" s="22"/>
    </row>
    <row r="536" spans="1:5" x14ac:dyDescent="0.2">
      <c r="A536" s="23" t="s">
        <v>533</v>
      </c>
      <c r="B536" s="26">
        <v>424.07</v>
      </c>
      <c r="C536" s="26">
        <v>104810236.56999999</v>
      </c>
      <c r="D536" s="22"/>
      <c r="E536" s="22"/>
    </row>
    <row r="537" spans="1:5" x14ac:dyDescent="0.2">
      <c r="A537" s="23" t="s">
        <v>534</v>
      </c>
      <c r="B537" s="26">
        <v>419.76</v>
      </c>
      <c r="C537" s="26">
        <v>103746039.37</v>
      </c>
      <c r="D537" s="22"/>
      <c r="E537" s="22"/>
    </row>
    <row r="538" spans="1:5" x14ac:dyDescent="0.2">
      <c r="A538" s="23" t="s">
        <v>535</v>
      </c>
      <c r="B538" s="26">
        <v>412.36</v>
      </c>
      <c r="C538" s="26">
        <v>101953461.25</v>
      </c>
      <c r="D538" s="22"/>
      <c r="E538" s="22"/>
    </row>
    <row r="539" spans="1:5" x14ac:dyDescent="0.2">
      <c r="A539" s="23" t="s">
        <v>536</v>
      </c>
      <c r="B539" s="26">
        <v>413.92</v>
      </c>
      <c r="C539" s="26">
        <v>102464055.44</v>
      </c>
      <c r="D539" s="22"/>
      <c r="E539" s="22"/>
    </row>
    <row r="540" spans="1:5" x14ac:dyDescent="0.2">
      <c r="A540" s="23" t="s">
        <v>537</v>
      </c>
      <c r="B540" s="26">
        <v>415.61</v>
      </c>
      <c r="C540" s="26">
        <v>103008781.14</v>
      </c>
      <c r="D540" s="22"/>
      <c r="E540" s="22"/>
    </row>
    <row r="541" spans="1:5" x14ac:dyDescent="0.2">
      <c r="A541" s="23" t="s">
        <v>538</v>
      </c>
      <c r="B541" s="26">
        <v>411.12</v>
      </c>
      <c r="C541" s="26">
        <v>101896237.63</v>
      </c>
      <c r="D541" s="22"/>
      <c r="E541" s="22"/>
    </row>
    <row r="542" spans="1:5" x14ac:dyDescent="0.2">
      <c r="A542" s="23" t="s">
        <v>539</v>
      </c>
      <c r="B542" s="26">
        <v>396.83</v>
      </c>
      <c r="C542" s="26">
        <v>98396027.459999993</v>
      </c>
      <c r="D542" s="22"/>
      <c r="E542" s="22"/>
    </row>
    <row r="543" spans="1:5" x14ac:dyDescent="0.2">
      <c r="A543" s="23" t="s">
        <v>540</v>
      </c>
      <c r="B543" s="26">
        <v>396.66</v>
      </c>
      <c r="C543" s="26">
        <v>98353981.609999999</v>
      </c>
      <c r="D543" s="22"/>
      <c r="E543" s="22"/>
    </row>
    <row r="544" spans="1:5" x14ac:dyDescent="0.2">
      <c r="A544" s="23" t="s">
        <v>541</v>
      </c>
      <c r="B544" s="26">
        <v>400.6</v>
      </c>
      <c r="C544" s="26">
        <v>99328923.310000002</v>
      </c>
      <c r="D544" s="22"/>
      <c r="E544" s="22"/>
    </row>
    <row r="545" spans="1:5" x14ac:dyDescent="0.2">
      <c r="A545" s="23" t="s">
        <v>542</v>
      </c>
      <c r="B545" s="26">
        <v>396.07</v>
      </c>
      <c r="C545" s="26">
        <v>98205999.859999999</v>
      </c>
      <c r="D545" s="22"/>
      <c r="E545" s="22"/>
    </row>
    <row r="546" spans="1:5" x14ac:dyDescent="0.2">
      <c r="A546" s="23" t="s">
        <v>543</v>
      </c>
      <c r="B546" s="26">
        <v>395.27</v>
      </c>
      <c r="C546" s="26">
        <v>99680905.939999998</v>
      </c>
      <c r="D546" s="22"/>
      <c r="E546" s="22"/>
    </row>
    <row r="547" spans="1:5" x14ac:dyDescent="0.2">
      <c r="A547" s="23" t="s">
        <v>544</v>
      </c>
      <c r="B547" s="26">
        <v>393.53</v>
      </c>
      <c r="C547" s="26">
        <v>99438213.629999995</v>
      </c>
      <c r="D547" s="22"/>
      <c r="E547" s="22"/>
    </row>
    <row r="548" spans="1:5" x14ac:dyDescent="0.2">
      <c r="A548" s="23" t="s">
        <v>545</v>
      </c>
      <c r="B548" s="26">
        <v>398.32</v>
      </c>
      <c r="C548" s="26">
        <v>100876969.65000001</v>
      </c>
      <c r="D548" s="22"/>
      <c r="E548" s="22"/>
    </row>
    <row r="549" spans="1:5" x14ac:dyDescent="0.2">
      <c r="A549" s="23" t="s">
        <v>546</v>
      </c>
      <c r="B549" s="26">
        <v>388.01</v>
      </c>
      <c r="C549" s="26">
        <v>99325636.730000004</v>
      </c>
      <c r="D549" s="22"/>
      <c r="E549" s="22"/>
    </row>
    <row r="550" spans="1:5" x14ac:dyDescent="0.2">
      <c r="A550" s="23" t="s">
        <v>547</v>
      </c>
      <c r="B550" s="26">
        <v>377.45</v>
      </c>
      <c r="C550" s="26">
        <v>96621036.150000006</v>
      </c>
      <c r="D550" s="22"/>
      <c r="E550" s="22"/>
    </row>
    <row r="551" spans="1:5" x14ac:dyDescent="0.2">
      <c r="A551" s="23" t="s">
        <v>548</v>
      </c>
      <c r="B551" s="26">
        <v>389.74</v>
      </c>
      <c r="C551" s="26">
        <v>99981254.890000001</v>
      </c>
      <c r="D551" s="22"/>
      <c r="E551" s="22"/>
    </row>
    <row r="552" spans="1:5" x14ac:dyDescent="0.2">
      <c r="A552" s="23" t="s">
        <v>549</v>
      </c>
      <c r="B552" s="26">
        <v>384.95</v>
      </c>
      <c r="C552" s="26">
        <v>98859764.430000007</v>
      </c>
      <c r="D552" s="22"/>
      <c r="E552" s="22"/>
    </row>
    <row r="553" spans="1:5" x14ac:dyDescent="0.2">
      <c r="A553" s="23" t="s">
        <v>550</v>
      </c>
      <c r="B553" s="26">
        <v>370.68</v>
      </c>
      <c r="C553" s="26">
        <v>95239403.819999993</v>
      </c>
      <c r="D553" s="22"/>
      <c r="E553" s="22"/>
    </row>
    <row r="554" spans="1:5" x14ac:dyDescent="0.2">
      <c r="A554" s="23" t="s">
        <v>551</v>
      </c>
      <c r="B554" s="26">
        <v>368.58</v>
      </c>
      <c r="C554" s="26">
        <v>94699844.709999993</v>
      </c>
      <c r="D554" s="22"/>
      <c r="E554" s="22"/>
    </row>
    <row r="555" spans="1:5" x14ac:dyDescent="0.2">
      <c r="A555" s="23" t="s">
        <v>552</v>
      </c>
      <c r="B555" s="26">
        <v>361.77</v>
      </c>
      <c r="C555" s="26">
        <v>92952105.950000003</v>
      </c>
      <c r="D555" s="22"/>
      <c r="E555" s="22"/>
    </row>
    <row r="556" spans="1:5" x14ac:dyDescent="0.2">
      <c r="A556" s="23" t="s">
        <v>553</v>
      </c>
      <c r="B556" s="26">
        <v>361.31</v>
      </c>
      <c r="C556" s="26">
        <v>92833799.870000005</v>
      </c>
      <c r="D556" s="22"/>
      <c r="E556" s="22"/>
    </row>
    <row r="557" spans="1:5" x14ac:dyDescent="0.2">
      <c r="A557" s="23" t="s">
        <v>554</v>
      </c>
      <c r="B557" s="26">
        <v>360.81</v>
      </c>
      <c r="C557" s="26">
        <v>92704795.900000006</v>
      </c>
      <c r="D557" s="22"/>
      <c r="E557" s="22"/>
    </row>
    <row r="558" spans="1:5" x14ac:dyDescent="0.2">
      <c r="A558" s="23" t="s">
        <v>555</v>
      </c>
      <c r="B558" s="26">
        <v>359.58</v>
      </c>
      <c r="C558" s="26">
        <v>92389193.319999993</v>
      </c>
      <c r="D558" s="22"/>
      <c r="E558" s="22"/>
    </row>
    <row r="559" spans="1:5" x14ac:dyDescent="0.2">
      <c r="A559" s="23" t="s">
        <v>556</v>
      </c>
      <c r="B559" s="26">
        <v>353.4</v>
      </c>
      <c r="C559" s="26">
        <v>90801326.780000001</v>
      </c>
      <c r="D559" s="22"/>
      <c r="E559" s="22"/>
    </row>
    <row r="560" spans="1:5" x14ac:dyDescent="0.2">
      <c r="A560" s="23" t="s">
        <v>557</v>
      </c>
      <c r="B560" s="26">
        <v>338.15</v>
      </c>
      <c r="C560" s="26">
        <v>88953603.75</v>
      </c>
      <c r="D560" s="22"/>
      <c r="E560" s="22"/>
    </row>
    <row r="561" spans="1:5" x14ac:dyDescent="0.2">
      <c r="A561" s="23" t="s">
        <v>558</v>
      </c>
      <c r="B561" s="26">
        <v>331.21</v>
      </c>
      <c r="C561" s="26">
        <v>87129397.400000006</v>
      </c>
      <c r="D561" s="22"/>
      <c r="E561" s="22"/>
    </row>
    <row r="562" spans="1:5" x14ac:dyDescent="0.2">
      <c r="A562" s="23" t="s">
        <v>559</v>
      </c>
      <c r="B562" s="26">
        <v>332.57</v>
      </c>
      <c r="C562" s="26">
        <v>87965837.030000001</v>
      </c>
      <c r="D562" s="22"/>
      <c r="E562" s="22"/>
    </row>
    <row r="563" spans="1:5" x14ac:dyDescent="0.2">
      <c r="A563" s="23" t="s">
        <v>560</v>
      </c>
      <c r="B563" s="26">
        <v>321.27</v>
      </c>
      <c r="C563" s="26">
        <v>85008950.780000001</v>
      </c>
      <c r="D563" s="22"/>
      <c r="E563" s="22"/>
    </row>
    <row r="564" spans="1:5" x14ac:dyDescent="0.2">
      <c r="A564" s="23" t="s">
        <v>561</v>
      </c>
      <c r="B564" s="26">
        <v>319.86</v>
      </c>
      <c r="C564" s="26">
        <v>84745927.930000007</v>
      </c>
      <c r="D564" s="22"/>
      <c r="E564" s="22"/>
    </row>
    <row r="565" spans="1:5" x14ac:dyDescent="0.2">
      <c r="A565" s="23" t="s">
        <v>562</v>
      </c>
      <c r="B565" s="26">
        <v>320.43</v>
      </c>
      <c r="C565" s="26">
        <v>84898834.739999995</v>
      </c>
      <c r="D565" s="22"/>
      <c r="E565" s="22"/>
    </row>
    <row r="566" spans="1:5" x14ac:dyDescent="0.2">
      <c r="A566" s="23" t="s">
        <v>563</v>
      </c>
      <c r="B566" s="26">
        <v>322.48</v>
      </c>
      <c r="C566" s="26">
        <v>85440904.099999994</v>
      </c>
      <c r="D566" s="22"/>
      <c r="E566" s="22"/>
    </row>
    <row r="567" spans="1:5" x14ac:dyDescent="0.2">
      <c r="A567" s="23" t="s">
        <v>564</v>
      </c>
      <c r="B567" s="26">
        <v>327.5</v>
      </c>
      <c r="C567" s="26">
        <v>86770087.799999997</v>
      </c>
      <c r="D567" s="22"/>
      <c r="E567" s="22"/>
    </row>
    <row r="568" spans="1:5" x14ac:dyDescent="0.2">
      <c r="A568" s="23" t="s">
        <v>565</v>
      </c>
      <c r="B568" s="26">
        <v>336.33</v>
      </c>
      <c r="C568" s="26">
        <v>89110488.739999995</v>
      </c>
      <c r="D568" s="22"/>
      <c r="E568" s="22"/>
    </row>
    <row r="569" spans="1:5" x14ac:dyDescent="0.2">
      <c r="A569" s="23" t="s">
        <v>566</v>
      </c>
      <c r="B569" s="26">
        <v>329.42</v>
      </c>
      <c r="C569" s="26">
        <v>87319214.700000003</v>
      </c>
      <c r="D569" s="22"/>
      <c r="E569" s="22"/>
    </row>
    <row r="570" spans="1:5" x14ac:dyDescent="0.2">
      <c r="A570" s="23" t="s">
        <v>567</v>
      </c>
      <c r="B570" s="26">
        <v>350.98</v>
      </c>
      <c r="C570" s="26">
        <v>93166922.879999995</v>
      </c>
      <c r="D570" s="22"/>
      <c r="E570" s="22"/>
    </row>
    <row r="571" spans="1:5" x14ac:dyDescent="0.2">
      <c r="A571" s="23" t="s">
        <v>568</v>
      </c>
      <c r="B571" s="26">
        <v>333.3</v>
      </c>
      <c r="C571" s="26">
        <v>89391216.769999996</v>
      </c>
      <c r="D571" s="22"/>
      <c r="E571" s="22"/>
    </row>
    <row r="572" spans="1:5" x14ac:dyDescent="0.2">
      <c r="A572" s="23" t="s">
        <v>569</v>
      </c>
      <c r="B572" s="26">
        <v>313.76</v>
      </c>
      <c r="C572" s="26">
        <v>84350826.670000002</v>
      </c>
      <c r="D572" s="22"/>
      <c r="E572" s="22"/>
    </row>
    <row r="573" spans="1:5" x14ac:dyDescent="0.2">
      <c r="A573" s="23" t="s">
        <v>570</v>
      </c>
      <c r="B573" s="26">
        <v>327.85</v>
      </c>
      <c r="C573" s="26">
        <v>88138936.700000003</v>
      </c>
      <c r="D573" s="22"/>
      <c r="E573" s="22"/>
    </row>
    <row r="574" spans="1:5" x14ac:dyDescent="0.2">
      <c r="A574" s="23" t="s">
        <v>571</v>
      </c>
      <c r="B574" s="26">
        <v>329.41</v>
      </c>
      <c r="C574" s="26">
        <v>88558638.849999994</v>
      </c>
      <c r="D574" s="22"/>
      <c r="E574" s="22"/>
    </row>
    <row r="575" spans="1:5" x14ac:dyDescent="0.2">
      <c r="A575" s="23" t="s">
        <v>572</v>
      </c>
      <c r="B575" s="26">
        <v>328.67</v>
      </c>
      <c r="C575" s="26">
        <v>88358559</v>
      </c>
      <c r="D575" s="22"/>
      <c r="E575" s="22"/>
    </row>
    <row r="576" spans="1:5" x14ac:dyDescent="0.2">
      <c r="A576" s="23" t="s">
        <v>573</v>
      </c>
      <c r="B576" s="26">
        <v>333.87</v>
      </c>
      <c r="C576" s="26">
        <v>89758246.780000001</v>
      </c>
      <c r="D576" s="22"/>
      <c r="E576" s="22"/>
    </row>
    <row r="577" spans="1:5" x14ac:dyDescent="0.2">
      <c r="A577" s="23" t="s">
        <v>574</v>
      </c>
      <c r="B577" s="26">
        <v>325.73</v>
      </c>
      <c r="C577" s="26">
        <v>87636782.280000001</v>
      </c>
      <c r="D577" s="22"/>
      <c r="E577" s="22"/>
    </row>
    <row r="578" spans="1:5" x14ac:dyDescent="0.2">
      <c r="A578" s="23" t="s">
        <v>575</v>
      </c>
      <c r="B578" s="26">
        <v>332.53</v>
      </c>
      <c r="C578" s="26">
        <v>89550815.519999996</v>
      </c>
      <c r="D578" s="22"/>
      <c r="E578" s="22"/>
    </row>
    <row r="579" spans="1:5" x14ac:dyDescent="0.2">
      <c r="A579" s="23" t="s">
        <v>576</v>
      </c>
      <c r="B579" s="26">
        <v>340.75</v>
      </c>
      <c r="C579" s="26">
        <v>91764842.280000001</v>
      </c>
      <c r="D579" s="22"/>
      <c r="E579" s="22"/>
    </row>
    <row r="580" spans="1:5" x14ac:dyDescent="0.2">
      <c r="A580" s="23" t="s">
        <v>577</v>
      </c>
      <c r="B580" s="26">
        <v>351.99</v>
      </c>
      <c r="C580" s="26">
        <v>94790247.969999999</v>
      </c>
      <c r="D580" s="22"/>
      <c r="E580" s="22"/>
    </row>
    <row r="581" spans="1:5" x14ac:dyDescent="0.2">
      <c r="A581" s="23" t="s">
        <v>578</v>
      </c>
      <c r="B581" s="26">
        <v>338.93</v>
      </c>
      <c r="C581" s="26">
        <v>91272648.269999996</v>
      </c>
      <c r="D581" s="22"/>
      <c r="E581" s="22"/>
    </row>
    <row r="582" spans="1:5" x14ac:dyDescent="0.2">
      <c r="A582" s="23" t="s">
        <v>579</v>
      </c>
      <c r="B582" s="26">
        <v>340.92</v>
      </c>
      <c r="C582" s="26">
        <v>91811177.060000002</v>
      </c>
      <c r="D582" s="22"/>
      <c r="E582" s="22"/>
    </row>
    <row r="583" spans="1:5" x14ac:dyDescent="0.2">
      <c r="A583" s="23" t="s">
        <v>580</v>
      </c>
      <c r="B583" s="26">
        <v>337.25</v>
      </c>
      <c r="C583" s="26">
        <v>90640466.030000001</v>
      </c>
      <c r="D583" s="22"/>
      <c r="E583" s="22"/>
    </row>
    <row r="584" spans="1:5" x14ac:dyDescent="0.2">
      <c r="A584" s="23" t="s">
        <v>581</v>
      </c>
      <c r="B584" s="26">
        <v>334.51</v>
      </c>
      <c r="C584" s="26">
        <v>89904836.040000007</v>
      </c>
      <c r="D584" s="22"/>
      <c r="E584" s="22"/>
    </row>
    <row r="585" spans="1:5" x14ac:dyDescent="0.2">
      <c r="A585" s="23" t="s">
        <v>582</v>
      </c>
      <c r="B585" s="26">
        <v>334.87</v>
      </c>
      <c r="C585" s="26">
        <v>89999273.099999994</v>
      </c>
      <c r="D585" s="22"/>
      <c r="E585" s="22"/>
    </row>
    <row r="586" spans="1:5" x14ac:dyDescent="0.2">
      <c r="A586" s="23" t="s">
        <v>583</v>
      </c>
      <c r="B586" s="26">
        <v>334.97</v>
      </c>
      <c r="C586" s="26">
        <v>90028599.590000004</v>
      </c>
      <c r="D586" s="22"/>
      <c r="E586" s="22"/>
    </row>
    <row r="587" spans="1:5" x14ac:dyDescent="0.2">
      <c r="A587" s="23" t="s">
        <v>584</v>
      </c>
      <c r="B587" s="26">
        <v>339.87</v>
      </c>
      <c r="C587" s="26">
        <v>91344034.530000001</v>
      </c>
      <c r="D587" s="22"/>
      <c r="E587" s="22"/>
    </row>
    <row r="588" spans="1:5" x14ac:dyDescent="0.2">
      <c r="A588" s="23" t="s">
        <v>585</v>
      </c>
      <c r="B588" s="26">
        <v>342.39</v>
      </c>
      <c r="C588" s="26">
        <v>92020898.379999995</v>
      </c>
      <c r="D588" s="22"/>
      <c r="E588" s="22"/>
    </row>
    <row r="589" spans="1:5" x14ac:dyDescent="0.2">
      <c r="A589" s="23" t="s">
        <v>586</v>
      </c>
      <c r="B589" s="26">
        <v>341.55</v>
      </c>
      <c r="C589" s="26">
        <v>91794840.189999998</v>
      </c>
      <c r="D589" s="22"/>
      <c r="E589" s="22"/>
    </row>
    <row r="590" spans="1:5" x14ac:dyDescent="0.2">
      <c r="A590" s="23" t="s">
        <v>587</v>
      </c>
      <c r="B590" s="26">
        <v>337.22</v>
      </c>
      <c r="C590" s="26">
        <v>91147145.260000005</v>
      </c>
      <c r="D590" s="22"/>
      <c r="E590" s="22"/>
    </row>
    <row r="591" spans="1:5" x14ac:dyDescent="0.2">
      <c r="A591" s="23" t="s">
        <v>588</v>
      </c>
      <c r="B591" s="26">
        <v>333.49</v>
      </c>
      <c r="C591" s="26">
        <v>90140865.840000004</v>
      </c>
      <c r="D591" s="22"/>
      <c r="E591" s="22"/>
    </row>
    <row r="592" spans="1:5" x14ac:dyDescent="0.2">
      <c r="A592" s="23" t="s">
        <v>589</v>
      </c>
      <c r="B592" s="26">
        <v>335.24</v>
      </c>
      <c r="C592" s="26">
        <v>90611909.409999996</v>
      </c>
      <c r="D592" s="22"/>
      <c r="E592" s="22"/>
    </row>
    <row r="593" spans="1:5" x14ac:dyDescent="0.2">
      <c r="A593" s="23" t="s">
        <v>590</v>
      </c>
      <c r="B593" s="26">
        <v>331.89</v>
      </c>
      <c r="C593" s="26">
        <v>89708189.379999995</v>
      </c>
      <c r="D593" s="22"/>
      <c r="E593" s="22"/>
    </row>
    <row r="594" spans="1:5" x14ac:dyDescent="0.2">
      <c r="A594" s="23" t="s">
        <v>591</v>
      </c>
      <c r="B594" s="26">
        <v>323.60000000000002</v>
      </c>
      <c r="C594" s="26">
        <v>87692125.209999993</v>
      </c>
      <c r="D594" s="22"/>
      <c r="E594" s="22"/>
    </row>
    <row r="595" spans="1:5" x14ac:dyDescent="0.2">
      <c r="A595" s="23" t="s">
        <v>592</v>
      </c>
      <c r="B595" s="26">
        <v>326.19</v>
      </c>
      <c r="C595" s="26">
        <v>88396178.689999998</v>
      </c>
      <c r="D595" s="22"/>
      <c r="E595" s="22"/>
    </row>
    <row r="596" spans="1:5" x14ac:dyDescent="0.2">
      <c r="A596" s="23" t="s">
        <v>593</v>
      </c>
      <c r="B596" s="26">
        <v>327.91</v>
      </c>
      <c r="C596" s="26">
        <v>88876978.189999998</v>
      </c>
      <c r="D596" s="22"/>
      <c r="E596" s="22"/>
    </row>
    <row r="597" spans="1:5" x14ac:dyDescent="0.2">
      <c r="A597" s="23" t="s">
        <v>594</v>
      </c>
      <c r="B597" s="26">
        <v>325.98</v>
      </c>
      <c r="C597" s="26">
        <v>88352123.349999994</v>
      </c>
      <c r="D597" s="22"/>
      <c r="E597" s="22"/>
    </row>
    <row r="598" spans="1:5" x14ac:dyDescent="0.2">
      <c r="A598" s="23" t="s">
        <v>595</v>
      </c>
      <c r="B598" s="26">
        <v>328.24</v>
      </c>
      <c r="C598" s="26">
        <v>88965429.950000003</v>
      </c>
      <c r="D598" s="22"/>
      <c r="E598" s="22"/>
    </row>
    <row r="599" spans="1:5" x14ac:dyDescent="0.2">
      <c r="A599" s="23" t="s">
        <v>596</v>
      </c>
      <c r="B599" s="26">
        <v>317.11</v>
      </c>
      <c r="C599" s="26">
        <v>85948630.489999995</v>
      </c>
      <c r="D599" s="22"/>
      <c r="E599" s="22"/>
    </row>
    <row r="600" spans="1:5" x14ac:dyDescent="0.2">
      <c r="A600" s="23" t="s">
        <v>597</v>
      </c>
      <c r="B600" s="26">
        <v>318.27</v>
      </c>
      <c r="C600" s="26">
        <v>86868377.849999994</v>
      </c>
      <c r="D600" s="22"/>
      <c r="E600" s="22"/>
    </row>
    <row r="601" spans="1:5" x14ac:dyDescent="0.2">
      <c r="A601" s="23" t="s">
        <v>598</v>
      </c>
      <c r="B601" s="26">
        <v>308.52</v>
      </c>
      <c r="C601" s="26">
        <v>84206187.959999993</v>
      </c>
      <c r="D601" s="22"/>
      <c r="E601" s="22"/>
    </row>
    <row r="602" spans="1:5" x14ac:dyDescent="0.2">
      <c r="A602" s="23" t="s">
        <v>599</v>
      </c>
      <c r="B602" s="26">
        <v>315.88</v>
      </c>
      <c r="C602" s="26">
        <v>86215372.840000004</v>
      </c>
      <c r="D602" s="22"/>
      <c r="E602" s="22"/>
    </row>
    <row r="603" spans="1:5" x14ac:dyDescent="0.2">
      <c r="A603" s="23" t="s">
        <v>600</v>
      </c>
      <c r="B603" s="26">
        <v>311.92</v>
      </c>
      <c r="C603" s="26">
        <v>85373507.209999993</v>
      </c>
      <c r="D603" s="22"/>
      <c r="E603" s="22"/>
    </row>
    <row r="604" spans="1:5" x14ac:dyDescent="0.2">
      <c r="A604" s="23" t="s">
        <v>601</v>
      </c>
      <c r="B604" s="26">
        <v>310.73</v>
      </c>
      <c r="C604" s="26">
        <v>85398864.140000001</v>
      </c>
      <c r="D604" s="22"/>
      <c r="E604" s="22"/>
    </row>
    <row r="605" spans="1:5" x14ac:dyDescent="0.2">
      <c r="A605" s="23" t="s">
        <v>602</v>
      </c>
      <c r="B605" s="26">
        <v>305.29000000000002</v>
      </c>
      <c r="C605" s="26">
        <v>84387764.659999996</v>
      </c>
      <c r="D605" s="22"/>
      <c r="E605" s="22"/>
    </row>
    <row r="606" spans="1:5" x14ac:dyDescent="0.2">
      <c r="A606" s="23" t="s">
        <v>603</v>
      </c>
      <c r="B606" s="26">
        <v>292.10000000000002</v>
      </c>
      <c r="C606" s="26">
        <v>80740790.900000006</v>
      </c>
      <c r="D606" s="22"/>
      <c r="E606" s="22"/>
    </row>
    <row r="607" spans="1:5" x14ac:dyDescent="0.2">
      <c r="A607" s="23" t="s">
        <v>604</v>
      </c>
      <c r="B607" s="26">
        <v>292.10000000000002</v>
      </c>
      <c r="C607" s="26">
        <v>80740790.900000006</v>
      </c>
      <c r="D607" s="22"/>
      <c r="E607" s="22"/>
    </row>
    <row r="608" spans="1:5" x14ac:dyDescent="0.2">
      <c r="A608" s="23" t="s">
        <v>605</v>
      </c>
      <c r="B608" s="26">
        <v>290.06</v>
      </c>
      <c r="C608" s="26">
        <v>80176096.379999995</v>
      </c>
      <c r="D608" s="22"/>
      <c r="E608" s="22"/>
    </row>
    <row r="609" spans="1:5" x14ac:dyDescent="0.2">
      <c r="A609" s="23" t="s">
        <v>606</v>
      </c>
      <c r="B609" s="26">
        <v>294.60000000000002</v>
      </c>
      <c r="C609" s="26">
        <v>81430828.469999999</v>
      </c>
      <c r="D609" s="22"/>
      <c r="E609" s="22"/>
    </row>
    <row r="610" spans="1:5" x14ac:dyDescent="0.2">
      <c r="A610" s="23" t="s">
        <v>607</v>
      </c>
      <c r="B610" s="26">
        <v>295.83999999999997</v>
      </c>
      <c r="C610" s="26">
        <v>81773584.310000002</v>
      </c>
      <c r="D610" s="22"/>
      <c r="E610" s="22"/>
    </row>
    <row r="611" spans="1:5" x14ac:dyDescent="0.2">
      <c r="A611" s="23" t="s">
        <v>608</v>
      </c>
      <c r="B611" s="26">
        <v>293.74</v>
      </c>
      <c r="C611" s="26">
        <v>81194690.799999997</v>
      </c>
      <c r="D611" s="22"/>
      <c r="E611" s="22"/>
    </row>
    <row r="612" spans="1:5" x14ac:dyDescent="0.2">
      <c r="A612" s="23" t="s">
        <v>609</v>
      </c>
      <c r="B612" s="26">
        <v>294.06</v>
      </c>
      <c r="C612" s="26">
        <v>81282210.099999994</v>
      </c>
      <c r="D612" s="22"/>
      <c r="E612" s="22"/>
    </row>
    <row r="613" spans="1:5" x14ac:dyDescent="0.2">
      <c r="A613" s="23" t="s">
        <v>610</v>
      </c>
      <c r="B613" s="26">
        <v>288.10000000000002</v>
      </c>
      <c r="C613" s="26">
        <v>79633973.109999999</v>
      </c>
      <c r="D613" s="22"/>
      <c r="E613" s="22"/>
    </row>
    <row r="614" spans="1:5" x14ac:dyDescent="0.2">
      <c r="A614" s="23" t="s">
        <v>611</v>
      </c>
      <c r="B614" s="26">
        <v>290.02</v>
      </c>
      <c r="C614" s="26">
        <v>80339101.939999998</v>
      </c>
      <c r="D614" s="22"/>
      <c r="E614" s="22"/>
    </row>
    <row r="615" spans="1:5" x14ac:dyDescent="0.2">
      <c r="A615" s="23" t="s">
        <v>612</v>
      </c>
      <c r="B615" s="26">
        <v>291.64999999999998</v>
      </c>
      <c r="C615" s="26">
        <v>80790973.870000005</v>
      </c>
      <c r="D615" s="22"/>
      <c r="E615" s="22"/>
    </row>
    <row r="616" spans="1:5" x14ac:dyDescent="0.2">
      <c r="A616" s="23" t="s">
        <v>613</v>
      </c>
      <c r="B616" s="26">
        <v>291.58</v>
      </c>
      <c r="C616" s="26">
        <v>80771933.299999997</v>
      </c>
      <c r="D616" s="22"/>
      <c r="E616" s="22"/>
    </row>
    <row r="617" spans="1:5" x14ac:dyDescent="0.2">
      <c r="A617" s="23" t="s">
        <v>614</v>
      </c>
      <c r="B617" s="26">
        <v>290.04000000000002</v>
      </c>
      <c r="C617" s="26">
        <v>80345058.780000001</v>
      </c>
      <c r="D617" s="22"/>
      <c r="E617" s="22"/>
    </row>
    <row r="618" spans="1:5" x14ac:dyDescent="0.2">
      <c r="A618" s="23" t="s">
        <v>615</v>
      </c>
      <c r="B618" s="26">
        <v>294.22000000000003</v>
      </c>
      <c r="C618" s="26">
        <v>81502914.799999997</v>
      </c>
      <c r="D618" s="22"/>
      <c r="E618" s="22"/>
    </row>
    <row r="619" spans="1:5" x14ac:dyDescent="0.2">
      <c r="A619" s="23" t="s">
        <v>616</v>
      </c>
      <c r="B619" s="26">
        <v>293.70999999999998</v>
      </c>
      <c r="C619" s="26">
        <v>81361770.040000007</v>
      </c>
      <c r="D619" s="22"/>
      <c r="E619" s="22"/>
    </row>
    <row r="620" spans="1:5" x14ac:dyDescent="0.2">
      <c r="A620" s="23" t="s">
        <v>617</v>
      </c>
      <c r="B620" s="26">
        <v>297.29000000000002</v>
      </c>
      <c r="C620" s="26">
        <v>82353774.299999997</v>
      </c>
      <c r="D620" s="22"/>
      <c r="E620" s="22"/>
    </row>
    <row r="621" spans="1:5" x14ac:dyDescent="0.2">
      <c r="A621" s="23" t="s">
        <v>618</v>
      </c>
      <c r="B621" s="26">
        <v>294.69</v>
      </c>
      <c r="C621" s="26">
        <v>81632919.689999998</v>
      </c>
      <c r="D621" s="22"/>
      <c r="E621" s="22"/>
    </row>
    <row r="622" spans="1:5" x14ac:dyDescent="0.2">
      <c r="A622" s="23" t="s">
        <v>619</v>
      </c>
      <c r="B622" s="26">
        <v>291.52</v>
      </c>
      <c r="C622" s="26">
        <v>80755655.200000003</v>
      </c>
      <c r="D622" s="22"/>
      <c r="E622" s="22"/>
    </row>
    <row r="623" spans="1:5" x14ac:dyDescent="0.2">
      <c r="A623" s="23" t="s">
        <v>620</v>
      </c>
      <c r="B623" s="26">
        <v>294.54000000000002</v>
      </c>
      <c r="C623" s="26">
        <v>81592461.680000007</v>
      </c>
      <c r="D623" s="22"/>
      <c r="E623" s="22"/>
    </row>
    <row r="624" spans="1:5" x14ac:dyDescent="0.2">
      <c r="A624" s="23" t="s">
        <v>621</v>
      </c>
      <c r="B624" s="26">
        <v>302.94</v>
      </c>
      <c r="C624" s="26">
        <v>83919379.810000002</v>
      </c>
      <c r="D624" s="22"/>
      <c r="E624" s="22"/>
    </row>
    <row r="625" spans="1:5" x14ac:dyDescent="0.2">
      <c r="A625" s="23" t="s">
        <v>622</v>
      </c>
      <c r="B625" s="26">
        <v>307.74</v>
      </c>
      <c r="C625" s="26">
        <v>85247920.659999996</v>
      </c>
      <c r="D625" s="22"/>
      <c r="E625" s="22"/>
    </row>
    <row r="626" spans="1:5" x14ac:dyDescent="0.2">
      <c r="A626" s="23" t="s">
        <v>623</v>
      </c>
      <c r="B626" s="26">
        <v>307.08</v>
      </c>
      <c r="C626" s="26">
        <v>85066150.469999999</v>
      </c>
      <c r="D626" s="22"/>
      <c r="E626" s="22"/>
    </row>
    <row r="627" spans="1:5" x14ac:dyDescent="0.2">
      <c r="A627" s="23" t="s">
        <v>624</v>
      </c>
      <c r="B627" s="26">
        <v>307.64</v>
      </c>
      <c r="C627" s="26">
        <v>85221760.879999995</v>
      </c>
      <c r="D627" s="22"/>
      <c r="E627" s="22"/>
    </row>
    <row r="628" spans="1:5" x14ac:dyDescent="0.2">
      <c r="A628" s="23" t="s">
        <v>625</v>
      </c>
      <c r="B628" s="26">
        <v>310.24</v>
      </c>
      <c r="C628" s="26">
        <v>85975987.459999993</v>
      </c>
      <c r="D628" s="22"/>
      <c r="E628" s="22"/>
    </row>
    <row r="629" spans="1:5" x14ac:dyDescent="0.2">
      <c r="A629" s="23" t="s">
        <v>626</v>
      </c>
      <c r="B629" s="26">
        <v>309.74</v>
      </c>
      <c r="C629" s="26">
        <v>85837338.030000001</v>
      </c>
      <c r="D629" s="22"/>
      <c r="E629" s="22"/>
    </row>
    <row r="630" spans="1:5" x14ac:dyDescent="0.2">
      <c r="A630" s="23" t="s">
        <v>627</v>
      </c>
      <c r="B630" s="26">
        <v>304.27999999999997</v>
      </c>
      <c r="C630" s="26">
        <v>84451314.870000005</v>
      </c>
      <c r="D630" s="22"/>
      <c r="E630" s="22"/>
    </row>
    <row r="631" spans="1:5" x14ac:dyDescent="0.2">
      <c r="A631" s="23" t="s">
        <v>628</v>
      </c>
      <c r="B631" s="26">
        <v>303.8</v>
      </c>
      <c r="C631" s="26">
        <v>84318233.420000002</v>
      </c>
      <c r="D631" s="22"/>
      <c r="E631" s="22"/>
    </row>
    <row r="632" spans="1:5" x14ac:dyDescent="0.2">
      <c r="A632" s="23" t="s">
        <v>629</v>
      </c>
      <c r="B632" s="26">
        <v>309.39999999999998</v>
      </c>
      <c r="C632" s="26">
        <v>85870927.659999996</v>
      </c>
      <c r="D632" s="22"/>
      <c r="E632" s="22"/>
    </row>
    <row r="633" spans="1:5" x14ac:dyDescent="0.2">
      <c r="A633" s="23" t="s">
        <v>630</v>
      </c>
      <c r="B633" s="26">
        <v>307.95999999999998</v>
      </c>
      <c r="C633" s="26">
        <v>85472416.469999999</v>
      </c>
      <c r="D633" s="22"/>
      <c r="E633" s="22"/>
    </row>
    <row r="634" spans="1:5" x14ac:dyDescent="0.2">
      <c r="A634" s="23" t="s">
        <v>631</v>
      </c>
      <c r="B634" s="26">
        <v>305.23</v>
      </c>
      <c r="C634" s="26">
        <v>84714930.599999994</v>
      </c>
      <c r="D634" s="22"/>
      <c r="E634" s="22"/>
    </row>
    <row r="635" spans="1:5" x14ac:dyDescent="0.2">
      <c r="A635" s="23" t="s">
        <v>632</v>
      </c>
      <c r="B635" s="26">
        <v>304.31</v>
      </c>
      <c r="C635" s="26">
        <v>84459639.269999996</v>
      </c>
      <c r="D635" s="22"/>
      <c r="E635" s="22"/>
    </row>
    <row r="636" spans="1:5" x14ac:dyDescent="0.2">
      <c r="A636" s="23" t="s">
        <v>633</v>
      </c>
      <c r="B636" s="26">
        <v>301.33999999999997</v>
      </c>
      <c r="C636" s="26">
        <v>83633095.579999998</v>
      </c>
      <c r="D636" s="22"/>
      <c r="E636" s="22"/>
    </row>
    <row r="637" spans="1:5" x14ac:dyDescent="0.2">
      <c r="A637" s="23" t="s">
        <v>634</v>
      </c>
      <c r="B637" s="26">
        <v>302.39999999999998</v>
      </c>
      <c r="C637" s="26">
        <v>83928153.900000006</v>
      </c>
      <c r="D637" s="22"/>
      <c r="E637" s="22"/>
    </row>
    <row r="638" spans="1:5" x14ac:dyDescent="0.2">
      <c r="A638" s="23" t="s">
        <v>635</v>
      </c>
      <c r="B638" s="26">
        <v>299.73</v>
      </c>
      <c r="C638" s="26">
        <v>83186845.170000002</v>
      </c>
      <c r="D638" s="22"/>
      <c r="E638" s="22"/>
    </row>
    <row r="639" spans="1:5" x14ac:dyDescent="0.2">
      <c r="A639" s="23" t="s">
        <v>636</v>
      </c>
      <c r="B639" s="26">
        <v>299.99</v>
      </c>
      <c r="C639" s="26">
        <v>83491257.989999995</v>
      </c>
      <c r="D639" s="22"/>
      <c r="E639" s="22"/>
    </row>
    <row r="640" spans="1:5" x14ac:dyDescent="0.2">
      <c r="A640" s="23" t="s">
        <v>637</v>
      </c>
      <c r="B640" s="26">
        <v>302.16000000000003</v>
      </c>
      <c r="C640" s="26">
        <v>84095269.150000006</v>
      </c>
      <c r="D640" s="22"/>
      <c r="E640" s="22"/>
    </row>
    <row r="641" spans="1:5" x14ac:dyDescent="0.2">
      <c r="A641" s="23" t="s">
        <v>638</v>
      </c>
      <c r="B641" s="26">
        <v>302.82</v>
      </c>
      <c r="C641" s="26">
        <v>84279181.299999997</v>
      </c>
      <c r="D641" s="22"/>
      <c r="E641" s="22"/>
    </row>
    <row r="642" spans="1:5" x14ac:dyDescent="0.2">
      <c r="A642" s="23" t="s">
        <v>639</v>
      </c>
      <c r="B642" s="26">
        <v>301.95</v>
      </c>
      <c r="C642" s="26">
        <v>84037121.409999996</v>
      </c>
      <c r="D642" s="22"/>
      <c r="E642" s="22"/>
    </row>
    <row r="643" spans="1:5" x14ac:dyDescent="0.2">
      <c r="A643" s="23" t="s">
        <v>640</v>
      </c>
      <c r="B643" s="26">
        <v>302.27</v>
      </c>
      <c r="C643" s="26">
        <v>84125416.599999994</v>
      </c>
      <c r="D643" s="22"/>
      <c r="E643" s="22"/>
    </row>
    <row r="644" spans="1:5" x14ac:dyDescent="0.2">
      <c r="A644" s="23" t="s">
        <v>641</v>
      </c>
      <c r="B644" s="26">
        <v>301.58</v>
      </c>
      <c r="C644" s="26">
        <v>85690180.170000002</v>
      </c>
      <c r="D644" s="22"/>
      <c r="E644" s="22"/>
    </row>
    <row r="645" spans="1:5" x14ac:dyDescent="0.2">
      <c r="A645" s="23" t="s">
        <v>642</v>
      </c>
      <c r="B645" s="26">
        <v>289.89</v>
      </c>
      <c r="C645" s="26">
        <v>82643116.439999998</v>
      </c>
      <c r="D645" s="22"/>
      <c r="E645" s="22"/>
    </row>
    <row r="646" spans="1:5" x14ac:dyDescent="0.2">
      <c r="A646" s="23" t="s">
        <v>643</v>
      </c>
      <c r="B646" s="26">
        <v>291.52999999999997</v>
      </c>
      <c r="C646" s="26">
        <v>83106988.519999996</v>
      </c>
      <c r="D646" s="22"/>
      <c r="E646" s="22"/>
    </row>
    <row r="647" spans="1:5" x14ac:dyDescent="0.2">
      <c r="A647" s="23" t="s">
        <v>644</v>
      </c>
      <c r="B647" s="26">
        <v>290.61</v>
      </c>
      <c r="C647" s="26">
        <v>82845328.510000005</v>
      </c>
      <c r="D647" s="22"/>
      <c r="E647" s="22"/>
    </row>
    <row r="648" spans="1:5" x14ac:dyDescent="0.2">
      <c r="A648" s="23" t="s">
        <v>645</v>
      </c>
      <c r="B648" s="26">
        <v>295.70999999999998</v>
      </c>
      <c r="C648" s="26">
        <v>84300286.040000007</v>
      </c>
      <c r="D648" s="22"/>
      <c r="E648" s="22"/>
    </row>
    <row r="649" spans="1:5" x14ac:dyDescent="0.2">
      <c r="A649" s="23" t="s">
        <v>646</v>
      </c>
      <c r="B649" s="26">
        <v>301.10000000000002</v>
      </c>
      <c r="C649" s="26">
        <v>85836982.780000001</v>
      </c>
      <c r="D649" s="22"/>
      <c r="E649" s="22"/>
    </row>
    <row r="650" spans="1:5" x14ac:dyDescent="0.2">
      <c r="A650" s="23" t="s">
        <v>647</v>
      </c>
      <c r="B650" s="26">
        <v>301.44</v>
      </c>
      <c r="C650" s="26">
        <v>86153569.959999993</v>
      </c>
      <c r="D650" s="22"/>
      <c r="E650" s="22"/>
    </row>
    <row r="651" spans="1:5" x14ac:dyDescent="0.2">
      <c r="A651" s="23" t="s">
        <v>648</v>
      </c>
      <c r="B651" s="26">
        <v>299.95999999999998</v>
      </c>
      <c r="C651" s="26">
        <v>85729267.329999998</v>
      </c>
      <c r="D651" s="22"/>
      <c r="E651" s="22"/>
    </row>
    <row r="652" spans="1:5" x14ac:dyDescent="0.2">
      <c r="A652" s="23" t="s">
        <v>649</v>
      </c>
      <c r="B652" s="26">
        <v>299.39</v>
      </c>
      <c r="C652" s="26">
        <v>85568002.950000003</v>
      </c>
      <c r="D652" s="22"/>
      <c r="E652" s="22"/>
    </row>
    <row r="653" spans="1:5" x14ac:dyDescent="0.2">
      <c r="A653" s="23" t="s">
        <v>650</v>
      </c>
      <c r="B653" s="26">
        <v>299.91000000000003</v>
      </c>
      <c r="C653" s="26">
        <v>85715594</v>
      </c>
      <c r="D653" s="22"/>
      <c r="E653" s="22"/>
    </row>
    <row r="654" spans="1:5" x14ac:dyDescent="0.2">
      <c r="A654" s="23" t="s">
        <v>651</v>
      </c>
      <c r="B654" s="26">
        <v>299.58999999999997</v>
      </c>
      <c r="C654" s="26">
        <v>85623221.909999996</v>
      </c>
      <c r="D654" s="22"/>
      <c r="E654" s="22"/>
    </row>
    <row r="655" spans="1:5" x14ac:dyDescent="0.2">
      <c r="A655" s="23" t="s">
        <v>652</v>
      </c>
      <c r="B655" s="26">
        <v>296.62</v>
      </c>
      <c r="C655" s="26">
        <v>84774220.780000001</v>
      </c>
      <c r="D655" s="22"/>
      <c r="E655" s="22"/>
    </row>
    <row r="656" spans="1:5" x14ac:dyDescent="0.2">
      <c r="A656" s="23" t="s">
        <v>653</v>
      </c>
      <c r="B656" s="26">
        <v>292.75</v>
      </c>
      <c r="C656" s="26">
        <v>83669742.120000005</v>
      </c>
      <c r="D656" s="22"/>
      <c r="E656" s="22"/>
    </row>
    <row r="657" spans="1:5" x14ac:dyDescent="0.2">
      <c r="A657" s="23" t="s">
        <v>654</v>
      </c>
      <c r="B657" s="26">
        <v>293.31</v>
      </c>
      <c r="C657" s="26">
        <v>83830045.099999994</v>
      </c>
      <c r="D657" s="22"/>
      <c r="E657" s="22"/>
    </row>
    <row r="658" spans="1:5" x14ac:dyDescent="0.2">
      <c r="A658" s="23" t="s">
        <v>655</v>
      </c>
      <c r="B658" s="26">
        <v>293.29000000000002</v>
      </c>
      <c r="C658" s="26">
        <v>83794550.409999996</v>
      </c>
      <c r="D658" s="22"/>
      <c r="E658" s="22"/>
    </row>
    <row r="659" spans="1:5" x14ac:dyDescent="0.2">
      <c r="A659" s="23" t="s">
        <v>656</v>
      </c>
      <c r="B659" s="26">
        <v>291.08999999999997</v>
      </c>
      <c r="C659" s="26">
        <v>83166363.719999999</v>
      </c>
      <c r="D659" s="22"/>
      <c r="E659" s="22"/>
    </row>
    <row r="660" spans="1:5" x14ac:dyDescent="0.2">
      <c r="A660" s="23" t="s">
        <v>657</v>
      </c>
      <c r="B660" s="26">
        <v>285.95</v>
      </c>
      <c r="C660" s="26">
        <v>82208757.709999993</v>
      </c>
      <c r="D660" s="22"/>
      <c r="E660" s="22"/>
    </row>
    <row r="661" spans="1:5" x14ac:dyDescent="0.2">
      <c r="A661" s="23" t="s">
        <v>658</v>
      </c>
      <c r="B661" s="26">
        <v>285.16000000000003</v>
      </c>
      <c r="C661" s="26">
        <v>81980803</v>
      </c>
      <c r="D661" s="22"/>
      <c r="E661" s="22"/>
    </row>
    <row r="662" spans="1:5" x14ac:dyDescent="0.2">
      <c r="A662" s="23" t="s">
        <v>659</v>
      </c>
      <c r="B662" s="26">
        <v>280.04000000000002</v>
      </c>
      <c r="C662" s="26">
        <v>80508826.599999994</v>
      </c>
      <c r="D662" s="22"/>
      <c r="E662" s="22"/>
    </row>
    <row r="663" spans="1:5" x14ac:dyDescent="0.2">
      <c r="A663" s="23" t="s">
        <v>660</v>
      </c>
      <c r="B663" s="26">
        <v>274.75</v>
      </c>
      <c r="C663" s="26">
        <v>79027952.159999996</v>
      </c>
      <c r="D663" s="22"/>
      <c r="E663" s="22"/>
    </row>
    <row r="664" spans="1:5" x14ac:dyDescent="0.2">
      <c r="A664" s="23" t="s">
        <v>661</v>
      </c>
      <c r="B664" s="26">
        <v>278.27999999999997</v>
      </c>
      <c r="C664" s="26">
        <v>80041667.629999995</v>
      </c>
      <c r="D664" s="22"/>
      <c r="E664" s="22"/>
    </row>
    <row r="665" spans="1:5" x14ac:dyDescent="0.2">
      <c r="A665" s="23" t="s">
        <v>662</v>
      </c>
      <c r="B665" s="26">
        <v>280.7</v>
      </c>
      <c r="C665" s="26">
        <v>80739467.140000001</v>
      </c>
      <c r="D665" s="22"/>
      <c r="E665" s="22"/>
    </row>
    <row r="666" spans="1:5" x14ac:dyDescent="0.2">
      <c r="A666" s="23" t="s">
        <v>663</v>
      </c>
      <c r="B666" s="26">
        <v>283.55</v>
      </c>
      <c r="C666" s="26">
        <v>81558383.340000004</v>
      </c>
      <c r="D666" s="22"/>
      <c r="E666" s="22"/>
    </row>
    <row r="667" spans="1:5" x14ac:dyDescent="0.2">
      <c r="A667" s="23" t="s">
        <v>664</v>
      </c>
      <c r="B667" s="26">
        <v>280.86</v>
      </c>
      <c r="C667" s="26">
        <v>80783588.879999995</v>
      </c>
      <c r="D667" s="22"/>
      <c r="E667" s="22"/>
    </row>
    <row r="668" spans="1:5" x14ac:dyDescent="0.2">
      <c r="A668" s="23" t="s">
        <v>665</v>
      </c>
      <c r="B668" s="26">
        <v>285.25</v>
      </c>
      <c r="C668" s="26">
        <v>82046750.859999999</v>
      </c>
      <c r="D668" s="22"/>
      <c r="E668" s="22"/>
    </row>
    <row r="669" spans="1:5" x14ac:dyDescent="0.2">
      <c r="A669" s="23" t="s">
        <v>666</v>
      </c>
      <c r="B669" s="26">
        <v>282.49</v>
      </c>
      <c r="C669" s="26">
        <v>81254060.549999997</v>
      </c>
      <c r="D669" s="22"/>
      <c r="E669" s="22"/>
    </row>
    <row r="670" spans="1:5" x14ac:dyDescent="0.2">
      <c r="A670" s="23" t="s">
        <v>667</v>
      </c>
      <c r="B670" s="26">
        <v>275.27999999999997</v>
      </c>
      <c r="C670" s="26">
        <v>79255932.420000002</v>
      </c>
      <c r="D670" s="22"/>
      <c r="E670" s="22"/>
    </row>
    <row r="671" spans="1:5" x14ac:dyDescent="0.2">
      <c r="A671" s="23" t="s">
        <v>668</v>
      </c>
      <c r="B671" s="26">
        <v>277.17</v>
      </c>
      <c r="C671" s="26">
        <v>79802243.640000001</v>
      </c>
      <c r="D671" s="22"/>
      <c r="E671" s="22"/>
    </row>
    <row r="672" spans="1:5" x14ac:dyDescent="0.2">
      <c r="A672" s="23" t="s">
        <v>669</v>
      </c>
      <c r="B672" s="26">
        <v>285.92</v>
      </c>
      <c r="C672" s="26">
        <v>82320856.280000001</v>
      </c>
      <c r="D672" s="22"/>
      <c r="E672" s="22"/>
    </row>
    <row r="673" spans="1:5" x14ac:dyDescent="0.2">
      <c r="A673" s="23" t="s">
        <v>670</v>
      </c>
      <c r="B673" s="26">
        <v>287.27</v>
      </c>
      <c r="C673" s="26">
        <v>82709394.549999997</v>
      </c>
      <c r="D673" s="22"/>
      <c r="E673" s="22"/>
    </row>
    <row r="674" spans="1:5" x14ac:dyDescent="0.2">
      <c r="A674" s="23" t="s">
        <v>671</v>
      </c>
      <c r="B674" s="26">
        <v>288.10000000000002</v>
      </c>
      <c r="C674" s="26">
        <v>82946733.060000002</v>
      </c>
      <c r="D674" s="22"/>
      <c r="E674" s="22"/>
    </row>
    <row r="675" spans="1:5" x14ac:dyDescent="0.2">
      <c r="A675" s="23" t="s">
        <v>672</v>
      </c>
      <c r="B675" s="26">
        <v>289.01</v>
      </c>
      <c r="C675" s="26">
        <v>83208895.469999999</v>
      </c>
      <c r="D675" s="22"/>
      <c r="E675" s="22"/>
    </row>
    <row r="676" spans="1:5" x14ac:dyDescent="0.2">
      <c r="A676" s="23" t="s">
        <v>673</v>
      </c>
      <c r="B676" s="26">
        <v>283.60000000000002</v>
      </c>
      <c r="C676" s="26">
        <v>81653584.640000001</v>
      </c>
      <c r="D676" s="22"/>
      <c r="E676" s="22"/>
    </row>
    <row r="677" spans="1:5" x14ac:dyDescent="0.2">
      <c r="A677" s="23" t="s">
        <v>674</v>
      </c>
      <c r="B677" s="26">
        <v>285.33</v>
      </c>
      <c r="C677" s="26">
        <v>82150212.099999994</v>
      </c>
      <c r="D677" s="22"/>
      <c r="E677" s="22"/>
    </row>
    <row r="678" spans="1:5" x14ac:dyDescent="0.2">
      <c r="A678" s="23" t="s">
        <v>675</v>
      </c>
      <c r="B678" s="26">
        <v>289.54000000000002</v>
      </c>
      <c r="C678" s="26">
        <v>83362284.319999993</v>
      </c>
      <c r="D678" s="22"/>
      <c r="E678" s="22"/>
    </row>
    <row r="679" spans="1:5" x14ac:dyDescent="0.2">
      <c r="A679" s="23" t="s">
        <v>676</v>
      </c>
      <c r="B679" s="26">
        <v>294.39</v>
      </c>
      <c r="C679" s="26">
        <v>86553368.920000002</v>
      </c>
      <c r="D679" s="22"/>
      <c r="E679" s="22"/>
    </row>
    <row r="680" spans="1:5" x14ac:dyDescent="0.2">
      <c r="A680" s="23" t="s">
        <v>677</v>
      </c>
      <c r="B680" s="26">
        <v>292.85000000000002</v>
      </c>
      <c r="C680" s="26">
        <v>86556644.799999997</v>
      </c>
      <c r="D680" s="22"/>
      <c r="E680" s="22"/>
    </row>
    <row r="681" spans="1:5" x14ac:dyDescent="0.2">
      <c r="A681" s="23" t="s">
        <v>678</v>
      </c>
      <c r="B681" s="26">
        <v>293.86</v>
      </c>
      <c r="C681" s="26">
        <v>87480631.200000003</v>
      </c>
      <c r="D681" s="22"/>
      <c r="E681" s="22"/>
    </row>
    <row r="682" spans="1:5" x14ac:dyDescent="0.2">
      <c r="A682" s="23" t="s">
        <v>679</v>
      </c>
      <c r="B682" s="26">
        <v>293.04000000000002</v>
      </c>
      <c r="C682" s="26">
        <v>87293723.120000005</v>
      </c>
      <c r="D682" s="22"/>
      <c r="E682" s="22"/>
    </row>
    <row r="683" spans="1:5" x14ac:dyDescent="0.2">
      <c r="A683" s="23" t="s">
        <v>680</v>
      </c>
      <c r="B683" s="26">
        <v>294.39</v>
      </c>
      <c r="C683" s="26">
        <v>93915752.680000007</v>
      </c>
      <c r="D683" s="22"/>
      <c r="E683" s="22"/>
    </row>
    <row r="684" spans="1:5" x14ac:dyDescent="0.2">
      <c r="A684" s="23" t="s">
        <v>681</v>
      </c>
      <c r="B684" s="26">
        <v>299.89</v>
      </c>
      <c r="C684" s="26">
        <v>96420446.730000004</v>
      </c>
      <c r="D684" s="22"/>
      <c r="E684" s="22"/>
    </row>
    <row r="685" spans="1:5" x14ac:dyDescent="0.2">
      <c r="A685" s="23" t="s">
        <v>682</v>
      </c>
      <c r="B685" s="26">
        <v>301.26</v>
      </c>
      <c r="C685" s="26">
        <v>97119578.049999997</v>
      </c>
      <c r="D685" s="22"/>
      <c r="E685" s="22"/>
    </row>
    <row r="686" spans="1:5" x14ac:dyDescent="0.2">
      <c r="A686" s="23" t="s">
        <v>683</v>
      </c>
      <c r="B686" s="26">
        <v>297.12</v>
      </c>
      <c r="C686" s="26">
        <v>95784461.230000004</v>
      </c>
      <c r="D686" s="22"/>
      <c r="E686" s="22"/>
    </row>
    <row r="687" spans="1:5" x14ac:dyDescent="0.2">
      <c r="A687" s="23" t="s">
        <v>684</v>
      </c>
      <c r="B687" s="26">
        <v>295.19</v>
      </c>
      <c r="C687" s="26">
        <v>95160258.700000003</v>
      </c>
      <c r="D687" s="22"/>
      <c r="E687" s="22"/>
    </row>
    <row r="688" spans="1:5" x14ac:dyDescent="0.2">
      <c r="A688" s="23" t="s">
        <v>685</v>
      </c>
      <c r="B688" s="26">
        <v>294.77</v>
      </c>
      <c r="C688" s="26">
        <v>95027698.219999999</v>
      </c>
      <c r="D688" s="22"/>
      <c r="E688" s="22"/>
    </row>
    <row r="689" spans="1:5" x14ac:dyDescent="0.2">
      <c r="A689" s="23" t="s">
        <v>686</v>
      </c>
      <c r="B689" s="26">
        <v>292.54000000000002</v>
      </c>
      <c r="C689" s="26">
        <v>94386323.549999997</v>
      </c>
      <c r="D689" s="22"/>
      <c r="E689" s="22"/>
    </row>
    <row r="690" spans="1:5" x14ac:dyDescent="0.2">
      <c r="A690" s="23" t="s">
        <v>687</v>
      </c>
      <c r="B690" s="26">
        <v>289.77999999999997</v>
      </c>
      <c r="C690" s="26">
        <v>93493764.370000005</v>
      </c>
      <c r="D690" s="22"/>
      <c r="E690" s="22"/>
    </row>
    <row r="691" spans="1:5" x14ac:dyDescent="0.2">
      <c r="A691" s="23" t="s">
        <v>688</v>
      </c>
      <c r="B691" s="26">
        <v>287.26</v>
      </c>
      <c r="C691" s="26">
        <v>92680511.599999994</v>
      </c>
      <c r="D691" s="22"/>
      <c r="E691" s="22"/>
    </row>
    <row r="692" spans="1:5" x14ac:dyDescent="0.2">
      <c r="A692" s="23" t="s">
        <v>689</v>
      </c>
      <c r="B692" s="26">
        <v>291.13</v>
      </c>
      <c r="C692" s="26">
        <v>93930137.109999999</v>
      </c>
      <c r="D692" s="22"/>
      <c r="E692" s="22"/>
    </row>
    <row r="693" spans="1:5" x14ac:dyDescent="0.2">
      <c r="A693" s="23" t="s">
        <v>690</v>
      </c>
      <c r="B693" s="26">
        <v>290.5</v>
      </c>
      <c r="C693" s="26">
        <v>93815913.909999996</v>
      </c>
      <c r="D693" s="22"/>
      <c r="E693" s="22"/>
    </row>
    <row r="694" spans="1:5" x14ac:dyDescent="0.2">
      <c r="A694" s="23" t="s">
        <v>691</v>
      </c>
      <c r="B694" s="26">
        <v>291.02</v>
      </c>
      <c r="C694" s="26">
        <v>93984433.510000005</v>
      </c>
      <c r="D694" s="22"/>
      <c r="E694" s="22"/>
    </row>
    <row r="695" spans="1:5" x14ac:dyDescent="0.2">
      <c r="A695" s="23" t="s">
        <v>692</v>
      </c>
      <c r="B695" s="26">
        <v>294.20999999999998</v>
      </c>
      <c r="C695" s="26">
        <v>95071142.969999999</v>
      </c>
      <c r="D695" s="22"/>
      <c r="E695" s="22"/>
    </row>
    <row r="696" spans="1:5" x14ac:dyDescent="0.2">
      <c r="A696" s="23" t="s">
        <v>693</v>
      </c>
      <c r="B696" s="26">
        <v>289.31</v>
      </c>
      <c r="C696" s="26">
        <v>93486859.170000002</v>
      </c>
      <c r="D696" s="22"/>
      <c r="E696" s="22"/>
    </row>
    <row r="697" spans="1:5" x14ac:dyDescent="0.2">
      <c r="A697" s="23" t="s">
        <v>694</v>
      </c>
      <c r="B697" s="26">
        <v>291.74</v>
      </c>
      <c r="C697" s="26">
        <v>94506823.739999995</v>
      </c>
      <c r="D697" s="22"/>
      <c r="E697" s="22"/>
    </row>
    <row r="698" spans="1:5" x14ac:dyDescent="0.2">
      <c r="A698" s="23" t="s">
        <v>695</v>
      </c>
      <c r="B698" s="26">
        <v>294.39999999999998</v>
      </c>
      <c r="C698" s="26">
        <v>95366418.659999996</v>
      </c>
      <c r="D698" s="22"/>
      <c r="E698" s="22"/>
    </row>
    <row r="699" spans="1:5" x14ac:dyDescent="0.2">
      <c r="A699" s="23" t="s">
        <v>696</v>
      </c>
      <c r="B699" s="26">
        <v>294.14</v>
      </c>
      <c r="C699" s="26">
        <v>96123794.510000005</v>
      </c>
      <c r="D699" s="22"/>
      <c r="E699" s="22"/>
    </row>
    <row r="700" spans="1:5" x14ac:dyDescent="0.2">
      <c r="A700" s="23" t="s">
        <v>697</v>
      </c>
      <c r="B700" s="26">
        <v>291.36</v>
      </c>
      <c r="C700" s="26">
        <v>95217693.680000007</v>
      </c>
      <c r="D700" s="22"/>
      <c r="E700" s="22"/>
    </row>
    <row r="701" spans="1:5" x14ac:dyDescent="0.2">
      <c r="A701" s="23" t="s">
        <v>698</v>
      </c>
      <c r="B701" s="26">
        <v>293.82</v>
      </c>
      <c r="C701" s="26">
        <v>96021115.299999997</v>
      </c>
      <c r="D701" s="22"/>
      <c r="E701" s="22"/>
    </row>
    <row r="702" spans="1:5" x14ac:dyDescent="0.2">
      <c r="A702" s="23" t="s">
        <v>699</v>
      </c>
      <c r="B702" s="26">
        <v>298.88</v>
      </c>
      <c r="C702" s="26">
        <v>98761391.310000002</v>
      </c>
      <c r="D702" s="22"/>
      <c r="E702" s="22"/>
    </row>
    <row r="703" spans="1:5" x14ac:dyDescent="0.2">
      <c r="A703" s="23" t="s">
        <v>700</v>
      </c>
      <c r="B703" s="26">
        <v>299.29000000000002</v>
      </c>
      <c r="C703" s="26">
        <v>98897865.459999993</v>
      </c>
      <c r="D703" s="22"/>
      <c r="E703" s="22"/>
    </row>
    <row r="704" spans="1:5" x14ac:dyDescent="0.2">
      <c r="A704" s="23" t="s">
        <v>701</v>
      </c>
      <c r="B704" s="26">
        <v>303.10000000000002</v>
      </c>
      <c r="C704" s="26">
        <v>100158854.09</v>
      </c>
      <c r="D704" s="22"/>
      <c r="E704" s="22"/>
    </row>
    <row r="705" spans="1:5" x14ac:dyDescent="0.2">
      <c r="A705" s="23" t="s">
        <v>702</v>
      </c>
      <c r="B705" s="26">
        <v>301.99</v>
      </c>
      <c r="C705" s="26">
        <v>99791869.870000005</v>
      </c>
      <c r="D705" s="22"/>
      <c r="E705" s="22"/>
    </row>
    <row r="706" spans="1:5" x14ac:dyDescent="0.2">
      <c r="A706" s="23" t="s">
        <v>703</v>
      </c>
      <c r="B706" s="26">
        <v>299.87</v>
      </c>
      <c r="C706" s="26">
        <v>99390061.239999995</v>
      </c>
      <c r="D706" s="22"/>
      <c r="E706" s="22"/>
    </row>
    <row r="707" spans="1:5" x14ac:dyDescent="0.2">
      <c r="A707" s="23" t="s">
        <v>704</v>
      </c>
      <c r="B707" s="26">
        <v>299.37</v>
      </c>
      <c r="C707" s="26">
        <v>100409987.56</v>
      </c>
      <c r="D707" s="22"/>
      <c r="E707" s="22"/>
    </row>
    <row r="708" spans="1:5" x14ac:dyDescent="0.2">
      <c r="A708" s="23" t="s">
        <v>705</v>
      </c>
      <c r="B708" s="26">
        <v>297.52999999999997</v>
      </c>
      <c r="C708" s="26">
        <v>100089738.39</v>
      </c>
      <c r="D708" s="22"/>
      <c r="E708" s="22"/>
    </row>
    <row r="709" spans="1:5" x14ac:dyDescent="0.2">
      <c r="A709" s="23" t="s">
        <v>706</v>
      </c>
      <c r="B709" s="26">
        <v>295.33999999999997</v>
      </c>
      <c r="C709" s="26">
        <v>99430774.480000004</v>
      </c>
      <c r="D709" s="22"/>
      <c r="E709" s="22"/>
    </row>
    <row r="710" spans="1:5" x14ac:dyDescent="0.2">
      <c r="A710" s="23" t="s">
        <v>707</v>
      </c>
      <c r="B710" s="26">
        <v>293.58</v>
      </c>
      <c r="C710" s="26">
        <v>98838512.489999995</v>
      </c>
      <c r="D710" s="22"/>
      <c r="E710" s="22"/>
    </row>
    <row r="711" spans="1:5" x14ac:dyDescent="0.2">
      <c r="A711" s="23" t="s">
        <v>708</v>
      </c>
      <c r="B711" s="26">
        <v>293.14999999999998</v>
      </c>
      <c r="C711" s="26">
        <v>100433620.36</v>
      </c>
      <c r="D711" s="22"/>
      <c r="E711" s="22"/>
    </row>
    <row r="712" spans="1:5" x14ac:dyDescent="0.2">
      <c r="A712" s="23" t="s">
        <v>709</v>
      </c>
      <c r="B712" s="26">
        <v>287.56</v>
      </c>
      <c r="C712" s="26">
        <v>98517247.540000007</v>
      </c>
      <c r="D712" s="22"/>
      <c r="E712" s="22"/>
    </row>
    <row r="713" spans="1:5" x14ac:dyDescent="0.2">
      <c r="A713" s="23" t="s">
        <v>710</v>
      </c>
      <c r="B713" s="26">
        <v>285.04000000000002</v>
      </c>
      <c r="C713" s="26">
        <v>97653802.370000005</v>
      </c>
      <c r="D713" s="22"/>
      <c r="E713" s="22"/>
    </row>
    <row r="714" spans="1:5" x14ac:dyDescent="0.2">
      <c r="A714" s="23" t="s">
        <v>711</v>
      </c>
      <c r="B714" s="26">
        <v>286.76</v>
      </c>
      <c r="C714" s="26">
        <v>98244952.769999996</v>
      </c>
      <c r="D714" s="22"/>
      <c r="E714" s="22"/>
    </row>
    <row r="715" spans="1:5" x14ac:dyDescent="0.2">
      <c r="A715" s="23" t="s">
        <v>712</v>
      </c>
      <c r="B715" s="26">
        <v>284.33</v>
      </c>
      <c r="C715" s="26">
        <v>97412595.700000003</v>
      </c>
      <c r="D715" s="22"/>
      <c r="E715" s="22"/>
    </row>
    <row r="716" spans="1:5" x14ac:dyDescent="0.2">
      <c r="A716" s="23" t="s">
        <v>713</v>
      </c>
      <c r="B716" s="26">
        <v>279.75</v>
      </c>
      <c r="C716" s="26">
        <v>95841950.510000005</v>
      </c>
      <c r="D716" s="22"/>
      <c r="E716" s="22"/>
    </row>
    <row r="717" spans="1:5" x14ac:dyDescent="0.2">
      <c r="A717" s="23" t="s">
        <v>714</v>
      </c>
      <c r="B717" s="26">
        <v>276.01</v>
      </c>
      <c r="C717" s="26">
        <v>94828896.569999993</v>
      </c>
      <c r="D717" s="22"/>
      <c r="E717" s="22"/>
    </row>
    <row r="718" spans="1:5" x14ac:dyDescent="0.2">
      <c r="A718" s="23" t="s">
        <v>715</v>
      </c>
      <c r="B718" s="26">
        <v>272.31</v>
      </c>
      <c r="C718" s="26">
        <v>93557749.599999994</v>
      </c>
      <c r="D718" s="22"/>
      <c r="E718" s="22"/>
    </row>
    <row r="719" spans="1:5" x14ac:dyDescent="0.2">
      <c r="A719" s="23" t="s">
        <v>716</v>
      </c>
      <c r="B719" s="26">
        <v>270.54000000000002</v>
      </c>
      <c r="C719" s="26">
        <v>92952928.650000006</v>
      </c>
      <c r="D719" s="22"/>
      <c r="E719" s="22"/>
    </row>
    <row r="720" spans="1:5" x14ac:dyDescent="0.2">
      <c r="A720" s="23" t="s">
        <v>717</v>
      </c>
      <c r="B720" s="26">
        <v>267.10000000000002</v>
      </c>
      <c r="C720" s="26">
        <v>91769964.569999993</v>
      </c>
      <c r="D720" s="22"/>
      <c r="E720" s="22"/>
    </row>
    <row r="721" spans="1:5" x14ac:dyDescent="0.2">
      <c r="A721" s="23" t="s">
        <v>718</v>
      </c>
      <c r="B721" s="26">
        <v>268.91000000000003</v>
      </c>
      <c r="C721" s="26">
        <v>92689742.549999997</v>
      </c>
      <c r="D721" s="22"/>
      <c r="E721" s="22"/>
    </row>
    <row r="722" spans="1:5" x14ac:dyDescent="0.2">
      <c r="A722" s="23" t="s">
        <v>719</v>
      </c>
      <c r="B722" s="26">
        <v>269.83</v>
      </c>
      <c r="C722" s="26">
        <v>93008102.409999996</v>
      </c>
      <c r="D722" s="22"/>
      <c r="E722" s="22"/>
    </row>
    <row r="723" spans="1:5" x14ac:dyDescent="0.2">
      <c r="A723" s="23" t="s">
        <v>720</v>
      </c>
      <c r="B723" s="26">
        <v>269.67</v>
      </c>
      <c r="C723" s="26">
        <v>92951309.010000005</v>
      </c>
      <c r="D723" s="22"/>
      <c r="E723" s="22"/>
    </row>
    <row r="724" spans="1:5" x14ac:dyDescent="0.2">
      <c r="A724" s="23" t="s">
        <v>721</v>
      </c>
      <c r="B724" s="26">
        <v>268.64</v>
      </c>
      <c r="C724" s="26">
        <v>97582676.099999994</v>
      </c>
      <c r="D724" s="22"/>
      <c r="E724" s="22"/>
    </row>
    <row r="725" spans="1:5" x14ac:dyDescent="0.2">
      <c r="A725" s="23" t="s">
        <v>722</v>
      </c>
      <c r="B725" s="26">
        <v>270.87</v>
      </c>
      <c r="C725" s="26">
        <v>98392095.189999998</v>
      </c>
      <c r="D725" s="22"/>
      <c r="E725" s="22"/>
    </row>
    <row r="726" spans="1:5" x14ac:dyDescent="0.2">
      <c r="A726" s="23" t="s">
        <v>723</v>
      </c>
      <c r="B726" s="26">
        <v>267.16000000000003</v>
      </c>
      <c r="C726" s="26">
        <v>97170446.010000005</v>
      </c>
      <c r="D726" s="22"/>
      <c r="E726" s="22"/>
    </row>
    <row r="727" spans="1:5" x14ac:dyDescent="0.2">
      <c r="A727" s="23" t="s">
        <v>724</v>
      </c>
      <c r="B727" s="26">
        <v>261.23</v>
      </c>
      <c r="C727" s="26">
        <v>95392358.079999998</v>
      </c>
      <c r="D727" s="22"/>
      <c r="E727" s="22"/>
    </row>
    <row r="728" spans="1:5" x14ac:dyDescent="0.2">
      <c r="A728" s="23" t="s">
        <v>725</v>
      </c>
      <c r="B728" s="26">
        <v>257.67</v>
      </c>
      <c r="C728" s="26">
        <v>94750438.260000005</v>
      </c>
      <c r="D728" s="22"/>
      <c r="E728" s="22"/>
    </row>
    <row r="729" spans="1:5" x14ac:dyDescent="0.2">
      <c r="A729" s="23" t="s">
        <v>726</v>
      </c>
      <c r="B729" s="26">
        <v>256.52</v>
      </c>
      <c r="C729" s="26">
        <v>94330039.310000002</v>
      </c>
      <c r="D729" s="22"/>
      <c r="E729" s="22"/>
    </row>
    <row r="730" spans="1:5" x14ac:dyDescent="0.2">
      <c r="A730" s="23" t="s">
        <v>727</v>
      </c>
      <c r="B730" s="26">
        <v>257.99</v>
      </c>
      <c r="C730" s="26">
        <v>94868742.549999997</v>
      </c>
      <c r="D730" s="22"/>
      <c r="E730" s="22"/>
    </row>
    <row r="731" spans="1:5" x14ac:dyDescent="0.2">
      <c r="A731" s="23" t="s">
        <v>728</v>
      </c>
      <c r="B731" s="26">
        <v>254.05</v>
      </c>
      <c r="C731" s="26">
        <v>93451330.060000002</v>
      </c>
      <c r="D731" s="22"/>
      <c r="E731" s="22"/>
    </row>
    <row r="732" spans="1:5" x14ac:dyDescent="0.2">
      <c r="A732" s="23" t="s">
        <v>729</v>
      </c>
      <c r="B732" s="26">
        <v>253.86</v>
      </c>
      <c r="C732" s="26">
        <v>93381095.930000007</v>
      </c>
      <c r="D732" s="22"/>
      <c r="E732" s="22"/>
    </row>
    <row r="733" spans="1:5" x14ac:dyDescent="0.2">
      <c r="A733" s="23" t="s">
        <v>730</v>
      </c>
      <c r="B733" s="26">
        <v>257.66000000000003</v>
      </c>
      <c r="C733" s="26">
        <v>94776681.829999998</v>
      </c>
      <c r="D733" s="22"/>
      <c r="E733" s="22"/>
    </row>
    <row r="734" spans="1:5" x14ac:dyDescent="0.2">
      <c r="A734" s="23" t="s">
        <v>731</v>
      </c>
      <c r="B734" s="26">
        <v>261.23</v>
      </c>
      <c r="C734" s="26">
        <v>96286265.099999994</v>
      </c>
      <c r="D734" s="22"/>
      <c r="E734" s="22"/>
    </row>
    <row r="735" spans="1:5" x14ac:dyDescent="0.2">
      <c r="A735" s="23" t="s">
        <v>732</v>
      </c>
      <c r="B735" s="26">
        <v>263.37</v>
      </c>
      <c r="C735" s="26">
        <v>97156731.469999999</v>
      </c>
      <c r="D735" s="22"/>
      <c r="E735" s="22"/>
    </row>
    <row r="736" spans="1:5" x14ac:dyDescent="0.2">
      <c r="A736" s="23" t="s">
        <v>733</v>
      </c>
      <c r="B736" s="26">
        <v>265.25</v>
      </c>
      <c r="C736" s="26">
        <v>97847812.060000002</v>
      </c>
      <c r="D736" s="22"/>
      <c r="E736" s="22"/>
    </row>
    <row r="737" spans="1:5" x14ac:dyDescent="0.2">
      <c r="A737" s="23" t="s">
        <v>734</v>
      </c>
      <c r="B737" s="26">
        <v>264.83999999999997</v>
      </c>
      <c r="C737" s="26">
        <v>98443384.159999996</v>
      </c>
      <c r="D737" s="22"/>
      <c r="E737" s="22"/>
    </row>
    <row r="738" spans="1:5" x14ac:dyDescent="0.2">
      <c r="A738" s="23" t="s">
        <v>735</v>
      </c>
      <c r="B738" s="26">
        <v>260.35000000000002</v>
      </c>
      <c r="C738" s="26">
        <v>96773209.540000007</v>
      </c>
      <c r="D738" s="22"/>
      <c r="E738" s="22"/>
    </row>
    <row r="739" spans="1:5" x14ac:dyDescent="0.2">
      <c r="A739" s="23" t="s">
        <v>736</v>
      </c>
      <c r="B739" s="26">
        <v>255.76</v>
      </c>
      <c r="C739" s="26">
        <v>95167251.790000007</v>
      </c>
      <c r="D739" s="22"/>
      <c r="E739" s="22"/>
    </row>
    <row r="740" spans="1:5" x14ac:dyDescent="0.2">
      <c r="A740" s="23" t="s">
        <v>737</v>
      </c>
      <c r="B740" s="26">
        <v>256.92</v>
      </c>
      <c r="C740" s="26">
        <v>95601201.079999998</v>
      </c>
      <c r="D740" s="22"/>
      <c r="E740" s="22"/>
    </row>
    <row r="741" spans="1:5" x14ac:dyDescent="0.2">
      <c r="A741" s="23" t="s">
        <v>738</v>
      </c>
      <c r="B741" s="26">
        <v>259.72000000000003</v>
      </c>
      <c r="C741" s="26">
        <v>96690210.849999994</v>
      </c>
      <c r="D741" s="22"/>
      <c r="E741" s="22"/>
    </row>
    <row r="742" spans="1:5" x14ac:dyDescent="0.2">
      <c r="A742" s="23" t="s">
        <v>739</v>
      </c>
      <c r="B742" s="26">
        <v>263.27</v>
      </c>
      <c r="C742" s="26">
        <v>98553297.890000001</v>
      </c>
      <c r="D742" s="22"/>
      <c r="E742" s="22"/>
    </row>
    <row r="743" spans="1:5" x14ac:dyDescent="0.2">
      <c r="A743" s="23" t="s">
        <v>740</v>
      </c>
      <c r="B743" s="26">
        <v>264.23</v>
      </c>
      <c r="C743" s="26">
        <v>100404064.43000001</v>
      </c>
      <c r="D743" s="22"/>
      <c r="E743" s="22"/>
    </row>
    <row r="744" spans="1:5" x14ac:dyDescent="0.2">
      <c r="A744" s="23" t="s">
        <v>741</v>
      </c>
      <c r="B744" s="26">
        <v>259.06</v>
      </c>
      <c r="C744" s="26">
        <v>98300837.689999998</v>
      </c>
      <c r="D744" s="22"/>
      <c r="E744" s="22"/>
    </row>
    <row r="745" spans="1:5" x14ac:dyDescent="0.2">
      <c r="A745" s="23" t="s">
        <v>742</v>
      </c>
      <c r="B745" s="26">
        <v>255.37</v>
      </c>
      <c r="C745" s="26">
        <v>97310539.120000005</v>
      </c>
      <c r="D745" s="22"/>
      <c r="E745" s="22"/>
    </row>
    <row r="746" spans="1:5" x14ac:dyDescent="0.2">
      <c r="A746" s="23" t="s">
        <v>743</v>
      </c>
      <c r="B746" s="26">
        <v>256.26</v>
      </c>
      <c r="C746" s="26">
        <v>97650941.939999998</v>
      </c>
      <c r="D746" s="22"/>
      <c r="E746" s="22"/>
    </row>
    <row r="747" spans="1:5" x14ac:dyDescent="0.2">
      <c r="A747" s="23" t="s">
        <v>744</v>
      </c>
      <c r="B747" s="26">
        <v>261.25</v>
      </c>
      <c r="C747" s="26">
        <v>99552047.560000002</v>
      </c>
      <c r="D747" s="22"/>
      <c r="E747" s="22"/>
    </row>
    <row r="748" spans="1:5" x14ac:dyDescent="0.2">
      <c r="A748" s="23" t="s">
        <v>745</v>
      </c>
      <c r="B748" s="26">
        <v>257.62</v>
      </c>
      <c r="C748" s="26">
        <v>98168410.090000004</v>
      </c>
      <c r="D748" s="22"/>
      <c r="E748" s="22"/>
    </row>
    <row r="749" spans="1:5" x14ac:dyDescent="0.2">
      <c r="A749" s="23" t="s">
        <v>746</v>
      </c>
      <c r="B749" s="26">
        <v>258.97000000000003</v>
      </c>
      <c r="C749" s="26">
        <v>98679948.849999994</v>
      </c>
      <c r="D749" s="22"/>
      <c r="E749" s="22"/>
    </row>
    <row r="750" spans="1:5" x14ac:dyDescent="0.2">
      <c r="A750" s="23" t="s">
        <v>747</v>
      </c>
      <c r="B750" s="26">
        <v>261.60000000000002</v>
      </c>
      <c r="C750" s="26">
        <v>99684244.370000005</v>
      </c>
      <c r="D750" s="22"/>
      <c r="E750" s="22"/>
    </row>
    <row r="751" spans="1:5" x14ac:dyDescent="0.2">
      <c r="A751" s="23" t="s">
        <v>748</v>
      </c>
      <c r="B751" s="26">
        <v>258.89</v>
      </c>
      <c r="C751" s="26">
        <v>98652315.069999993</v>
      </c>
      <c r="D751" s="22"/>
      <c r="E751" s="22"/>
    </row>
    <row r="752" spans="1:5" x14ac:dyDescent="0.2">
      <c r="A752" s="23" t="s">
        <v>749</v>
      </c>
      <c r="B752" s="26">
        <v>254.46</v>
      </c>
      <c r="C752" s="26">
        <v>96961529.549999997</v>
      </c>
      <c r="D752" s="22"/>
      <c r="E752" s="22"/>
    </row>
    <row r="753" spans="1:5" x14ac:dyDescent="0.2">
      <c r="A753" s="23" t="s">
        <v>750</v>
      </c>
      <c r="B753" s="26">
        <v>251.51</v>
      </c>
      <c r="C753" s="26">
        <v>95839155.689999998</v>
      </c>
      <c r="D753" s="22"/>
      <c r="E753" s="22"/>
    </row>
    <row r="754" spans="1:5" x14ac:dyDescent="0.2">
      <c r="A754" s="23" t="s">
        <v>751</v>
      </c>
      <c r="B754" s="26">
        <v>252.57</v>
      </c>
      <c r="C754" s="26">
        <v>96192459.700000003</v>
      </c>
      <c r="D754" s="22"/>
      <c r="E754" s="22"/>
    </row>
    <row r="755" spans="1:5" x14ac:dyDescent="0.2">
      <c r="A755" s="23" t="s">
        <v>752</v>
      </c>
      <c r="B755" s="26">
        <v>247.33</v>
      </c>
      <c r="C755" s="26">
        <v>94197258.629999995</v>
      </c>
      <c r="D755" s="22"/>
      <c r="E755" s="22"/>
    </row>
    <row r="756" spans="1:5" x14ac:dyDescent="0.2">
      <c r="A756" s="23" t="s">
        <v>753</v>
      </c>
      <c r="B756" s="26">
        <v>243.97</v>
      </c>
      <c r="C756" s="26">
        <v>92916265.359999999</v>
      </c>
      <c r="D756" s="22"/>
      <c r="E756" s="22"/>
    </row>
    <row r="757" spans="1:5" x14ac:dyDescent="0.2">
      <c r="A757" s="23" t="s">
        <v>754</v>
      </c>
      <c r="B757" s="26">
        <v>241.01</v>
      </c>
      <c r="C757" s="26">
        <v>91789755.719999999</v>
      </c>
      <c r="D757" s="22"/>
      <c r="E757" s="22"/>
    </row>
    <row r="758" spans="1:5" x14ac:dyDescent="0.2">
      <c r="A758" s="23" t="s">
        <v>755</v>
      </c>
      <c r="B758" s="26">
        <v>245.81</v>
      </c>
      <c r="C758" s="26">
        <v>94071517.870000005</v>
      </c>
      <c r="D758" s="22"/>
      <c r="E758" s="22"/>
    </row>
    <row r="759" spans="1:5" x14ac:dyDescent="0.2">
      <c r="A759" s="23" t="s">
        <v>756</v>
      </c>
      <c r="B759" s="26">
        <v>244.05</v>
      </c>
      <c r="C759" s="26">
        <v>93398416.099999994</v>
      </c>
      <c r="D759" s="22"/>
      <c r="E759" s="22"/>
    </row>
    <row r="760" spans="1:5" x14ac:dyDescent="0.2">
      <c r="A760" s="23" t="s">
        <v>757</v>
      </c>
      <c r="B760" s="26">
        <v>238.6</v>
      </c>
      <c r="C760" s="26">
        <v>91519263.209999993</v>
      </c>
      <c r="D760" s="22"/>
      <c r="E760" s="22"/>
    </row>
    <row r="761" spans="1:5" x14ac:dyDescent="0.2">
      <c r="A761" s="23" t="s">
        <v>758</v>
      </c>
      <c r="B761" s="26">
        <v>227.96</v>
      </c>
      <c r="C761" s="26">
        <v>88000681.219999999</v>
      </c>
      <c r="D761" s="22"/>
      <c r="E761" s="22"/>
    </row>
    <row r="762" spans="1:5" x14ac:dyDescent="0.2">
      <c r="A762" s="23" t="s">
        <v>759</v>
      </c>
      <c r="B762" s="26">
        <v>220.14</v>
      </c>
      <c r="C762" s="26">
        <v>84978453.569999993</v>
      </c>
      <c r="D762" s="22"/>
      <c r="E762" s="22"/>
    </row>
    <row r="763" spans="1:5" x14ac:dyDescent="0.2">
      <c r="A763" s="23" t="s">
        <v>760</v>
      </c>
      <c r="B763" s="26">
        <v>231.84</v>
      </c>
      <c r="C763" s="26">
        <v>89497291.829999998</v>
      </c>
      <c r="D763" s="22"/>
      <c r="E763" s="22"/>
    </row>
    <row r="764" spans="1:5" x14ac:dyDescent="0.2">
      <c r="A764" s="23" t="s">
        <v>761</v>
      </c>
      <c r="B764" s="26">
        <v>241.23</v>
      </c>
      <c r="C764" s="26">
        <v>93118645.079999998</v>
      </c>
      <c r="D764" s="22"/>
      <c r="E764" s="22"/>
    </row>
    <row r="765" spans="1:5" x14ac:dyDescent="0.2">
      <c r="A765" s="23" t="s">
        <v>762</v>
      </c>
      <c r="B765" s="26">
        <v>247.34</v>
      </c>
      <c r="C765" s="26">
        <v>95757499.590000004</v>
      </c>
      <c r="D765" s="22"/>
      <c r="E765" s="22"/>
    </row>
    <row r="766" spans="1:5" x14ac:dyDescent="0.2">
      <c r="A766" s="23" t="s">
        <v>763</v>
      </c>
      <c r="B766" s="26">
        <v>255.22</v>
      </c>
      <c r="C766" s="26">
        <v>99697494.560000002</v>
      </c>
      <c r="D766" s="22"/>
      <c r="E766" s="22"/>
    </row>
    <row r="767" spans="1:5" x14ac:dyDescent="0.2">
      <c r="A767" s="23" t="s">
        <v>764</v>
      </c>
      <c r="B767" s="26">
        <v>255.32</v>
      </c>
      <c r="C767" s="26">
        <v>99737523.670000002</v>
      </c>
      <c r="D767" s="22"/>
      <c r="E767" s="22"/>
    </row>
    <row r="768" spans="1:5" x14ac:dyDescent="0.2">
      <c r="A768" s="23" t="s">
        <v>765</v>
      </c>
      <c r="B768" s="26">
        <v>254.69</v>
      </c>
      <c r="C768" s="26">
        <v>99491302.260000005</v>
      </c>
      <c r="D768" s="22"/>
      <c r="E768" s="22"/>
    </row>
    <row r="769" spans="1:5" x14ac:dyDescent="0.2">
      <c r="A769" s="23" t="s">
        <v>766</v>
      </c>
      <c r="B769" s="26">
        <v>255.07</v>
      </c>
      <c r="C769" s="26">
        <v>99637377.870000005</v>
      </c>
      <c r="D769" s="22"/>
      <c r="E769" s="22"/>
    </row>
    <row r="770" spans="1:5" x14ac:dyDescent="0.2">
      <c r="A770" s="23" t="s">
        <v>767</v>
      </c>
      <c r="B770" s="26">
        <v>252.89</v>
      </c>
      <c r="C770" s="26">
        <v>101004702.72</v>
      </c>
      <c r="D770" s="22"/>
      <c r="E770" s="22"/>
    </row>
    <row r="771" spans="1:5" x14ac:dyDescent="0.2">
      <c r="A771" s="23" t="s">
        <v>768</v>
      </c>
      <c r="B771" s="26">
        <v>292.31</v>
      </c>
      <c r="C771" s="26">
        <v>117112123.45</v>
      </c>
      <c r="D771" s="22"/>
      <c r="E771" s="22"/>
    </row>
    <row r="772" spans="1:5" x14ac:dyDescent="0.2">
      <c r="A772" s="23" t="s">
        <v>769</v>
      </c>
      <c r="B772" s="26">
        <v>294.38</v>
      </c>
      <c r="C772" s="26">
        <v>118535248.61</v>
      </c>
      <c r="D772" s="22"/>
      <c r="E772" s="22"/>
    </row>
    <row r="773" spans="1:5" x14ac:dyDescent="0.2">
      <c r="A773" s="23" t="s">
        <v>770</v>
      </c>
      <c r="B773" s="26">
        <v>300.51</v>
      </c>
      <c r="C773" s="26">
        <v>121001777.34</v>
      </c>
      <c r="D773" s="22"/>
      <c r="E773" s="22"/>
    </row>
    <row r="774" spans="1:5" x14ac:dyDescent="0.2">
      <c r="A774" s="23" t="s">
        <v>771</v>
      </c>
      <c r="B774" s="26">
        <v>301.06</v>
      </c>
      <c r="C774" s="26">
        <v>121494479.95</v>
      </c>
      <c r="D774" s="22"/>
      <c r="E774" s="22"/>
    </row>
    <row r="775" spans="1:5" x14ac:dyDescent="0.2">
      <c r="A775" s="23" t="s">
        <v>772</v>
      </c>
      <c r="B775" s="26">
        <v>303.22000000000003</v>
      </c>
      <c r="C775" s="26">
        <v>122367663.89</v>
      </c>
      <c r="D775" s="22"/>
      <c r="E775" s="22"/>
    </row>
    <row r="776" spans="1:5" x14ac:dyDescent="0.2">
      <c r="A776" s="23" t="s">
        <v>773</v>
      </c>
      <c r="B776" s="26">
        <v>305.33999999999997</v>
      </c>
      <c r="C776" s="26">
        <v>123221351.33</v>
      </c>
      <c r="D776" s="22"/>
      <c r="E776" s="22"/>
    </row>
    <row r="777" spans="1:5" x14ac:dyDescent="0.2">
      <c r="A777" s="23" t="s">
        <v>774</v>
      </c>
      <c r="B777" s="26">
        <v>305.33</v>
      </c>
      <c r="C777" s="26">
        <v>123221203.44</v>
      </c>
      <c r="D777" s="22"/>
      <c r="E777" s="22"/>
    </row>
    <row r="778" spans="1:5" x14ac:dyDescent="0.2">
      <c r="A778" s="23" t="s">
        <v>775</v>
      </c>
      <c r="B778" s="26">
        <v>308.08999999999997</v>
      </c>
      <c r="C778" s="26">
        <v>124331476.84</v>
      </c>
      <c r="D778" s="22"/>
      <c r="E778" s="22"/>
    </row>
    <row r="779" spans="1:5" x14ac:dyDescent="0.2">
      <c r="A779" s="23" t="s">
        <v>776</v>
      </c>
      <c r="B779" s="26">
        <v>311.44</v>
      </c>
      <c r="C779" s="26">
        <v>125683233.81999999</v>
      </c>
      <c r="D779" s="22"/>
      <c r="E779" s="22"/>
    </row>
    <row r="780" spans="1:5" x14ac:dyDescent="0.2">
      <c r="A780" s="23" t="s">
        <v>777</v>
      </c>
      <c r="B780" s="26">
        <v>311.45</v>
      </c>
      <c r="C780" s="26">
        <v>125688948.77</v>
      </c>
      <c r="D780" s="22"/>
      <c r="E780" s="22"/>
    </row>
    <row r="781" spans="1:5" x14ac:dyDescent="0.2">
      <c r="A781" s="23" t="s">
        <v>778</v>
      </c>
      <c r="B781" s="26">
        <v>308.62</v>
      </c>
      <c r="C781" s="26">
        <v>124602161.15000001</v>
      </c>
      <c r="D781" s="22"/>
      <c r="E781" s="22"/>
    </row>
    <row r="782" spans="1:5" x14ac:dyDescent="0.2">
      <c r="A782" s="23" t="s">
        <v>779</v>
      </c>
      <c r="B782" s="26">
        <v>307.70999999999998</v>
      </c>
      <c r="C782" s="26">
        <v>125534512.68000001</v>
      </c>
      <c r="D782" s="22"/>
      <c r="E782" s="22"/>
    </row>
    <row r="783" spans="1:5" x14ac:dyDescent="0.2">
      <c r="A783" s="23" t="s">
        <v>780</v>
      </c>
      <c r="B783" s="26">
        <v>310.85000000000002</v>
      </c>
      <c r="C783" s="26">
        <v>126818269.64</v>
      </c>
      <c r="D783" s="22"/>
      <c r="E783" s="22"/>
    </row>
    <row r="784" spans="1:5" x14ac:dyDescent="0.2">
      <c r="A784" s="23" t="s">
        <v>781</v>
      </c>
      <c r="B784" s="26">
        <v>307.88</v>
      </c>
      <c r="C784" s="26">
        <v>125606759.86</v>
      </c>
      <c r="D784" s="22"/>
      <c r="E784" s="22"/>
    </row>
    <row r="785" spans="1:5" x14ac:dyDescent="0.2">
      <c r="A785" s="23" t="s">
        <v>782</v>
      </c>
      <c r="B785" s="26">
        <v>305.14999999999998</v>
      </c>
      <c r="C785" s="26">
        <v>124491115.52</v>
      </c>
      <c r="D785" s="22"/>
      <c r="E785" s="22"/>
    </row>
    <row r="786" spans="1:5" x14ac:dyDescent="0.2">
      <c r="A786" s="23" t="s">
        <v>783</v>
      </c>
      <c r="B786" s="26">
        <v>304</v>
      </c>
      <c r="C786" s="26">
        <v>124024323.59999999</v>
      </c>
      <c r="D786" s="22"/>
      <c r="E786" s="22"/>
    </row>
    <row r="787" spans="1:5" x14ac:dyDescent="0.2">
      <c r="A787" s="23" t="s">
        <v>784</v>
      </c>
      <c r="B787" s="26">
        <v>300.55</v>
      </c>
      <c r="C787" s="26">
        <v>122756708.8</v>
      </c>
      <c r="D787" s="22"/>
      <c r="E787" s="22"/>
    </row>
    <row r="788" spans="1:5" x14ac:dyDescent="0.2">
      <c r="A788" s="23" t="s">
        <v>785</v>
      </c>
      <c r="B788" s="26">
        <v>298.63</v>
      </c>
      <c r="C788" s="26">
        <v>122131567.15000001</v>
      </c>
      <c r="D788" s="22"/>
      <c r="E788" s="22"/>
    </row>
    <row r="789" spans="1:5" x14ac:dyDescent="0.2">
      <c r="A789" s="23" t="s">
        <v>786</v>
      </c>
      <c r="B789" s="26">
        <v>291.95</v>
      </c>
      <c r="C789" s="26">
        <v>119400416.92</v>
      </c>
      <c r="D789" s="22"/>
      <c r="E789" s="22"/>
    </row>
    <row r="790" spans="1:5" x14ac:dyDescent="0.2">
      <c r="A790" s="23" t="s">
        <v>787</v>
      </c>
      <c r="B790" s="26">
        <v>296.57</v>
      </c>
      <c r="C790" s="26">
        <v>121290449.38</v>
      </c>
      <c r="D790" s="22"/>
      <c r="E790" s="22"/>
    </row>
    <row r="791" spans="1:5" x14ac:dyDescent="0.2">
      <c r="A791" s="23" t="s">
        <v>788</v>
      </c>
      <c r="B791" s="26">
        <v>298.08</v>
      </c>
      <c r="C791" s="26">
        <v>121904164.84</v>
      </c>
      <c r="D791" s="22"/>
      <c r="E791" s="22"/>
    </row>
    <row r="792" spans="1:5" x14ac:dyDescent="0.2">
      <c r="A792" s="23" t="s">
        <v>789</v>
      </c>
      <c r="B792" s="26">
        <v>299.27999999999997</v>
      </c>
      <c r="C792" s="26">
        <v>122398230.09999999</v>
      </c>
      <c r="D792" s="22"/>
      <c r="E792" s="22"/>
    </row>
    <row r="793" spans="1:5" x14ac:dyDescent="0.2">
      <c r="A793" s="23" t="s">
        <v>790</v>
      </c>
      <c r="B793" s="26">
        <v>304.35000000000002</v>
      </c>
      <c r="C793" s="26">
        <v>124532979.97</v>
      </c>
      <c r="D793" s="22"/>
      <c r="E793" s="22"/>
    </row>
    <row r="794" spans="1:5" x14ac:dyDescent="0.2">
      <c r="A794" s="23" t="s">
        <v>791</v>
      </c>
      <c r="B794" s="26">
        <v>308.27</v>
      </c>
      <c r="C794" s="26">
        <v>126207661.81999999</v>
      </c>
      <c r="D794" s="22"/>
      <c r="E794" s="22"/>
    </row>
    <row r="795" spans="1:5" x14ac:dyDescent="0.2">
      <c r="A795" s="23" t="s">
        <v>792</v>
      </c>
      <c r="B795" s="26">
        <v>310.24</v>
      </c>
      <c r="C795" s="26">
        <v>127013845.67</v>
      </c>
      <c r="D795" s="22"/>
      <c r="E795" s="22"/>
    </row>
    <row r="796" spans="1:5" x14ac:dyDescent="0.2">
      <c r="A796" s="23" t="s">
        <v>793</v>
      </c>
      <c r="B796" s="26">
        <v>313.58999999999997</v>
      </c>
      <c r="C796" s="26">
        <v>129070511.2</v>
      </c>
      <c r="D796" s="22"/>
      <c r="E796" s="22"/>
    </row>
    <row r="797" spans="1:5" x14ac:dyDescent="0.2">
      <c r="A797" s="23" t="s">
        <v>794</v>
      </c>
      <c r="B797" s="26">
        <v>318.13</v>
      </c>
      <c r="C797" s="26">
        <v>130940131.16</v>
      </c>
      <c r="D797" s="22"/>
      <c r="E797" s="22"/>
    </row>
    <row r="798" spans="1:5" x14ac:dyDescent="0.2">
      <c r="A798" s="23" t="s">
        <v>795</v>
      </c>
      <c r="B798" s="26">
        <v>317.81</v>
      </c>
      <c r="C798" s="26">
        <v>131885407.81999999</v>
      </c>
      <c r="D798" s="22"/>
      <c r="E798" s="22"/>
    </row>
    <row r="799" spans="1:5" x14ac:dyDescent="0.2">
      <c r="A799" s="23" t="s">
        <v>796</v>
      </c>
      <c r="B799" s="26">
        <v>320.56</v>
      </c>
      <c r="C799" s="26">
        <v>133028145.01000001</v>
      </c>
      <c r="D799" s="22"/>
      <c r="E799" s="22"/>
    </row>
    <row r="800" spans="1:5" x14ac:dyDescent="0.2">
      <c r="A800" s="23" t="s">
        <v>797</v>
      </c>
      <c r="B800" s="26">
        <v>322.07</v>
      </c>
      <c r="C800" s="26">
        <v>133654955.04000001</v>
      </c>
      <c r="D800" s="22"/>
      <c r="E800" s="22"/>
    </row>
    <row r="801" spans="1:5" x14ac:dyDescent="0.2">
      <c r="A801" s="23" t="s">
        <v>798</v>
      </c>
      <c r="B801" s="26">
        <v>319.74</v>
      </c>
      <c r="C801" s="26">
        <v>132685276.19</v>
      </c>
      <c r="D801" s="22"/>
      <c r="E801" s="22"/>
    </row>
    <row r="802" spans="1:5" x14ac:dyDescent="0.2">
      <c r="A802" s="23" t="s">
        <v>799</v>
      </c>
      <c r="B802" s="26">
        <v>322.33999999999997</v>
      </c>
      <c r="C802" s="26">
        <v>133765014.58</v>
      </c>
      <c r="D802" s="22"/>
      <c r="E802" s="22"/>
    </row>
    <row r="803" spans="1:5" x14ac:dyDescent="0.2">
      <c r="A803" s="23" t="s">
        <v>800</v>
      </c>
      <c r="B803" s="26">
        <v>326.38</v>
      </c>
      <c r="C803" s="26">
        <v>135871071.88</v>
      </c>
      <c r="D803" s="22"/>
      <c r="E803" s="22"/>
    </row>
    <row r="804" spans="1:5" x14ac:dyDescent="0.2">
      <c r="A804" s="23" t="s">
        <v>801</v>
      </c>
      <c r="B804" s="26">
        <v>324.20999999999998</v>
      </c>
      <c r="C804" s="26">
        <v>137097395.68000001</v>
      </c>
      <c r="D804" s="22"/>
      <c r="E804" s="22"/>
    </row>
    <row r="805" spans="1:5" x14ac:dyDescent="0.2">
      <c r="A805" s="23" t="s">
        <v>802</v>
      </c>
      <c r="B805" s="26">
        <v>323.69</v>
      </c>
      <c r="C805" s="26">
        <v>136878437.90000001</v>
      </c>
      <c r="D805" s="22"/>
      <c r="E805" s="22"/>
    </row>
    <row r="806" spans="1:5" x14ac:dyDescent="0.2">
      <c r="A806" s="23" t="s">
        <v>803</v>
      </c>
      <c r="B806" s="26">
        <v>321.08999999999997</v>
      </c>
      <c r="C806" s="26">
        <v>135909282.27000001</v>
      </c>
      <c r="D806" s="22"/>
      <c r="E806" s="22"/>
    </row>
    <row r="807" spans="1:5" x14ac:dyDescent="0.2">
      <c r="A807" s="23" t="s">
        <v>804</v>
      </c>
      <c r="B807" s="26">
        <v>319.92</v>
      </c>
      <c r="C807" s="26">
        <v>135416341.30000001</v>
      </c>
      <c r="D807" s="22"/>
      <c r="E807" s="22"/>
    </row>
    <row r="808" spans="1:5" x14ac:dyDescent="0.2">
      <c r="A808" s="23" t="s">
        <v>805</v>
      </c>
      <c r="B808" s="26">
        <v>319.77</v>
      </c>
      <c r="C808" s="26">
        <v>135349524.49000001</v>
      </c>
      <c r="D808" s="22"/>
      <c r="E808" s="22"/>
    </row>
    <row r="809" spans="1:5" x14ac:dyDescent="0.2">
      <c r="A809" s="23" t="s">
        <v>806</v>
      </c>
      <c r="B809" s="26">
        <v>319.11</v>
      </c>
      <c r="C809" s="26">
        <v>135073519.59</v>
      </c>
      <c r="D809" s="22"/>
      <c r="E809" s="22"/>
    </row>
    <row r="810" spans="1:5" x14ac:dyDescent="0.2">
      <c r="A810" s="23" t="s">
        <v>807</v>
      </c>
      <c r="B810" s="26">
        <v>318.81</v>
      </c>
      <c r="C810" s="26">
        <v>134944447.15000001</v>
      </c>
      <c r="D810" s="22"/>
      <c r="E810" s="22"/>
    </row>
    <row r="811" spans="1:5" x14ac:dyDescent="0.2">
      <c r="A811" s="23" t="s">
        <v>808</v>
      </c>
      <c r="B811" s="26">
        <v>317.63</v>
      </c>
      <c r="C811" s="26">
        <v>134443680.71000001</v>
      </c>
      <c r="D811" s="22"/>
      <c r="E811" s="22"/>
    </row>
    <row r="812" spans="1:5" x14ac:dyDescent="0.2">
      <c r="A812" s="23" t="s">
        <v>809</v>
      </c>
      <c r="B812" s="26">
        <v>318.22000000000003</v>
      </c>
      <c r="C812" s="26">
        <v>134695024.16999999</v>
      </c>
      <c r="D812" s="22"/>
      <c r="E812" s="22"/>
    </row>
    <row r="813" spans="1:5" x14ac:dyDescent="0.2">
      <c r="A813" s="23" t="s">
        <v>810</v>
      </c>
      <c r="B813" s="26">
        <v>318.17</v>
      </c>
      <c r="C813" s="26">
        <v>134671852.37</v>
      </c>
      <c r="D813" s="22"/>
      <c r="E813" s="22"/>
    </row>
    <row r="814" spans="1:5" x14ac:dyDescent="0.2">
      <c r="A814" s="23" t="s">
        <v>811</v>
      </c>
      <c r="B814" s="26">
        <v>317.83999999999997</v>
      </c>
      <c r="C814" s="26">
        <v>134726200.72999999</v>
      </c>
      <c r="D814" s="22"/>
      <c r="E814" s="22"/>
    </row>
    <row r="815" spans="1:5" x14ac:dyDescent="0.2">
      <c r="A815" s="23" t="s">
        <v>812</v>
      </c>
      <c r="B815" s="26">
        <v>313.97000000000003</v>
      </c>
      <c r="C815" s="26">
        <v>133086249.08</v>
      </c>
      <c r="D815" s="22"/>
      <c r="E815" s="22"/>
    </row>
    <row r="816" spans="1:5" x14ac:dyDescent="0.2">
      <c r="A816" s="23" t="s">
        <v>813</v>
      </c>
      <c r="B816" s="26">
        <v>315.89999999999998</v>
      </c>
      <c r="C816" s="26">
        <v>134279546.72</v>
      </c>
      <c r="D816" s="22"/>
      <c r="E816" s="22"/>
    </row>
    <row r="817" spans="1:5" x14ac:dyDescent="0.2">
      <c r="A817" s="23" t="s">
        <v>814</v>
      </c>
      <c r="B817" s="26">
        <v>320.12</v>
      </c>
      <c r="C817" s="26">
        <v>136073625.40000001</v>
      </c>
      <c r="D817" s="22"/>
      <c r="E817" s="22"/>
    </row>
    <row r="818" spans="1:5" x14ac:dyDescent="0.2">
      <c r="A818" s="23" t="s">
        <v>815</v>
      </c>
      <c r="B818" s="26">
        <v>315.39</v>
      </c>
      <c r="C818" s="26">
        <v>135565435.19</v>
      </c>
      <c r="D818" s="22"/>
      <c r="E818" s="22"/>
    </row>
    <row r="819" spans="1:5" x14ac:dyDescent="0.2">
      <c r="A819" s="23" t="s">
        <v>816</v>
      </c>
      <c r="B819" s="26">
        <v>311.64</v>
      </c>
      <c r="C819" s="26">
        <v>134610726.16999999</v>
      </c>
      <c r="D819" s="22"/>
      <c r="E819" s="22"/>
    </row>
    <row r="820" spans="1:5" x14ac:dyDescent="0.2">
      <c r="A820" s="23" t="s">
        <v>817</v>
      </c>
      <c r="B820" s="26">
        <v>308.83</v>
      </c>
      <c r="C820" s="26">
        <v>133482286.14</v>
      </c>
      <c r="D820" s="22"/>
      <c r="E820" s="22"/>
    </row>
    <row r="821" spans="1:5" x14ac:dyDescent="0.2">
      <c r="A821" s="23" t="s">
        <v>818</v>
      </c>
      <c r="B821" s="26">
        <v>304.62</v>
      </c>
      <c r="C821" s="26">
        <v>131663436.41</v>
      </c>
      <c r="D821" s="22"/>
      <c r="E821" s="22"/>
    </row>
    <row r="822" spans="1:5" x14ac:dyDescent="0.2">
      <c r="A822" s="23" t="s">
        <v>819</v>
      </c>
      <c r="B822" s="26">
        <v>304.58999999999997</v>
      </c>
      <c r="C822" s="26">
        <v>131648811.04000001</v>
      </c>
      <c r="D822" s="22"/>
      <c r="E822" s="22"/>
    </row>
    <row r="823" spans="1:5" x14ac:dyDescent="0.2">
      <c r="A823" s="23" t="s">
        <v>820</v>
      </c>
      <c r="B823" s="26">
        <v>304.83</v>
      </c>
      <c r="C823" s="26">
        <v>131958872.28</v>
      </c>
      <c r="D823" s="22"/>
      <c r="E823" s="22"/>
    </row>
    <row r="824" spans="1:5" x14ac:dyDescent="0.2">
      <c r="A824" s="23" t="s">
        <v>821</v>
      </c>
      <c r="B824" s="26">
        <v>304.95999999999998</v>
      </c>
      <c r="C824" s="26">
        <v>132205784.47</v>
      </c>
      <c r="D824" s="22"/>
      <c r="E824" s="22"/>
    </row>
    <row r="825" spans="1:5" x14ac:dyDescent="0.2">
      <c r="A825" s="23" t="s">
        <v>822</v>
      </c>
      <c r="B825" s="26">
        <v>303.19</v>
      </c>
      <c r="C825" s="26">
        <v>131963806.93000001</v>
      </c>
      <c r="D825" s="22"/>
      <c r="E825" s="22"/>
    </row>
    <row r="826" spans="1:5" x14ac:dyDescent="0.2">
      <c r="A826" s="23" t="s">
        <v>823</v>
      </c>
      <c r="B826" s="26">
        <v>300.54000000000002</v>
      </c>
      <c r="C826" s="26">
        <v>130811619.65000001</v>
      </c>
      <c r="D826" s="22"/>
      <c r="E826" s="22"/>
    </row>
    <row r="827" spans="1:5" x14ac:dyDescent="0.2">
      <c r="A827" s="23" t="s">
        <v>824</v>
      </c>
      <c r="B827" s="26">
        <v>297.52</v>
      </c>
      <c r="C827" s="26">
        <v>129636565.69</v>
      </c>
      <c r="D827" s="22"/>
      <c r="E827" s="22"/>
    </row>
    <row r="828" spans="1:5" x14ac:dyDescent="0.2">
      <c r="A828" s="23" t="s">
        <v>825</v>
      </c>
      <c r="B828" s="26">
        <v>297.87</v>
      </c>
      <c r="C828" s="26">
        <v>129789596.76000001</v>
      </c>
      <c r="D828" s="22"/>
      <c r="E828" s="22"/>
    </row>
    <row r="829" spans="1:5" x14ac:dyDescent="0.2">
      <c r="A829" s="23" t="s">
        <v>826</v>
      </c>
      <c r="B829" s="26">
        <v>303.24</v>
      </c>
      <c r="C829" s="26">
        <v>132182174.28</v>
      </c>
      <c r="D829" s="22"/>
      <c r="E829" s="22"/>
    </row>
    <row r="830" spans="1:5" x14ac:dyDescent="0.2">
      <c r="A830" s="23" t="s">
        <v>827</v>
      </c>
      <c r="B830" s="26">
        <v>301.88</v>
      </c>
      <c r="C830" s="26">
        <v>131882737.36</v>
      </c>
      <c r="D830" s="22"/>
      <c r="E830" s="22"/>
    </row>
    <row r="831" spans="1:5" x14ac:dyDescent="0.2">
      <c r="A831" s="23" t="s">
        <v>828</v>
      </c>
      <c r="B831" s="26">
        <v>300.89</v>
      </c>
      <c r="C831" s="26">
        <v>131452475.98999999</v>
      </c>
      <c r="D831" s="22"/>
      <c r="E831" s="22"/>
    </row>
    <row r="832" spans="1:5" x14ac:dyDescent="0.2">
      <c r="A832" s="23" t="s">
        <v>829</v>
      </c>
      <c r="B832" s="26">
        <v>299.92</v>
      </c>
      <c r="C832" s="26">
        <v>131546364.26000001</v>
      </c>
      <c r="D832" s="22"/>
      <c r="E832" s="22"/>
    </row>
    <row r="833" spans="1:5" x14ac:dyDescent="0.2">
      <c r="A833" s="23" t="s">
        <v>830</v>
      </c>
      <c r="B833" s="26">
        <v>300.26</v>
      </c>
      <c r="C833" s="26">
        <v>131698198.55</v>
      </c>
      <c r="D833" s="22"/>
      <c r="E833" s="22"/>
    </row>
    <row r="834" spans="1:5" x14ac:dyDescent="0.2">
      <c r="A834" s="23" t="s">
        <v>831</v>
      </c>
      <c r="B834" s="26">
        <v>303.23</v>
      </c>
      <c r="C834" s="26">
        <v>133685598.51000001</v>
      </c>
      <c r="D834" s="22"/>
      <c r="E834" s="22"/>
    </row>
    <row r="835" spans="1:5" x14ac:dyDescent="0.2">
      <c r="A835" s="23" t="s">
        <v>832</v>
      </c>
      <c r="B835" s="26">
        <v>303.95999999999998</v>
      </c>
      <c r="C835" s="26">
        <v>134005957.44</v>
      </c>
      <c r="D835" s="22"/>
      <c r="E835" s="22"/>
    </row>
    <row r="836" spans="1:5" x14ac:dyDescent="0.2">
      <c r="A836" s="23" t="s">
        <v>833</v>
      </c>
      <c r="B836" s="26">
        <v>301.72000000000003</v>
      </c>
      <c r="C836" s="26">
        <v>134555581.06</v>
      </c>
      <c r="D836" s="22"/>
      <c r="E836" s="22"/>
    </row>
    <row r="837" spans="1:5" x14ac:dyDescent="0.2">
      <c r="A837" s="23" t="s">
        <v>834</v>
      </c>
      <c r="B837" s="26">
        <v>304.02999999999997</v>
      </c>
      <c r="C837" s="26">
        <v>135583541.65000001</v>
      </c>
      <c r="D837" s="22"/>
      <c r="E837" s="22"/>
    </row>
    <row r="838" spans="1:5" x14ac:dyDescent="0.2">
      <c r="A838" s="23" t="s">
        <v>835</v>
      </c>
      <c r="B838" s="26">
        <v>306.26</v>
      </c>
      <c r="C838" s="26">
        <v>136578030.13999999</v>
      </c>
      <c r="D838" s="22"/>
      <c r="E838" s="22"/>
    </row>
    <row r="839" spans="1:5" x14ac:dyDescent="0.2">
      <c r="A839" s="23" t="s">
        <v>836</v>
      </c>
      <c r="B839" s="26">
        <v>307.27</v>
      </c>
      <c r="C839" s="26">
        <v>137218941.06999999</v>
      </c>
      <c r="D839" s="22"/>
      <c r="E839" s="22"/>
    </row>
    <row r="840" spans="1:5" x14ac:dyDescent="0.2">
      <c r="A840" s="23" t="s">
        <v>837</v>
      </c>
      <c r="B840" s="26">
        <v>306.72000000000003</v>
      </c>
      <c r="C840" s="26">
        <v>136970075.47</v>
      </c>
      <c r="D840" s="22"/>
      <c r="E840" s="22"/>
    </row>
    <row r="841" spans="1:5" x14ac:dyDescent="0.2">
      <c r="A841" s="23" t="s">
        <v>838</v>
      </c>
      <c r="B841" s="26">
        <v>306.38</v>
      </c>
      <c r="C841" s="26">
        <v>138411796.34</v>
      </c>
      <c r="D841" s="22"/>
      <c r="E841" s="22"/>
    </row>
    <row r="842" spans="1:5" x14ac:dyDescent="0.2">
      <c r="A842" s="23" t="s">
        <v>839</v>
      </c>
      <c r="B842" s="26">
        <v>304.24</v>
      </c>
      <c r="C842" s="26">
        <v>137565552.43000001</v>
      </c>
      <c r="D842" s="22"/>
      <c r="E842" s="22"/>
    </row>
    <row r="843" spans="1:5" x14ac:dyDescent="0.2">
      <c r="A843" s="23" t="s">
        <v>840</v>
      </c>
      <c r="B843" s="26">
        <v>307.10000000000002</v>
      </c>
      <c r="C843" s="26">
        <v>138857520.19999999</v>
      </c>
      <c r="D843" s="22"/>
      <c r="E843" s="22"/>
    </row>
    <row r="844" spans="1:5" x14ac:dyDescent="0.2">
      <c r="A844" s="23" t="s">
        <v>841</v>
      </c>
      <c r="B844" s="26">
        <v>306.55</v>
      </c>
      <c r="C844" s="26">
        <v>138610793.13999999</v>
      </c>
      <c r="D844" s="22"/>
      <c r="E844" s="22"/>
    </row>
    <row r="845" spans="1:5" x14ac:dyDescent="0.2">
      <c r="A845" s="23" t="s">
        <v>842</v>
      </c>
      <c r="B845" s="26">
        <v>306.79000000000002</v>
      </c>
      <c r="C845" s="26">
        <v>138720456.41</v>
      </c>
      <c r="D845" s="22"/>
      <c r="E845" s="22"/>
    </row>
    <row r="846" spans="1:5" x14ac:dyDescent="0.2">
      <c r="A846" s="23" t="s">
        <v>843</v>
      </c>
      <c r="B846" s="26">
        <v>309.72000000000003</v>
      </c>
      <c r="C846" s="26">
        <v>140045419.61000001</v>
      </c>
      <c r="D846" s="22"/>
      <c r="E846" s="22"/>
    </row>
    <row r="847" spans="1:5" x14ac:dyDescent="0.2">
      <c r="A847" s="23" t="s">
        <v>844</v>
      </c>
      <c r="B847" s="26">
        <v>307.70999999999998</v>
      </c>
      <c r="C847" s="26">
        <v>139133723.16</v>
      </c>
      <c r="D847" s="22"/>
      <c r="E847" s="22"/>
    </row>
    <row r="848" spans="1:5" x14ac:dyDescent="0.2">
      <c r="A848" s="23" t="s">
        <v>845</v>
      </c>
      <c r="B848" s="26">
        <v>308.79000000000002</v>
      </c>
      <c r="C848" s="26">
        <v>139624356.03</v>
      </c>
      <c r="D848" s="22"/>
      <c r="E848" s="22"/>
    </row>
    <row r="849" spans="1:5" x14ac:dyDescent="0.2">
      <c r="A849" s="23" t="s">
        <v>846</v>
      </c>
      <c r="B849" s="26">
        <v>309.83</v>
      </c>
      <c r="C849" s="26">
        <v>140299614.34999999</v>
      </c>
      <c r="D849" s="22"/>
      <c r="E849" s="22"/>
    </row>
    <row r="850" spans="1:5" x14ac:dyDescent="0.2">
      <c r="A850" s="23" t="s">
        <v>847</v>
      </c>
      <c r="B850" s="26">
        <v>309.58999999999997</v>
      </c>
      <c r="C850" s="26">
        <v>140187828.47</v>
      </c>
      <c r="D850" s="22"/>
      <c r="E850" s="22"/>
    </row>
    <row r="851" spans="1:5" x14ac:dyDescent="0.2">
      <c r="A851" s="23" t="s">
        <v>848</v>
      </c>
      <c r="B851" s="26">
        <v>312.20999999999998</v>
      </c>
      <c r="C851" s="26">
        <v>141499312.06</v>
      </c>
      <c r="D851" s="22"/>
      <c r="E851" s="22"/>
    </row>
    <row r="852" spans="1:5" x14ac:dyDescent="0.2">
      <c r="A852" s="23" t="s">
        <v>849</v>
      </c>
      <c r="B852" s="26">
        <v>313.32</v>
      </c>
      <c r="C852" s="26">
        <v>142002624.43000001</v>
      </c>
      <c r="D852" s="22"/>
      <c r="E852" s="22"/>
    </row>
    <row r="853" spans="1:5" x14ac:dyDescent="0.2">
      <c r="A853" s="23" t="s">
        <v>850</v>
      </c>
      <c r="B853" s="26">
        <v>314.16000000000003</v>
      </c>
      <c r="C853" s="26">
        <v>142382607.58000001</v>
      </c>
      <c r="D853" s="22"/>
      <c r="E853" s="22"/>
    </row>
    <row r="854" spans="1:5" x14ac:dyDescent="0.2">
      <c r="A854" s="23" t="s">
        <v>851</v>
      </c>
      <c r="B854" s="26">
        <v>313.95999999999998</v>
      </c>
      <c r="C854" s="26">
        <v>142617914.09999999</v>
      </c>
      <c r="D854" s="22"/>
      <c r="E854" s="22"/>
    </row>
    <row r="855" spans="1:5" x14ac:dyDescent="0.2">
      <c r="A855" s="23" t="s">
        <v>852</v>
      </c>
      <c r="B855" s="26">
        <v>314.76</v>
      </c>
      <c r="C855" s="26">
        <v>143381392.69</v>
      </c>
      <c r="D855" s="22"/>
      <c r="E855" s="22"/>
    </row>
    <row r="856" spans="1:5" x14ac:dyDescent="0.2">
      <c r="A856" s="23" t="s">
        <v>853</v>
      </c>
      <c r="B856" s="26">
        <v>316</v>
      </c>
      <c r="C856" s="26">
        <v>144099308.87</v>
      </c>
      <c r="D856" s="22"/>
      <c r="E856" s="22"/>
    </row>
    <row r="857" spans="1:5" x14ac:dyDescent="0.2">
      <c r="A857" s="23" t="s">
        <v>854</v>
      </c>
      <c r="B857" s="26">
        <v>317.81</v>
      </c>
      <c r="C857" s="26">
        <v>144925073.34999999</v>
      </c>
      <c r="D857" s="22"/>
      <c r="E857" s="22"/>
    </row>
    <row r="858" spans="1:5" x14ac:dyDescent="0.2">
      <c r="A858" s="23" t="s">
        <v>855</v>
      </c>
      <c r="B858" s="26">
        <v>320.2</v>
      </c>
      <c r="C858" s="26">
        <v>146021017.02000001</v>
      </c>
      <c r="D858" s="22"/>
      <c r="E858" s="22"/>
    </row>
    <row r="859" spans="1:5" x14ac:dyDescent="0.2">
      <c r="A859" s="23" t="s">
        <v>856</v>
      </c>
      <c r="B859" s="26">
        <v>321.37</v>
      </c>
      <c r="C859" s="26">
        <v>146611944.34999999</v>
      </c>
      <c r="D859" s="22"/>
      <c r="E859" s="22"/>
    </row>
    <row r="860" spans="1:5" x14ac:dyDescent="0.2">
      <c r="A860" s="23" t="s">
        <v>857</v>
      </c>
      <c r="B860" s="26">
        <v>318.8</v>
      </c>
      <c r="C860" s="26">
        <v>145715336.11000001</v>
      </c>
      <c r="D860" s="22"/>
      <c r="E860" s="22"/>
    </row>
    <row r="861" spans="1:5" x14ac:dyDescent="0.2">
      <c r="A861" s="23" t="s">
        <v>858</v>
      </c>
      <c r="B861" s="26">
        <v>319.39999999999998</v>
      </c>
      <c r="C861" s="26">
        <v>145989958.28999999</v>
      </c>
      <c r="D861" s="22"/>
      <c r="E861" s="22"/>
    </row>
    <row r="862" spans="1:5" x14ac:dyDescent="0.2">
      <c r="A862" s="23" t="s">
        <v>859</v>
      </c>
      <c r="B862" s="26">
        <v>317.45999999999998</v>
      </c>
      <c r="C862" s="26">
        <v>145203553.18000001</v>
      </c>
      <c r="D862" s="22"/>
      <c r="E862" s="22"/>
    </row>
    <row r="863" spans="1:5" x14ac:dyDescent="0.2">
      <c r="A863" s="23" t="s">
        <v>860</v>
      </c>
      <c r="B863" s="26">
        <v>314.41000000000003</v>
      </c>
      <c r="C863" s="26">
        <v>143882909.06</v>
      </c>
      <c r="D863" s="22"/>
      <c r="E863" s="22"/>
    </row>
    <row r="864" spans="1:5" x14ac:dyDescent="0.2">
      <c r="A864" s="23" t="s">
        <v>861</v>
      </c>
      <c r="B864" s="26">
        <v>313.42</v>
      </c>
      <c r="C864" s="26">
        <v>143610308.93000001</v>
      </c>
      <c r="D864" s="22"/>
      <c r="E864" s="22"/>
    </row>
    <row r="865" spans="1:5" x14ac:dyDescent="0.2">
      <c r="A865" s="23" t="s">
        <v>862</v>
      </c>
      <c r="B865" s="26">
        <v>313.88</v>
      </c>
      <c r="C865" s="26">
        <v>144337937.96000001</v>
      </c>
      <c r="D865" s="22"/>
      <c r="E865" s="22"/>
    </row>
    <row r="866" spans="1:5" x14ac:dyDescent="0.2">
      <c r="A866" s="23" t="s">
        <v>863</v>
      </c>
      <c r="B866" s="26">
        <v>310.07</v>
      </c>
      <c r="C866" s="26">
        <v>142682489.69999999</v>
      </c>
      <c r="D866" s="22"/>
      <c r="E866" s="22"/>
    </row>
    <row r="867" spans="1:5" x14ac:dyDescent="0.2">
      <c r="A867" s="23" t="s">
        <v>864</v>
      </c>
      <c r="B867" s="26">
        <v>308.98</v>
      </c>
      <c r="C867" s="26">
        <v>142438301.97</v>
      </c>
      <c r="D867" s="22"/>
      <c r="E867" s="22"/>
    </row>
    <row r="868" spans="1:5" x14ac:dyDescent="0.2">
      <c r="A868" s="23" t="s">
        <v>865</v>
      </c>
      <c r="B868" s="26">
        <v>308.24</v>
      </c>
      <c r="C868" s="26">
        <v>142096197.21000001</v>
      </c>
      <c r="D868" s="22"/>
      <c r="E868" s="22"/>
    </row>
    <row r="869" spans="1:5" x14ac:dyDescent="0.2">
      <c r="A869" s="23" t="s">
        <v>866</v>
      </c>
      <c r="B869" s="26">
        <v>309.32</v>
      </c>
      <c r="C869" s="26">
        <v>142594644.58000001</v>
      </c>
      <c r="D869" s="22"/>
      <c r="E869" s="22"/>
    </row>
    <row r="870" spans="1:5" x14ac:dyDescent="0.2">
      <c r="A870" s="23" t="s">
        <v>867</v>
      </c>
      <c r="B870" s="26">
        <v>311.04000000000002</v>
      </c>
      <c r="C870" s="26">
        <v>143385077.77000001</v>
      </c>
      <c r="D870" s="22"/>
      <c r="E870" s="22"/>
    </row>
    <row r="871" spans="1:5" x14ac:dyDescent="0.2">
      <c r="A871" s="23" t="s">
        <v>868</v>
      </c>
      <c r="B871" s="26">
        <v>311.44</v>
      </c>
      <c r="C871" s="26">
        <v>144234458.47</v>
      </c>
      <c r="D871" s="22"/>
      <c r="E871" s="22"/>
    </row>
    <row r="872" spans="1:5" x14ac:dyDescent="0.2">
      <c r="A872" s="23" t="s">
        <v>869</v>
      </c>
      <c r="B872" s="26">
        <v>312.31</v>
      </c>
      <c r="C872" s="26">
        <v>144634981.91</v>
      </c>
      <c r="D872" s="22"/>
      <c r="E872" s="22"/>
    </row>
    <row r="873" spans="1:5" x14ac:dyDescent="0.2">
      <c r="A873" s="23" t="s">
        <v>870</v>
      </c>
      <c r="B873" s="26">
        <v>311.72000000000003</v>
      </c>
      <c r="C873" s="26">
        <v>148615261.68000001</v>
      </c>
      <c r="D873" s="22"/>
      <c r="E873" s="22"/>
    </row>
    <row r="874" spans="1:5" x14ac:dyDescent="0.2">
      <c r="A874" s="23" t="s">
        <v>871</v>
      </c>
      <c r="B874" s="26">
        <v>314.39999999999998</v>
      </c>
      <c r="C874" s="26">
        <v>150801622.63999999</v>
      </c>
      <c r="D874" s="22"/>
      <c r="E874" s="22"/>
    </row>
    <row r="875" spans="1:5" x14ac:dyDescent="0.2">
      <c r="A875" s="23" t="s">
        <v>872</v>
      </c>
      <c r="B875" s="26">
        <v>314.98</v>
      </c>
      <c r="C875" s="26">
        <v>151360551.09</v>
      </c>
      <c r="D875" s="22"/>
      <c r="E875" s="22"/>
    </row>
    <row r="876" spans="1:5" x14ac:dyDescent="0.2">
      <c r="A876" s="23" t="s">
        <v>873</v>
      </c>
      <c r="B876" s="26">
        <v>314.20999999999998</v>
      </c>
      <c r="C876" s="26">
        <v>151077102</v>
      </c>
      <c r="D876" s="22"/>
      <c r="E876" s="22"/>
    </row>
    <row r="877" spans="1:5" x14ac:dyDescent="0.2">
      <c r="A877" s="23" t="s">
        <v>874</v>
      </c>
      <c r="B877" s="26">
        <v>313.39999999999998</v>
      </c>
      <c r="C877" s="26">
        <v>150686320.31999999</v>
      </c>
      <c r="D877" s="22"/>
      <c r="E877" s="22"/>
    </row>
    <row r="878" spans="1:5" x14ac:dyDescent="0.2">
      <c r="A878" s="23" t="s">
        <v>875</v>
      </c>
      <c r="B878" s="26">
        <v>313.62</v>
      </c>
      <c r="C878" s="26">
        <v>151531150.66999999</v>
      </c>
      <c r="D878" s="22"/>
      <c r="E878" s="22"/>
    </row>
    <row r="879" spans="1:5" x14ac:dyDescent="0.2">
      <c r="A879" s="23" t="s">
        <v>876</v>
      </c>
      <c r="B879" s="26">
        <v>316.75</v>
      </c>
      <c r="C879" s="26">
        <v>153043488.74000001</v>
      </c>
      <c r="D879" s="22"/>
      <c r="E879" s="22"/>
    </row>
    <row r="880" spans="1:5" x14ac:dyDescent="0.2">
      <c r="A880" s="23" t="s">
        <v>877</v>
      </c>
      <c r="B880" s="26">
        <v>320.14999999999998</v>
      </c>
      <c r="C880" s="26">
        <v>154922301.96000001</v>
      </c>
      <c r="D880" s="22"/>
      <c r="E880" s="22"/>
    </row>
    <row r="881" spans="1:5" x14ac:dyDescent="0.2">
      <c r="A881" s="23" t="s">
        <v>878</v>
      </c>
      <c r="B881" s="26">
        <v>317.08</v>
      </c>
      <c r="C881" s="26">
        <v>153439821.00999999</v>
      </c>
      <c r="D881" s="22"/>
      <c r="E881" s="22"/>
    </row>
    <row r="882" spans="1:5" x14ac:dyDescent="0.2">
      <c r="A882" s="23" t="s">
        <v>879</v>
      </c>
      <c r="B882" s="26">
        <v>318.33999999999997</v>
      </c>
      <c r="C882" s="26">
        <v>154220640.37</v>
      </c>
      <c r="D882" s="22"/>
      <c r="E882" s="22"/>
    </row>
    <row r="883" spans="1:5" x14ac:dyDescent="0.2">
      <c r="A883" s="23" t="s">
        <v>880</v>
      </c>
      <c r="B883" s="26">
        <v>319.70999999999998</v>
      </c>
      <c r="C883" s="26">
        <v>154883067.56999999</v>
      </c>
      <c r="D883" s="22"/>
      <c r="E883" s="22"/>
    </row>
    <row r="884" spans="1:5" x14ac:dyDescent="0.2">
      <c r="A884" s="23" t="s">
        <v>881</v>
      </c>
      <c r="B884" s="26">
        <v>315.81</v>
      </c>
      <c r="C884" s="26">
        <v>152993666.69999999</v>
      </c>
      <c r="D884" s="22"/>
      <c r="E884" s="22"/>
    </row>
    <row r="885" spans="1:5" x14ac:dyDescent="0.2">
      <c r="A885" s="23" t="s">
        <v>882</v>
      </c>
      <c r="B885" s="26">
        <v>316.75</v>
      </c>
      <c r="C885" s="26">
        <v>153812702.55000001</v>
      </c>
      <c r="D885" s="22"/>
      <c r="E885" s="22"/>
    </row>
    <row r="886" spans="1:5" x14ac:dyDescent="0.2">
      <c r="A886" s="23" t="s">
        <v>883</v>
      </c>
      <c r="B886" s="26">
        <v>317.33</v>
      </c>
      <c r="C886" s="26">
        <v>154465069.06</v>
      </c>
      <c r="D886" s="22"/>
      <c r="E886" s="22"/>
    </row>
    <row r="887" spans="1:5" x14ac:dyDescent="0.2">
      <c r="A887" s="23" t="s">
        <v>884</v>
      </c>
      <c r="B887" s="26">
        <v>316.08999999999997</v>
      </c>
      <c r="C887" s="26">
        <v>154330202.40000001</v>
      </c>
      <c r="D887" s="22"/>
      <c r="E887" s="22"/>
    </row>
    <row r="888" spans="1:5" x14ac:dyDescent="0.2">
      <c r="A888" s="23" t="s">
        <v>885</v>
      </c>
      <c r="B888" s="26">
        <v>315.3</v>
      </c>
      <c r="C888" s="26">
        <v>154069529.49000001</v>
      </c>
      <c r="D888" s="22"/>
      <c r="E888" s="22"/>
    </row>
    <row r="889" spans="1:5" x14ac:dyDescent="0.2">
      <c r="A889" s="23" t="s">
        <v>886</v>
      </c>
      <c r="B889" s="26">
        <v>313.5</v>
      </c>
      <c r="C889" s="26">
        <v>153191394.72999999</v>
      </c>
      <c r="D889" s="22"/>
      <c r="E889" s="22"/>
    </row>
    <row r="890" spans="1:5" x14ac:dyDescent="0.2">
      <c r="A890" s="23" t="s">
        <v>887</v>
      </c>
      <c r="B890" s="26">
        <v>311.89</v>
      </c>
      <c r="C890" s="26">
        <v>152521537.11000001</v>
      </c>
      <c r="D890" s="22"/>
      <c r="E890" s="22"/>
    </row>
    <row r="891" spans="1:5" x14ac:dyDescent="0.2">
      <c r="A891" s="23" t="s">
        <v>888</v>
      </c>
      <c r="B891" s="26">
        <v>309.2</v>
      </c>
      <c r="C891" s="26">
        <v>151444283.30000001</v>
      </c>
      <c r="D891" s="22"/>
      <c r="E891" s="22"/>
    </row>
    <row r="892" spans="1:5" x14ac:dyDescent="0.2">
      <c r="A892" s="23" t="s">
        <v>889</v>
      </c>
      <c r="B892" s="26">
        <v>309.35000000000002</v>
      </c>
      <c r="C892" s="26">
        <v>151515150.22999999</v>
      </c>
      <c r="D892" s="22"/>
      <c r="E892" s="22"/>
    </row>
    <row r="893" spans="1:5" x14ac:dyDescent="0.2">
      <c r="A893" s="23" t="s">
        <v>890</v>
      </c>
      <c r="B893" s="26">
        <v>309.32</v>
      </c>
      <c r="C893" s="26">
        <v>151501769.28999999</v>
      </c>
      <c r="D893" s="22"/>
      <c r="E893" s="22"/>
    </row>
    <row r="894" spans="1:5" x14ac:dyDescent="0.2">
      <c r="A894" s="23" t="s">
        <v>891</v>
      </c>
      <c r="B894" s="26">
        <v>305.69</v>
      </c>
      <c r="C894" s="26">
        <v>149726294.71000001</v>
      </c>
      <c r="D894" s="22"/>
      <c r="E894" s="22"/>
    </row>
    <row r="895" spans="1:5" x14ac:dyDescent="0.2">
      <c r="A895" s="23" t="s">
        <v>892</v>
      </c>
      <c r="B895" s="26">
        <v>311.36</v>
      </c>
      <c r="C895" s="26">
        <v>152501669.22</v>
      </c>
      <c r="D895" s="22"/>
      <c r="E895" s="22"/>
    </row>
    <row r="896" spans="1:5" x14ac:dyDescent="0.2">
      <c r="A896" s="23" t="s">
        <v>893</v>
      </c>
      <c r="B896" s="26">
        <v>310.70999999999998</v>
      </c>
      <c r="C896" s="26">
        <v>153504716.81</v>
      </c>
      <c r="D896" s="22"/>
      <c r="E896" s="22"/>
    </row>
    <row r="897" spans="1:5" x14ac:dyDescent="0.2">
      <c r="A897" s="23" t="s">
        <v>894</v>
      </c>
      <c r="B897" s="26">
        <v>313.55</v>
      </c>
      <c r="C897" s="26">
        <v>155787368.41</v>
      </c>
      <c r="D897" s="22"/>
      <c r="E897" s="22"/>
    </row>
    <row r="898" spans="1:5" x14ac:dyDescent="0.2">
      <c r="A898" s="23" t="s">
        <v>895</v>
      </c>
      <c r="B898" s="26">
        <v>314.73</v>
      </c>
      <c r="C898" s="26">
        <v>156857076.56</v>
      </c>
      <c r="D898" s="22"/>
      <c r="E898" s="22"/>
    </row>
    <row r="899" spans="1:5" x14ac:dyDescent="0.2">
      <c r="A899" s="23" t="s">
        <v>896</v>
      </c>
      <c r="B899" s="26">
        <v>316.31</v>
      </c>
      <c r="C899" s="26">
        <v>157822517.77000001</v>
      </c>
      <c r="D899" s="22"/>
      <c r="E899" s="22"/>
    </row>
    <row r="900" spans="1:5" x14ac:dyDescent="0.2">
      <c r="A900" s="23" t="s">
        <v>897</v>
      </c>
      <c r="B900" s="26">
        <v>314.37</v>
      </c>
      <c r="C900" s="26">
        <v>156854212.34999999</v>
      </c>
      <c r="D900" s="22"/>
      <c r="E900" s="22"/>
    </row>
    <row r="901" spans="1:5" x14ac:dyDescent="0.2">
      <c r="A901" s="23" t="s">
        <v>898</v>
      </c>
      <c r="B901" s="26">
        <v>313.38</v>
      </c>
      <c r="C901" s="26">
        <v>156357116.16</v>
      </c>
      <c r="D901" s="22"/>
      <c r="E901" s="22"/>
    </row>
    <row r="902" spans="1:5" x14ac:dyDescent="0.2">
      <c r="A902" s="23" t="s">
        <v>899</v>
      </c>
      <c r="B902" s="26">
        <v>314.14</v>
      </c>
      <c r="C902" s="26">
        <v>156807585.58000001</v>
      </c>
      <c r="D902" s="22"/>
      <c r="E902" s="22"/>
    </row>
    <row r="903" spans="1:5" x14ac:dyDescent="0.2">
      <c r="A903" s="23" t="s">
        <v>900</v>
      </c>
      <c r="B903" s="26">
        <v>318.94</v>
      </c>
      <c r="C903" s="26">
        <v>161362530.84999999</v>
      </c>
      <c r="D903" s="22"/>
      <c r="E903" s="22"/>
    </row>
    <row r="904" spans="1:5" x14ac:dyDescent="0.2">
      <c r="A904" s="23" t="s">
        <v>901</v>
      </c>
      <c r="B904" s="26">
        <v>320.04000000000002</v>
      </c>
      <c r="C904" s="26">
        <v>162040817.19</v>
      </c>
      <c r="D904" s="22"/>
      <c r="E904" s="22"/>
    </row>
    <row r="905" spans="1:5" x14ac:dyDescent="0.2">
      <c r="A905" s="23" t="s">
        <v>902</v>
      </c>
      <c r="B905" s="26">
        <v>321.56</v>
      </c>
      <c r="C905" s="26">
        <v>162807586.09</v>
      </c>
      <c r="D905" s="22"/>
      <c r="E905" s="22"/>
    </row>
    <row r="906" spans="1:5" x14ac:dyDescent="0.2">
      <c r="A906" s="23" t="s">
        <v>903</v>
      </c>
      <c r="B906" s="26">
        <v>324.62</v>
      </c>
      <c r="C906" s="26">
        <v>165618573.94</v>
      </c>
      <c r="D906" s="22"/>
      <c r="E906" s="22"/>
    </row>
    <row r="907" spans="1:5" x14ac:dyDescent="0.2">
      <c r="A907" s="23" t="s">
        <v>904</v>
      </c>
      <c r="B907" s="26">
        <v>321.66000000000003</v>
      </c>
      <c r="C907" s="26">
        <v>164311612.13999999</v>
      </c>
      <c r="D907" s="22"/>
      <c r="E907" s="22"/>
    </row>
    <row r="908" spans="1:5" x14ac:dyDescent="0.2">
      <c r="A908" s="23" t="s">
        <v>905</v>
      </c>
      <c r="B908" s="26">
        <v>318.05</v>
      </c>
      <c r="C908" s="26">
        <v>162470624.52000001</v>
      </c>
      <c r="D908" s="22"/>
      <c r="E908" s="22"/>
    </row>
    <row r="909" spans="1:5" x14ac:dyDescent="0.2">
      <c r="A909" s="23" t="s">
        <v>906</v>
      </c>
      <c r="B909" s="26">
        <v>316.33999999999997</v>
      </c>
      <c r="C909" s="26">
        <v>166111006.84</v>
      </c>
      <c r="D909" s="22"/>
      <c r="E909" s="22"/>
    </row>
    <row r="910" spans="1:5" x14ac:dyDescent="0.2">
      <c r="A910" s="23" t="s">
        <v>907</v>
      </c>
      <c r="B910" s="26">
        <v>313.99</v>
      </c>
      <c r="C910" s="26">
        <v>164876644.87</v>
      </c>
      <c r="D910" s="22"/>
      <c r="E910" s="22"/>
    </row>
    <row r="911" spans="1:5" x14ac:dyDescent="0.2">
      <c r="A911" s="23" t="s">
        <v>908</v>
      </c>
      <c r="B911" s="26">
        <v>311.33999999999997</v>
      </c>
      <c r="C911" s="26">
        <v>163834790.99000001</v>
      </c>
      <c r="D911" s="22"/>
      <c r="E911" s="22"/>
    </row>
    <row r="912" spans="1:5" x14ac:dyDescent="0.2">
      <c r="A912" s="23" t="s">
        <v>909</v>
      </c>
      <c r="B912" s="26">
        <v>310.85000000000002</v>
      </c>
      <c r="C912" s="26">
        <v>163576833.09</v>
      </c>
      <c r="D912" s="22"/>
      <c r="E912" s="22"/>
    </row>
    <row r="913" spans="1:5" x14ac:dyDescent="0.2">
      <c r="A913" s="23" t="s">
        <v>910</v>
      </c>
      <c r="B913" s="26">
        <v>314.43</v>
      </c>
      <c r="C913" s="26">
        <v>166176710.52000001</v>
      </c>
      <c r="D913" s="22"/>
      <c r="E913" s="22"/>
    </row>
    <row r="914" spans="1:5" x14ac:dyDescent="0.2">
      <c r="A914" s="23" t="s">
        <v>911</v>
      </c>
      <c r="B914" s="26">
        <v>312.48</v>
      </c>
      <c r="C914" s="26">
        <v>165146604.84</v>
      </c>
      <c r="D914" s="22"/>
      <c r="E914" s="22"/>
    </row>
    <row r="915" spans="1:5" x14ac:dyDescent="0.2">
      <c r="A915" s="23" t="s">
        <v>912</v>
      </c>
      <c r="B915" s="26">
        <v>310.47000000000003</v>
      </c>
      <c r="C915" s="26">
        <v>165405431.63999999</v>
      </c>
      <c r="D915" s="22"/>
      <c r="E915" s="22"/>
    </row>
    <row r="916" spans="1:5" x14ac:dyDescent="0.2">
      <c r="A916" s="23" t="s">
        <v>913</v>
      </c>
      <c r="B916" s="26">
        <v>308.06</v>
      </c>
      <c r="C916" s="26">
        <v>164120929.63999999</v>
      </c>
      <c r="D916" s="22"/>
      <c r="E916" s="22"/>
    </row>
    <row r="917" spans="1:5" x14ac:dyDescent="0.2">
      <c r="A917" s="23" t="s">
        <v>914</v>
      </c>
      <c r="B917" s="26">
        <v>308.88</v>
      </c>
      <c r="C917" s="26">
        <v>164560535.78</v>
      </c>
      <c r="D917" s="22"/>
      <c r="E917" s="22"/>
    </row>
    <row r="918" spans="1:5" x14ac:dyDescent="0.2">
      <c r="A918" s="23" t="s">
        <v>915</v>
      </c>
      <c r="B918" s="26">
        <v>306.85000000000002</v>
      </c>
      <c r="C918" s="26">
        <v>163476652.93000001</v>
      </c>
      <c r="D918" s="22"/>
      <c r="E918" s="22"/>
    </row>
    <row r="919" spans="1:5" x14ac:dyDescent="0.2">
      <c r="A919" s="23" t="s">
        <v>916</v>
      </c>
      <c r="B919" s="26">
        <v>306</v>
      </c>
      <c r="C919" s="26">
        <v>163024375.68000001</v>
      </c>
      <c r="D919" s="22"/>
      <c r="E919" s="22"/>
    </row>
    <row r="920" spans="1:5" x14ac:dyDescent="0.2">
      <c r="A920" s="23" t="s">
        <v>917</v>
      </c>
      <c r="B920" s="26">
        <v>307.51</v>
      </c>
      <c r="C920" s="26">
        <v>163640600.63</v>
      </c>
      <c r="D920" s="22"/>
      <c r="E920" s="22"/>
    </row>
    <row r="921" spans="1:5" x14ac:dyDescent="0.2">
      <c r="A921" s="23" t="s">
        <v>918</v>
      </c>
      <c r="B921" s="26">
        <v>308.38</v>
      </c>
      <c r="C921" s="26">
        <v>164101689.97999999</v>
      </c>
      <c r="D921" s="22"/>
      <c r="E921" s="22"/>
    </row>
    <row r="922" spans="1:5" x14ac:dyDescent="0.2">
      <c r="A922" s="23" t="s">
        <v>919</v>
      </c>
      <c r="B922" s="26">
        <v>309.58999999999997</v>
      </c>
      <c r="C922" s="26">
        <v>164747571.44999999</v>
      </c>
      <c r="D922" s="22"/>
      <c r="E922" s="22"/>
    </row>
    <row r="923" spans="1:5" x14ac:dyDescent="0.2">
      <c r="A923" s="23" t="s">
        <v>920</v>
      </c>
      <c r="B923" s="26">
        <v>305.75</v>
      </c>
      <c r="C923" s="26">
        <v>163319920.52000001</v>
      </c>
      <c r="D923" s="22"/>
      <c r="E923" s="22"/>
    </row>
    <row r="924" spans="1:5" x14ac:dyDescent="0.2">
      <c r="A924" s="23" t="s">
        <v>921</v>
      </c>
      <c r="B924" s="26">
        <v>305.11</v>
      </c>
      <c r="C924" s="26">
        <v>162973247.69999999</v>
      </c>
      <c r="D924" s="22"/>
      <c r="E924" s="22"/>
    </row>
    <row r="925" spans="1:5" x14ac:dyDescent="0.2">
      <c r="A925" s="23" t="s">
        <v>922</v>
      </c>
      <c r="B925" s="26">
        <v>303.76</v>
      </c>
      <c r="C925" s="26">
        <v>162437781.34</v>
      </c>
      <c r="D925" s="22"/>
      <c r="E925" s="22"/>
    </row>
    <row r="926" spans="1:5" x14ac:dyDescent="0.2">
      <c r="A926" s="23" t="s">
        <v>923</v>
      </c>
      <c r="B926" s="26">
        <v>305.64999999999998</v>
      </c>
      <c r="C926" s="26">
        <v>164079707.69999999</v>
      </c>
      <c r="D926" s="22"/>
      <c r="E926" s="22"/>
    </row>
    <row r="927" spans="1:5" x14ac:dyDescent="0.2">
      <c r="A927" s="23" t="s">
        <v>924</v>
      </c>
      <c r="B927" s="26">
        <v>302.61</v>
      </c>
      <c r="C927" s="26">
        <v>164835094.87</v>
      </c>
      <c r="D927" s="22"/>
      <c r="E927" s="22"/>
    </row>
    <row r="928" spans="1:5" x14ac:dyDescent="0.2">
      <c r="A928" s="23" t="s">
        <v>925</v>
      </c>
      <c r="B928" s="26">
        <v>302.54000000000002</v>
      </c>
      <c r="C928" s="26">
        <v>164796720.77000001</v>
      </c>
      <c r="D928" s="22"/>
      <c r="E928" s="22"/>
    </row>
    <row r="929" spans="1:5" x14ac:dyDescent="0.2">
      <c r="A929" s="23" t="s">
        <v>926</v>
      </c>
      <c r="B929" s="26">
        <v>299.24</v>
      </c>
      <c r="C929" s="26">
        <v>163003512.46000001</v>
      </c>
      <c r="D929" s="22"/>
      <c r="E929" s="22"/>
    </row>
    <row r="930" spans="1:5" x14ac:dyDescent="0.2">
      <c r="A930" s="23" t="s">
        <v>927</v>
      </c>
      <c r="B930" s="26">
        <v>299.94</v>
      </c>
      <c r="C930" s="26">
        <v>163378121.69999999</v>
      </c>
      <c r="D930" s="22"/>
      <c r="E930" s="22"/>
    </row>
    <row r="931" spans="1:5" x14ac:dyDescent="0.2">
      <c r="A931" s="23" t="s">
        <v>928</v>
      </c>
      <c r="B931" s="26">
        <v>297.04000000000002</v>
      </c>
      <c r="C931" s="26">
        <v>161801059.81</v>
      </c>
      <c r="D931" s="22"/>
      <c r="E931" s="22"/>
    </row>
    <row r="932" spans="1:5" x14ac:dyDescent="0.2">
      <c r="A932" s="23" t="s">
        <v>929</v>
      </c>
      <c r="B932" s="26">
        <v>298.64</v>
      </c>
      <c r="C932" s="26">
        <v>162671932.44999999</v>
      </c>
      <c r="D932" s="22"/>
      <c r="E932" s="22"/>
    </row>
    <row r="933" spans="1:5" x14ac:dyDescent="0.2">
      <c r="A933" s="23" t="s">
        <v>930</v>
      </c>
      <c r="B933" s="26">
        <v>298.94</v>
      </c>
      <c r="C933" s="26">
        <v>162979850.93000001</v>
      </c>
      <c r="D933" s="22"/>
      <c r="E933" s="22"/>
    </row>
    <row r="934" spans="1:5" x14ac:dyDescent="0.2">
      <c r="A934" s="23" t="s">
        <v>931</v>
      </c>
      <c r="B934" s="26">
        <v>299.93</v>
      </c>
      <c r="C934" s="26">
        <v>163508812.37</v>
      </c>
      <c r="D934" s="22"/>
      <c r="E934" s="22"/>
    </row>
    <row r="935" spans="1:5" x14ac:dyDescent="0.2">
      <c r="A935" s="23" t="s">
        <v>932</v>
      </c>
      <c r="B935" s="26">
        <v>299.63</v>
      </c>
      <c r="C935" s="26">
        <v>163330508.97999999</v>
      </c>
      <c r="D935" s="22"/>
      <c r="E935" s="22"/>
    </row>
    <row r="936" spans="1:5" x14ac:dyDescent="0.2">
      <c r="A936" s="23" t="s">
        <v>933</v>
      </c>
      <c r="B936" s="26">
        <v>298.42</v>
      </c>
      <c r="C936" s="26">
        <v>162849669.90000001</v>
      </c>
      <c r="D936" s="22"/>
      <c r="E936" s="22"/>
    </row>
    <row r="937" spans="1:5" x14ac:dyDescent="0.2">
      <c r="A937" s="23" t="s">
        <v>934</v>
      </c>
      <c r="B937" s="26">
        <v>299.83999999999997</v>
      </c>
      <c r="C937" s="26">
        <v>163670188.93000001</v>
      </c>
      <c r="D937" s="22"/>
      <c r="E937" s="22"/>
    </row>
    <row r="938" spans="1:5" x14ac:dyDescent="0.2">
      <c r="A938" s="23" t="s">
        <v>935</v>
      </c>
      <c r="B938" s="26">
        <v>295.42</v>
      </c>
      <c r="C938" s="26">
        <v>161258081.15000001</v>
      </c>
      <c r="D938" s="22"/>
      <c r="E938" s="22"/>
    </row>
    <row r="939" spans="1:5" x14ac:dyDescent="0.2">
      <c r="A939" s="23" t="s">
        <v>936</v>
      </c>
      <c r="B939" s="26">
        <v>294.99</v>
      </c>
      <c r="C939" s="26">
        <v>161022897.19999999</v>
      </c>
      <c r="D939" s="22"/>
      <c r="E939" s="22"/>
    </row>
    <row r="940" spans="1:5" x14ac:dyDescent="0.2">
      <c r="A940" s="23" t="s">
        <v>937</v>
      </c>
      <c r="B940" s="26">
        <v>293.94</v>
      </c>
      <c r="C940" s="26">
        <v>160401155.21000001</v>
      </c>
      <c r="D940" s="22"/>
      <c r="E940" s="22"/>
    </row>
    <row r="941" spans="1:5" x14ac:dyDescent="0.2">
      <c r="A941" s="23" t="s">
        <v>938</v>
      </c>
      <c r="B941" s="26">
        <v>295.05</v>
      </c>
      <c r="C941" s="26">
        <v>161005516.52000001</v>
      </c>
      <c r="D941" s="22"/>
      <c r="E941" s="22"/>
    </row>
    <row r="942" spans="1:5" x14ac:dyDescent="0.2">
      <c r="A942" s="23" t="s">
        <v>939</v>
      </c>
      <c r="B942" s="26">
        <v>293.52999999999997</v>
      </c>
      <c r="C942" s="26">
        <v>160172608.06999999</v>
      </c>
      <c r="D942" s="22"/>
      <c r="E942" s="22"/>
    </row>
    <row r="943" spans="1:5" x14ac:dyDescent="0.2">
      <c r="A943" s="23" t="s">
        <v>940</v>
      </c>
      <c r="B943" s="26">
        <v>293.58999999999997</v>
      </c>
      <c r="C943" s="26">
        <v>160207858.72999999</v>
      </c>
      <c r="D943" s="22"/>
      <c r="E943" s="22"/>
    </row>
    <row r="944" spans="1:5" x14ac:dyDescent="0.2">
      <c r="A944" s="23" t="s">
        <v>941</v>
      </c>
      <c r="B944" s="26">
        <v>297.7</v>
      </c>
      <c r="C944" s="26">
        <v>162446196.34999999</v>
      </c>
      <c r="D944" s="22"/>
      <c r="E944" s="22"/>
    </row>
    <row r="945" spans="1:5" x14ac:dyDescent="0.2">
      <c r="A945" s="23" t="s">
        <v>942</v>
      </c>
      <c r="B945" s="26">
        <v>296.27</v>
      </c>
      <c r="C945" s="26">
        <v>161775005.38999999</v>
      </c>
      <c r="D945" s="22"/>
      <c r="E945" s="22"/>
    </row>
    <row r="946" spans="1:5" x14ac:dyDescent="0.2">
      <c r="A946" s="23" t="s">
        <v>943</v>
      </c>
      <c r="B946" s="26">
        <v>300.88</v>
      </c>
      <c r="C946" s="26">
        <v>164554906.56999999</v>
      </c>
      <c r="D946" s="22"/>
      <c r="E946" s="22"/>
    </row>
    <row r="947" spans="1:5" x14ac:dyDescent="0.2">
      <c r="A947" s="23" t="s">
        <v>944</v>
      </c>
      <c r="B947" s="26">
        <v>301.67</v>
      </c>
      <c r="C947" s="26">
        <v>165587926.75</v>
      </c>
      <c r="D947" s="22"/>
      <c r="E947" s="22"/>
    </row>
    <row r="948" spans="1:5" x14ac:dyDescent="0.2">
      <c r="A948" s="23" t="s">
        <v>945</v>
      </c>
      <c r="B948" s="26">
        <v>301.8</v>
      </c>
      <c r="C948" s="26">
        <v>165655743.19</v>
      </c>
      <c r="D948" s="22"/>
      <c r="E948" s="22"/>
    </row>
    <row r="949" spans="1:5" x14ac:dyDescent="0.2">
      <c r="A949" s="23" t="s">
        <v>1531</v>
      </c>
      <c r="B949" s="26">
        <v>295.92</v>
      </c>
      <c r="C949" s="26">
        <v>162424955.34</v>
      </c>
      <c r="D949" s="22"/>
      <c r="E949" s="22"/>
    </row>
    <row r="950" spans="1:5" x14ac:dyDescent="0.2">
      <c r="A950" s="23" t="s">
        <v>946</v>
      </c>
      <c r="B950" s="26">
        <v>295.92</v>
      </c>
      <c r="C950" s="26">
        <v>162424955.34</v>
      </c>
      <c r="D950" s="22"/>
      <c r="E950" s="22"/>
    </row>
    <row r="951" spans="1:5" x14ac:dyDescent="0.2">
      <c r="A951" s="23" t="s">
        <v>947</v>
      </c>
      <c r="B951" s="26">
        <v>294.08999999999997</v>
      </c>
      <c r="C951" s="26">
        <v>161421930.22999999</v>
      </c>
      <c r="D951" s="22"/>
      <c r="E951" s="22"/>
    </row>
    <row r="952" spans="1:5" x14ac:dyDescent="0.2">
      <c r="A952" s="23" t="s">
        <v>948</v>
      </c>
      <c r="B952" s="26">
        <v>298.58999999999997</v>
      </c>
      <c r="C952" s="26">
        <v>163890142.34</v>
      </c>
      <c r="D952" s="22"/>
      <c r="E952" s="22"/>
    </row>
    <row r="953" spans="1:5" x14ac:dyDescent="0.2">
      <c r="A953" s="23" t="s">
        <v>949</v>
      </c>
      <c r="B953" s="26">
        <v>304.56</v>
      </c>
      <c r="C953" s="26">
        <v>167168229.86000001</v>
      </c>
      <c r="D953" s="22"/>
      <c r="E953" s="22"/>
    </row>
    <row r="954" spans="1:5" x14ac:dyDescent="0.2">
      <c r="A954" s="23" t="s">
        <v>950</v>
      </c>
      <c r="B954" s="26">
        <v>302.81</v>
      </c>
      <c r="C954" s="26">
        <v>166917584.90000001</v>
      </c>
      <c r="D954" s="22"/>
      <c r="E954" s="22"/>
    </row>
    <row r="955" spans="1:5" x14ac:dyDescent="0.2">
      <c r="A955" s="23" t="s">
        <v>951</v>
      </c>
      <c r="B955" s="26">
        <v>299.29000000000002</v>
      </c>
      <c r="C955" s="26">
        <v>165157959.38999999</v>
      </c>
      <c r="D955" s="22"/>
      <c r="E955" s="22"/>
    </row>
    <row r="956" spans="1:5" x14ac:dyDescent="0.2">
      <c r="A956" s="23" t="s">
        <v>952</v>
      </c>
      <c r="B956" s="26">
        <v>302</v>
      </c>
      <c r="C956" s="26">
        <v>166647161.02000001</v>
      </c>
      <c r="D956" s="22"/>
      <c r="E956" s="22"/>
    </row>
    <row r="957" spans="1:5" x14ac:dyDescent="0.2">
      <c r="A957" s="23" t="s">
        <v>953</v>
      </c>
      <c r="B957" s="26">
        <v>305.56</v>
      </c>
      <c r="C957" s="26">
        <v>168666408.11000001</v>
      </c>
      <c r="D957" s="22"/>
      <c r="E957" s="22"/>
    </row>
    <row r="958" spans="1:5" x14ac:dyDescent="0.2">
      <c r="A958" s="23" t="s">
        <v>954</v>
      </c>
      <c r="B958" s="26">
        <v>305.33</v>
      </c>
      <c r="C958" s="26">
        <v>168525348.09999999</v>
      </c>
      <c r="D958" s="22"/>
      <c r="E958" s="22"/>
    </row>
    <row r="959" spans="1:5" x14ac:dyDescent="0.2">
      <c r="A959" s="23" t="s">
        <v>955</v>
      </c>
      <c r="B959" s="26">
        <v>306.64999999999998</v>
      </c>
      <c r="C959" s="26">
        <v>169386237.55000001</v>
      </c>
      <c r="D959" s="22"/>
      <c r="E959" s="22"/>
    </row>
    <row r="960" spans="1:5" x14ac:dyDescent="0.2">
      <c r="A960" s="23" t="s">
        <v>956</v>
      </c>
      <c r="B960" s="26">
        <v>310.98</v>
      </c>
      <c r="C960" s="26">
        <v>171776254.09999999</v>
      </c>
      <c r="D960" s="22"/>
      <c r="E960" s="22"/>
    </row>
    <row r="961" spans="1:5" x14ac:dyDescent="0.2">
      <c r="A961" s="23" t="s">
        <v>957</v>
      </c>
      <c r="B961" s="26">
        <v>309.3</v>
      </c>
      <c r="C961" s="26">
        <v>170821209</v>
      </c>
      <c r="D961" s="22"/>
      <c r="E961" s="22"/>
    </row>
    <row r="962" spans="1:5" x14ac:dyDescent="0.2">
      <c r="A962" s="23" t="s">
        <v>958</v>
      </c>
      <c r="B962" s="26">
        <v>310.63</v>
      </c>
      <c r="C962" s="26">
        <v>172471833.09999999</v>
      </c>
      <c r="D962" s="22"/>
      <c r="E962" s="22"/>
    </row>
    <row r="963" spans="1:5" x14ac:dyDescent="0.2">
      <c r="A963" s="23" t="s">
        <v>959</v>
      </c>
      <c r="B963" s="26">
        <v>305.68</v>
      </c>
      <c r="C963" s="26">
        <v>169718028.5</v>
      </c>
      <c r="D963" s="22"/>
      <c r="E963" s="22"/>
    </row>
    <row r="964" spans="1:5" x14ac:dyDescent="0.2">
      <c r="A964" s="23" t="s">
        <v>1532</v>
      </c>
      <c r="B964" s="26">
        <v>307.45999999999998</v>
      </c>
      <c r="C964" s="26">
        <v>170707995.36000001</v>
      </c>
      <c r="D964" s="22"/>
      <c r="E964" s="22"/>
    </row>
    <row r="965" spans="1:5" x14ac:dyDescent="0.2">
      <c r="A965" s="23" t="s">
        <v>960</v>
      </c>
      <c r="B965" s="26">
        <v>307.45999999999998</v>
      </c>
      <c r="C965" s="26">
        <v>170707995.36000001</v>
      </c>
      <c r="D965" s="22"/>
      <c r="E965" s="22"/>
    </row>
    <row r="966" spans="1:5" x14ac:dyDescent="0.2">
      <c r="A966" s="23" t="s">
        <v>961</v>
      </c>
      <c r="B966" s="26">
        <v>308.29000000000002</v>
      </c>
      <c r="C966" s="26">
        <v>171165867.94999999</v>
      </c>
      <c r="D966" s="22"/>
      <c r="E966" s="22"/>
    </row>
    <row r="967" spans="1:5" x14ac:dyDescent="0.2">
      <c r="A967" s="23" t="s">
        <v>962</v>
      </c>
      <c r="B967" s="26">
        <v>316.60000000000002</v>
      </c>
      <c r="C967" s="26">
        <v>175974681.56999999</v>
      </c>
      <c r="D967" s="22"/>
      <c r="E967" s="22"/>
    </row>
    <row r="968" spans="1:5" x14ac:dyDescent="0.2">
      <c r="A968" s="23" t="s">
        <v>963</v>
      </c>
      <c r="B968" s="26">
        <v>313.45999999999998</v>
      </c>
      <c r="C968" s="26">
        <v>174231515.56</v>
      </c>
      <c r="D968" s="22"/>
      <c r="E968" s="22"/>
    </row>
    <row r="969" spans="1:5" x14ac:dyDescent="0.2">
      <c r="A969" s="23" t="s">
        <v>964</v>
      </c>
      <c r="B969" s="26">
        <v>313.62</v>
      </c>
      <c r="C969" s="26">
        <v>174641351.18000001</v>
      </c>
      <c r="D969" s="22"/>
      <c r="E969" s="22"/>
    </row>
    <row r="970" spans="1:5" x14ac:dyDescent="0.2">
      <c r="A970" s="23" t="s">
        <v>965</v>
      </c>
      <c r="B970" s="26">
        <v>317.83999999999997</v>
      </c>
      <c r="C970" s="26">
        <v>176987081.22999999</v>
      </c>
      <c r="D970" s="22"/>
      <c r="E970" s="22"/>
    </row>
    <row r="971" spans="1:5" x14ac:dyDescent="0.2">
      <c r="A971" s="23" t="s">
        <v>966</v>
      </c>
      <c r="B971" s="26">
        <v>317.63</v>
      </c>
      <c r="C971" s="26">
        <v>176992693.09999999</v>
      </c>
      <c r="D971" s="22"/>
      <c r="E971" s="22"/>
    </row>
    <row r="972" spans="1:5" x14ac:dyDescent="0.2">
      <c r="A972" s="23" t="s">
        <v>967</v>
      </c>
      <c r="B972" s="26">
        <v>319.3</v>
      </c>
      <c r="C972" s="26">
        <v>178290335.97999999</v>
      </c>
      <c r="D972" s="22"/>
      <c r="E972" s="22"/>
    </row>
    <row r="973" spans="1:5" x14ac:dyDescent="0.2">
      <c r="A973" s="23" t="s">
        <v>968</v>
      </c>
      <c r="B973" s="26">
        <v>322.5</v>
      </c>
      <c r="C973" s="26">
        <v>180304702.69999999</v>
      </c>
      <c r="D973" s="22"/>
      <c r="E973" s="22"/>
    </row>
    <row r="974" spans="1:5" x14ac:dyDescent="0.2">
      <c r="A974" s="23" t="s">
        <v>969</v>
      </c>
      <c r="B974" s="26">
        <v>321.45</v>
      </c>
      <c r="C974" s="26">
        <v>177914756.00999999</v>
      </c>
      <c r="D974" s="22"/>
      <c r="E974" s="22"/>
    </row>
    <row r="975" spans="1:5" x14ac:dyDescent="0.2">
      <c r="A975" s="23" t="s">
        <v>970</v>
      </c>
      <c r="B975" s="26">
        <v>324.48</v>
      </c>
      <c r="C975" s="26">
        <v>180084705.46000001</v>
      </c>
      <c r="D975" s="22"/>
      <c r="E975" s="22"/>
    </row>
    <row r="976" spans="1:5" x14ac:dyDescent="0.2">
      <c r="A976" s="23" t="s">
        <v>971</v>
      </c>
      <c r="B976" s="26">
        <v>321.91000000000003</v>
      </c>
      <c r="C976" s="26">
        <v>178637305.27000001</v>
      </c>
      <c r="D976" s="22"/>
      <c r="E976" s="22"/>
    </row>
    <row r="977" spans="1:5" x14ac:dyDescent="0.2">
      <c r="A977" s="23" t="s">
        <v>972</v>
      </c>
      <c r="B977" s="26">
        <v>316.12</v>
      </c>
      <c r="C977" s="26">
        <v>175423529.09</v>
      </c>
      <c r="D977" s="22"/>
      <c r="E977" s="22"/>
    </row>
    <row r="978" spans="1:5" x14ac:dyDescent="0.2">
      <c r="A978" s="23" t="s">
        <v>973</v>
      </c>
      <c r="B978" s="26">
        <v>310.91000000000003</v>
      </c>
      <c r="C978" s="26">
        <v>172908362.62</v>
      </c>
      <c r="D978" s="22"/>
      <c r="E978" s="22"/>
    </row>
    <row r="979" spans="1:5" x14ac:dyDescent="0.2">
      <c r="A979" s="23" t="s">
        <v>974</v>
      </c>
      <c r="B979" s="26">
        <v>306.67</v>
      </c>
      <c r="C979" s="26">
        <v>170551832.94</v>
      </c>
      <c r="D979" s="22"/>
      <c r="E979" s="22"/>
    </row>
    <row r="980" spans="1:5" x14ac:dyDescent="0.2">
      <c r="A980" s="23" t="s">
        <v>975</v>
      </c>
      <c r="B980" s="26">
        <v>307.81</v>
      </c>
      <c r="C980" s="26">
        <v>171654753.97</v>
      </c>
      <c r="D980" s="22"/>
      <c r="E980" s="22"/>
    </row>
    <row r="981" spans="1:5" x14ac:dyDescent="0.2">
      <c r="A981" s="23" t="s">
        <v>976</v>
      </c>
      <c r="B981" s="26">
        <v>312.91000000000003</v>
      </c>
      <c r="C981" s="26">
        <v>174780895.72999999</v>
      </c>
      <c r="D981" s="22"/>
      <c r="E981" s="22"/>
    </row>
    <row r="982" spans="1:5" x14ac:dyDescent="0.2">
      <c r="A982" s="23" t="s">
        <v>977</v>
      </c>
      <c r="B982" s="26">
        <v>308.02</v>
      </c>
      <c r="C982" s="26">
        <v>172141610.37</v>
      </c>
      <c r="D982" s="22"/>
      <c r="E982" s="22"/>
    </row>
    <row r="983" spans="1:5" x14ac:dyDescent="0.2">
      <c r="A983" s="23" t="s">
        <v>978</v>
      </c>
      <c r="B983" s="26">
        <v>298.29000000000002</v>
      </c>
      <c r="C983" s="26">
        <v>166705120.13999999</v>
      </c>
      <c r="D983" s="22"/>
      <c r="E983" s="22"/>
    </row>
    <row r="984" spans="1:5" x14ac:dyDescent="0.2">
      <c r="A984" s="23" t="s">
        <v>979</v>
      </c>
      <c r="B984" s="26">
        <v>301.86</v>
      </c>
      <c r="C984" s="26">
        <v>168696689.68000001</v>
      </c>
      <c r="D984" s="22"/>
      <c r="E984" s="22"/>
    </row>
    <row r="985" spans="1:5" x14ac:dyDescent="0.2">
      <c r="A985" s="23" t="s">
        <v>980</v>
      </c>
      <c r="B985" s="26">
        <v>300.87</v>
      </c>
      <c r="C985" s="26">
        <v>168144301.71000001</v>
      </c>
      <c r="D985" s="22"/>
      <c r="E985" s="22"/>
    </row>
    <row r="986" spans="1:5" x14ac:dyDescent="0.2">
      <c r="A986" s="23" t="s">
        <v>981</v>
      </c>
      <c r="B986" s="26">
        <v>299.3</v>
      </c>
      <c r="C986" s="26">
        <v>167428047.90000001</v>
      </c>
      <c r="D986" s="22"/>
      <c r="E986" s="22"/>
    </row>
    <row r="987" spans="1:5" x14ac:dyDescent="0.2">
      <c r="A987" s="23" t="s">
        <v>982</v>
      </c>
      <c r="B987" s="26">
        <v>299.8</v>
      </c>
      <c r="C987" s="26">
        <v>167707810.47999999</v>
      </c>
      <c r="D987" s="22"/>
      <c r="E987" s="22"/>
    </row>
    <row r="988" spans="1:5" x14ac:dyDescent="0.2">
      <c r="A988" s="23" t="s">
        <v>983</v>
      </c>
      <c r="B988" s="26">
        <v>305.83</v>
      </c>
      <c r="C988" s="26">
        <v>171308015.61000001</v>
      </c>
      <c r="D988" s="22"/>
      <c r="E988" s="22"/>
    </row>
    <row r="989" spans="1:5" x14ac:dyDescent="0.2">
      <c r="A989" s="23" t="s">
        <v>984</v>
      </c>
      <c r="B989" s="26">
        <v>307.8</v>
      </c>
      <c r="C989" s="26">
        <v>173790395.30000001</v>
      </c>
      <c r="D989" s="22"/>
      <c r="E989" s="22"/>
    </row>
    <row r="990" spans="1:5" x14ac:dyDescent="0.2">
      <c r="A990" s="23" t="s">
        <v>985</v>
      </c>
      <c r="B990" s="26">
        <v>316.98</v>
      </c>
      <c r="C990" s="26">
        <v>178969018.56999999</v>
      </c>
      <c r="D990" s="22"/>
      <c r="E990" s="22"/>
    </row>
    <row r="991" spans="1:5" x14ac:dyDescent="0.2">
      <c r="A991" s="23" t="s">
        <v>986</v>
      </c>
      <c r="B991" s="26">
        <v>324.05</v>
      </c>
      <c r="C991" s="26">
        <v>183771995.03</v>
      </c>
      <c r="D991" s="22"/>
      <c r="E991" s="22"/>
    </row>
    <row r="992" spans="1:5" x14ac:dyDescent="0.2">
      <c r="A992" s="23" t="s">
        <v>987</v>
      </c>
      <c r="B992" s="26">
        <v>327.97</v>
      </c>
      <c r="C992" s="26">
        <v>186096812.37</v>
      </c>
      <c r="D992" s="22"/>
      <c r="E992" s="22"/>
    </row>
    <row r="993" spans="1:5" x14ac:dyDescent="0.2">
      <c r="A993" s="23" t="s">
        <v>988</v>
      </c>
      <c r="B993" s="26">
        <v>328.19</v>
      </c>
      <c r="C993" s="26">
        <v>188077156.38999999</v>
      </c>
      <c r="D993" s="22"/>
      <c r="E993" s="22"/>
    </row>
    <row r="994" spans="1:5" x14ac:dyDescent="0.2">
      <c r="A994" s="23" t="s">
        <v>989</v>
      </c>
      <c r="B994" s="26">
        <v>331.72</v>
      </c>
      <c r="C994" s="26">
        <v>190492527.38</v>
      </c>
      <c r="D994" s="22"/>
      <c r="E994" s="22"/>
    </row>
    <row r="995" spans="1:5" x14ac:dyDescent="0.2">
      <c r="A995" s="23" t="s">
        <v>990</v>
      </c>
      <c r="B995" s="26">
        <v>334.13</v>
      </c>
      <c r="C995" s="26">
        <v>191875819.11000001</v>
      </c>
      <c r="D995" s="22"/>
      <c r="E995" s="22"/>
    </row>
    <row r="996" spans="1:5" x14ac:dyDescent="0.2">
      <c r="A996" s="23" t="s">
        <v>991</v>
      </c>
      <c r="B996" s="26">
        <v>334.06</v>
      </c>
      <c r="C996" s="26">
        <v>192244412.66</v>
      </c>
      <c r="D996" s="22"/>
      <c r="E996" s="22"/>
    </row>
    <row r="997" spans="1:5" x14ac:dyDescent="0.2">
      <c r="A997" s="23" t="s">
        <v>992</v>
      </c>
      <c r="B997" s="26">
        <v>339.04</v>
      </c>
      <c r="C997" s="26">
        <v>195086508.91</v>
      </c>
      <c r="D997" s="22"/>
      <c r="E997" s="22"/>
    </row>
    <row r="998" spans="1:5" x14ac:dyDescent="0.2">
      <c r="A998" s="23" t="s">
        <v>993</v>
      </c>
      <c r="B998" s="26">
        <v>342.37</v>
      </c>
      <c r="C998" s="26">
        <v>196991208.88</v>
      </c>
      <c r="D998" s="22"/>
      <c r="E998" s="22"/>
    </row>
    <row r="999" spans="1:5" x14ac:dyDescent="0.2">
      <c r="A999" s="23" t="s">
        <v>994</v>
      </c>
      <c r="B999" s="26">
        <v>345.56</v>
      </c>
      <c r="C999" s="26">
        <v>199149764.13999999</v>
      </c>
      <c r="D999" s="22"/>
      <c r="E999" s="22"/>
    </row>
    <row r="1000" spans="1:5" x14ac:dyDescent="0.2">
      <c r="A1000" s="23" t="s">
        <v>995</v>
      </c>
      <c r="B1000" s="26">
        <v>349.18</v>
      </c>
      <c r="C1000" s="26">
        <v>201237112.46000001</v>
      </c>
      <c r="D1000" s="22"/>
      <c r="E1000" s="22"/>
    </row>
    <row r="1001" spans="1:5" x14ac:dyDescent="0.2">
      <c r="A1001" s="23" t="s">
        <v>996</v>
      </c>
      <c r="B1001" s="26">
        <v>345.22</v>
      </c>
      <c r="C1001" s="26">
        <v>199550584.25</v>
      </c>
      <c r="D1001" s="22"/>
      <c r="E1001" s="22"/>
    </row>
    <row r="1002" spans="1:5" x14ac:dyDescent="0.2">
      <c r="A1002" s="23" t="s">
        <v>997</v>
      </c>
      <c r="B1002" s="26">
        <v>344.14</v>
      </c>
      <c r="C1002" s="26">
        <v>199236915.53999999</v>
      </c>
      <c r="D1002" s="22"/>
      <c r="E1002" s="22"/>
    </row>
    <row r="1003" spans="1:5" x14ac:dyDescent="0.2">
      <c r="A1003" s="23" t="s">
        <v>998</v>
      </c>
      <c r="B1003" s="26">
        <v>343.45</v>
      </c>
      <c r="C1003" s="26">
        <v>201747286.81</v>
      </c>
      <c r="D1003" s="22"/>
      <c r="E1003" s="22"/>
    </row>
    <row r="1004" spans="1:5" x14ac:dyDescent="0.2">
      <c r="A1004" s="23" t="s">
        <v>999</v>
      </c>
      <c r="B1004" s="26">
        <v>350.69</v>
      </c>
      <c r="C1004" s="26">
        <v>206000224.22</v>
      </c>
      <c r="D1004" s="22"/>
      <c r="E1004" s="22"/>
    </row>
    <row r="1005" spans="1:5" x14ac:dyDescent="0.2">
      <c r="A1005" s="23" t="s">
        <v>1000</v>
      </c>
      <c r="B1005" s="26">
        <v>353.41</v>
      </c>
      <c r="C1005" s="26">
        <v>207964493.47999999</v>
      </c>
      <c r="D1005" s="22"/>
      <c r="E1005" s="22"/>
    </row>
    <row r="1006" spans="1:5" x14ac:dyDescent="0.2">
      <c r="A1006" s="23" t="s">
        <v>1001</v>
      </c>
      <c r="B1006" s="26">
        <v>357.78</v>
      </c>
      <c r="C1006" s="26">
        <v>209423591.72999999</v>
      </c>
      <c r="D1006" s="22"/>
      <c r="E1006" s="22"/>
    </row>
    <row r="1007" spans="1:5" x14ac:dyDescent="0.2">
      <c r="A1007" s="23" t="s">
        <v>1002</v>
      </c>
      <c r="B1007" s="26">
        <v>356.99</v>
      </c>
      <c r="C1007" s="26">
        <v>209076989.5</v>
      </c>
      <c r="D1007" s="22"/>
      <c r="E1007" s="22"/>
    </row>
    <row r="1008" spans="1:5" x14ac:dyDescent="0.2">
      <c r="A1008" s="23" t="s">
        <v>1003</v>
      </c>
      <c r="B1008" s="26">
        <v>359.06</v>
      </c>
      <c r="C1008" s="26">
        <v>211210952.94999999</v>
      </c>
      <c r="D1008" s="22"/>
      <c r="E1008" s="22"/>
    </row>
    <row r="1009" spans="1:5" x14ac:dyDescent="0.2">
      <c r="A1009" s="23" t="s">
        <v>1004</v>
      </c>
      <c r="B1009" s="26">
        <v>360.21</v>
      </c>
      <c r="C1009" s="26">
        <v>212092729.55000001</v>
      </c>
      <c r="D1009" s="22"/>
      <c r="E1009" s="22"/>
    </row>
    <row r="1010" spans="1:5" x14ac:dyDescent="0.2">
      <c r="A1010" s="23" t="s">
        <v>1005</v>
      </c>
      <c r="B1010" s="26">
        <v>372.86</v>
      </c>
      <c r="C1010" s="26">
        <v>219940908.65000001</v>
      </c>
      <c r="D1010" s="22"/>
      <c r="E1010" s="22"/>
    </row>
    <row r="1011" spans="1:5" x14ac:dyDescent="0.2">
      <c r="A1011" s="23" t="s">
        <v>1006</v>
      </c>
      <c r="B1011" s="26">
        <v>372.69</v>
      </c>
      <c r="C1011" s="26">
        <v>220689533.25999999</v>
      </c>
      <c r="D1011" s="22"/>
      <c r="E1011" s="22"/>
    </row>
    <row r="1012" spans="1:5" x14ac:dyDescent="0.2">
      <c r="A1012" s="23" t="s">
        <v>1007</v>
      </c>
      <c r="B1012" s="26">
        <v>375.4</v>
      </c>
      <c r="C1012" s="26">
        <v>222816535.44</v>
      </c>
      <c r="D1012" s="22"/>
      <c r="E1012" s="22"/>
    </row>
    <row r="1013" spans="1:5" x14ac:dyDescent="0.2">
      <c r="A1013" s="23" t="s">
        <v>1008</v>
      </c>
      <c r="B1013" s="26">
        <v>375.17</v>
      </c>
      <c r="C1013" s="26">
        <v>222964034.22</v>
      </c>
      <c r="D1013" s="22"/>
      <c r="E1013" s="22"/>
    </row>
    <row r="1014" spans="1:5" x14ac:dyDescent="0.2">
      <c r="A1014" s="23" t="s">
        <v>1009</v>
      </c>
      <c r="B1014" s="26">
        <v>378.83</v>
      </c>
      <c r="C1014" s="26">
        <v>225138396.69</v>
      </c>
      <c r="D1014" s="22"/>
      <c r="E1014" s="22"/>
    </row>
    <row r="1015" spans="1:5" x14ac:dyDescent="0.2">
      <c r="A1015" s="23" t="s">
        <v>1010</v>
      </c>
      <c r="B1015" s="26">
        <v>378.8</v>
      </c>
      <c r="C1015" s="26">
        <v>225220592.50999999</v>
      </c>
      <c r="D1015" s="22"/>
      <c r="E1015" s="22"/>
    </row>
    <row r="1016" spans="1:5" x14ac:dyDescent="0.2">
      <c r="A1016" s="23" t="s">
        <v>1011</v>
      </c>
      <c r="B1016" s="26">
        <v>380.08</v>
      </c>
      <c r="C1016" s="26">
        <v>226274868.21000001</v>
      </c>
      <c r="D1016" s="22"/>
      <c r="E1016" s="22"/>
    </row>
    <row r="1017" spans="1:5" x14ac:dyDescent="0.2">
      <c r="A1017" s="23" t="s">
        <v>1012</v>
      </c>
      <c r="B1017" s="26">
        <v>377.61</v>
      </c>
      <c r="C1017" s="26">
        <v>227311878.52000001</v>
      </c>
      <c r="D1017" s="22"/>
      <c r="E1017" s="22"/>
    </row>
    <row r="1018" spans="1:5" x14ac:dyDescent="0.2">
      <c r="A1018" s="23" t="s">
        <v>1013</v>
      </c>
      <c r="B1018" s="26">
        <v>374.89</v>
      </c>
      <c r="C1018" s="26">
        <v>225761533.53</v>
      </c>
      <c r="D1018" s="22"/>
      <c r="E1018" s="22"/>
    </row>
    <row r="1019" spans="1:5" x14ac:dyDescent="0.2">
      <c r="A1019" s="23" t="s">
        <v>1014</v>
      </c>
      <c r="B1019" s="26">
        <v>376.73</v>
      </c>
      <c r="C1019" s="26">
        <v>227331117.78</v>
      </c>
      <c r="D1019" s="22"/>
      <c r="E1019" s="22"/>
    </row>
    <row r="1020" spans="1:5" x14ac:dyDescent="0.2">
      <c r="A1020" s="23" t="s">
        <v>1015</v>
      </c>
      <c r="B1020" s="26">
        <v>382.8</v>
      </c>
      <c r="C1020" s="26">
        <v>233300741.09</v>
      </c>
      <c r="D1020" s="22"/>
      <c r="E1020" s="22"/>
    </row>
    <row r="1021" spans="1:5" x14ac:dyDescent="0.2">
      <c r="A1021" s="23" t="s">
        <v>1016</v>
      </c>
      <c r="B1021" s="26">
        <v>379.51</v>
      </c>
      <c r="C1021" s="26">
        <v>231354103.34</v>
      </c>
      <c r="D1021" s="22"/>
      <c r="E1021" s="22"/>
    </row>
    <row r="1022" spans="1:5" x14ac:dyDescent="0.2">
      <c r="A1022" s="23" t="s">
        <v>1017</v>
      </c>
      <c r="B1022" s="26">
        <v>377.12</v>
      </c>
      <c r="C1022" s="26">
        <v>230264051.72</v>
      </c>
      <c r="D1022" s="22"/>
      <c r="E1022" s="22"/>
    </row>
    <row r="1023" spans="1:5" x14ac:dyDescent="0.2">
      <c r="A1023" s="23" t="s">
        <v>1018</v>
      </c>
      <c r="B1023" s="26">
        <v>380.29</v>
      </c>
      <c r="C1023" s="26">
        <v>232242756.58000001</v>
      </c>
      <c r="D1023" s="22"/>
      <c r="E1023" s="22"/>
    </row>
    <row r="1024" spans="1:5" x14ac:dyDescent="0.2">
      <c r="A1024" s="23" t="s">
        <v>1019</v>
      </c>
      <c r="B1024" s="26">
        <v>380.65</v>
      </c>
      <c r="C1024" s="26">
        <v>232692085.03999999</v>
      </c>
      <c r="D1024" s="22"/>
      <c r="E1024" s="22"/>
    </row>
    <row r="1025" spans="1:5" x14ac:dyDescent="0.2">
      <c r="A1025" s="23" t="s">
        <v>1020</v>
      </c>
      <c r="B1025" s="26">
        <v>378.89</v>
      </c>
      <c r="C1025" s="26">
        <v>232190210.19999999</v>
      </c>
      <c r="D1025" s="22"/>
      <c r="E1025" s="22"/>
    </row>
    <row r="1026" spans="1:5" x14ac:dyDescent="0.2">
      <c r="A1026" s="23" t="s">
        <v>1021</v>
      </c>
      <c r="B1026" s="26">
        <v>385.52</v>
      </c>
      <c r="C1026" s="26">
        <v>237565873.80000001</v>
      </c>
      <c r="D1026" s="22"/>
      <c r="E1026" s="22"/>
    </row>
    <row r="1027" spans="1:5" x14ac:dyDescent="0.2">
      <c r="A1027" s="23" t="s">
        <v>1022</v>
      </c>
      <c r="B1027" s="26">
        <v>390.56</v>
      </c>
      <c r="C1027" s="26">
        <v>240668112.12</v>
      </c>
      <c r="D1027" s="22"/>
      <c r="E1027" s="22"/>
    </row>
    <row r="1028" spans="1:5" x14ac:dyDescent="0.2">
      <c r="A1028" s="23" t="s">
        <v>1023</v>
      </c>
      <c r="B1028" s="26">
        <v>393.1</v>
      </c>
      <c r="C1028" s="26">
        <v>242232158.46000001</v>
      </c>
      <c r="D1028" s="22"/>
      <c r="E1028" s="22"/>
    </row>
    <row r="1029" spans="1:5" x14ac:dyDescent="0.2">
      <c r="A1029" s="23" t="s">
        <v>1024</v>
      </c>
      <c r="B1029" s="26">
        <v>394.99</v>
      </c>
      <c r="C1029" s="26">
        <v>243595583.72999999</v>
      </c>
      <c r="D1029" s="22"/>
      <c r="E1029" s="22"/>
    </row>
    <row r="1030" spans="1:5" x14ac:dyDescent="0.2">
      <c r="A1030" s="23" t="s">
        <v>1025</v>
      </c>
      <c r="B1030" s="26">
        <v>397</v>
      </c>
      <c r="C1030" s="26">
        <v>245212401.56</v>
      </c>
      <c r="D1030" s="22"/>
      <c r="E1030" s="22"/>
    </row>
    <row r="1031" spans="1:5" x14ac:dyDescent="0.2">
      <c r="A1031" s="23" t="s">
        <v>1026</v>
      </c>
      <c r="B1031" s="26">
        <v>399.02</v>
      </c>
      <c r="C1031" s="26">
        <v>248278802.47</v>
      </c>
      <c r="D1031" s="22"/>
      <c r="E1031" s="22"/>
    </row>
    <row r="1032" spans="1:5" x14ac:dyDescent="0.2">
      <c r="A1032" s="23" t="s">
        <v>1027</v>
      </c>
      <c r="B1032" s="26">
        <v>392.92</v>
      </c>
      <c r="C1032" s="26">
        <v>249952034.96000001</v>
      </c>
      <c r="D1032" s="22"/>
      <c r="E1032" s="22"/>
    </row>
    <row r="1033" spans="1:5" x14ac:dyDescent="0.2">
      <c r="A1033" s="23" t="s">
        <v>1028</v>
      </c>
      <c r="B1033" s="26">
        <v>394.82</v>
      </c>
      <c r="C1033" s="26">
        <v>252807118.24000001</v>
      </c>
      <c r="D1033" s="22"/>
      <c r="E1033" s="22"/>
    </row>
    <row r="1034" spans="1:5" x14ac:dyDescent="0.2">
      <c r="A1034" s="23" t="s">
        <v>1029</v>
      </c>
      <c r="B1034" s="26">
        <v>394.73</v>
      </c>
      <c r="C1034" s="26">
        <v>254473258.94</v>
      </c>
      <c r="D1034" s="22"/>
      <c r="E1034" s="22"/>
    </row>
    <row r="1035" spans="1:5" x14ac:dyDescent="0.2">
      <c r="A1035" s="23" t="s">
        <v>1030</v>
      </c>
      <c r="B1035" s="26">
        <v>395.2</v>
      </c>
      <c r="C1035" s="26">
        <v>254779443.69999999</v>
      </c>
      <c r="D1035" s="22"/>
      <c r="E1035" s="22"/>
    </row>
    <row r="1036" spans="1:5" x14ac:dyDescent="0.2">
      <c r="A1036" s="23" t="s">
        <v>1031</v>
      </c>
      <c r="B1036" s="26">
        <v>398.4</v>
      </c>
      <c r="C1036" s="26">
        <v>280089446.49000001</v>
      </c>
      <c r="D1036" s="22"/>
      <c r="E1036" s="22"/>
    </row>
    <row r="1037" spans="1:5" x14ac:dyDescent="0.2">
      <c r="A1037" s="23" t="s">
        <v>1032</v>
      </c>
      <c r="B1037" s="26">
        <v>396.79</v>
      </c>
      <c r="C1037" s="26">
        <v>278938196.13999999</v>
      </c>
      <c r="D1037" s="22"/>
      <c r="E1037" s="22"/>
    </row>
    <row r="1038" spans="1:5" x14ac:dyDescent="0.2">
      <c r="A1038" s="23" t="s">
        <v>1033</v>
      </c>
      <c r="B1038" s="26">
        <v>395.73</v>
      </c>
      <c r="C1038" s="26">
        <v>278184879.86000001</v>
      </c>
      <c r="D1038" s="22"/>
      <c r="E1038" s="22"/>
    </row>
    <row r="1039" spans="1:5" x14ac:dyDescent="0.2">
      <c r="A1039" s="23" t="s">
        <v>1034</v>
      </c>
      <c r="B1039" s="26">
        <v>394.64</v>
      </c>
      <c r="C1039" s="26">
        <v>277683368.70999998</v>
      </c>
      <c r="D1039" s="22"/>
      <c r="E1039" s="22"/>
    </row>
    <row r="1040" spans="1:5" x14ac:dyDescent="0.2">
      <c r="A1040" s="23" t="s">
        <v>1035</v>
      </c>
      <c r="B1040" s="26">
        <v>391.01</v>
      </c>
      <c r="C1040" s="26">
        <v>275131239.49000001</v>
      </c>
      <c r="D1040" s="22"/>
      <c r="E1040" s="22"/>
    </row>
    <row r="1041" spans="1:5" x14ac:dyDescent="0.2">
      <c r="A1041" s="23" t="s">
        <v>1036</v>
      </c>
      <c r="B1041" s="26">
        <v>391.42</v>
      </c>
      <c r="C1041" s="26">
        <v>277097047.66000003</v>
      </c>
      <c r="D1041" s="22"/>
      <c r="E1041" s="22"/>
    </row>
    <row r="1042" spans="1:5" x14ac:dyDescent="0.2">
      <c r="A1042" s="23" t="s">
        <v>1037</v>
      </c>
      <c r="B1042" s="26">
        <v>391.4</v>
      </c>
      <c r="C1042" s="26">
        <v>278487947.72000003</v>
      </c>
      <c r="D1042" s="22"/>
      <c r="E1042" s="22"/>
    </row>
    <row r="1043" spans="1:5" x14ac:dyDescent="0.2">
      <c r="A1043" s="23" t="s">
        <v>1038</v>
      </c>
      <c r="B1043" s="26">
        <v>393.48</v>
      </c>
      <c r="C1043" s="26">
        <v>279973508.38999999</v>
      </c>
      <c r="D1043" s="22"/>
      <c r="E1043" s="22"/>
    </row>
    <row r="1044" spans="1:5" x14ac:dyDescent="0.2">
      <c r="A1044" s="23" t="s">
        <v>1039</v>
      </c>
      <c r="B1044" s="26">
        <v>392.24</v>
      </c>
      <c r="C1044" s="26">
        <v>283857761.76999998</v>
      </c>
      <c r="D1044" s="22"/>
      <c r="E1044" s="22"/>
    </row>
    <row r="1045" spans="1:5" x14ac:dyDescent="0.2">
      <c r="A1045" s="23" t="s">
        <v>1040</v>
      </c>
      <c r="B1045" s="26">
        <v>387.62</v>
      </c>
      <c r="C1045" s="26">
        <v>279620656.07999998</v>
      </c>
      <c r="D1045" s="22"/>
      <c r="E1045" s="22"/>
    </row>
    <row r="1046" spans="1:5" x14ac:dyDescent="0.2">
      <c r="A1046" s="23" t="s">
        <v>1041</v>
      </c>
      <c r="B1046" s="26">
        <v>389.75</v>
      </c>
      <c r="C1046" s="26">
        <v>282052696.83999997</v>
      </c>
      <c r="D1046" s="22"/>
      <c r="E1046" s="22"/>
    </row>
    <row r="1047" spans="1:5" x14ac:dyDescent="0.2">
      <c r="A1047" s="23" t="s">
        <v>1042</v>
      </c>
      <c r="B1047" s="26">
        <v>389.08</v>
      </c>
      <c r="C1047" s="26">
        <v>284862050.75999999</v>
      </c>
      <c r="D1047" s="22"/>
      <c r="E1047" s="22"/>
    </row>
    <row r="1048" spans="1:5" x14ac:dyDescent="0.2">
      <c r="A1048" s="23" t="s">
        <v>1043</v>
      </c>
      <c r="B1048" s="26">
        <v>388.95</v>
      </c>
      <c r="C1048" s="26">
        <v>284769283.35000002</v>
      </c>
      <c r="D1048" s="22"/>
      <c r="E1048" s="22"/>
    </row>
    <row r="1049" spans="1:5" x14ac:dyDescent="0.2">
      <c r="A1049" s="23" t="s">
        <v>1044</v>
      </c>
      <c r="B1049" s="26">
        <v>388.55</v>
      </c>
      <c r="C1049" s="26">
        <v>284474316.27999997</v>
      </c>
      <c r="D1049" s="22"/>
      <c r="E1049" s="22"/>
    </row>
    <row r="1050" spans="1:5" x14ac:dyDescent="0.2">
      <c r="A1050" s="23" t="s">
        <v>1045</v>
      </c>
      <c r="B1050" s="26">
        <v>383.61</v>
      </c>
      <c r="C1050" s="26">
        <v>280938811.60000002</v>
      </c>
      <c r="D1050" s="22"/>
      <c r="E1050" s="22"/>
    </row>
    <row r="1051" spans="1:5" x14ac:dyDescent="0.2">
      <c r="A1051" s="23" t="s">
        <v>1046</v>
      </c>
      <c r="B1051" s="26">
        <v>384.23</v>
      </c>
      <c r="C1051" s="26">
        <v>281390129.58999997</v>
      </c>
      <c r="D1051" s="22"/>
      <c r="E1051" s="22"/>
    </row>
    <row r="1052" spans="1:5" x14ac:dyDescent="0.2">
      <c r="A1052" s="23" t="s">
        <v>1047</v>
      </c>
      <c r="B1052" s="26">
        <v>383.78</v>
      </c>
      <c r="C1052" s="26">
        <v>282203998.81999999</v>
      </c>
      <c r="D1052" s="22"/>
      <c r="E1052" s="22"/>
    </row>
    <row r="1053" spans="1:5" x14ac:dyDescent="0.2">
      <c r="A1053" s="23" t="s">
        <v>1048</v>
      </c>
      <c r="B1053" s="26">
        <v>376.32</v>
      </c>
      <c r="C1053" s="26">
        <v>276718483.81999999</v>
      </c>
      <c r="D1053" s="22"/>
      <c r="E1053" s="22"/>
    </row>
    <row r="1054" spans="1:5" x14ac:dyDescent="0.2">
      <c r="A1054" s="23" t="s">
        <v>1049</v>
      </c>
      <c r="B1054" s="26">
        <v>371.24</v>
      </c>
      <c r="C1054" s="26">
        <v>272985602.63999999</v>
      </c>
      <c r="D1054" s="22"/>
      <c r="E1054" s="22"/>
    </row>
    <row r="1055" spans="1:5" x14ac:dyDescent="0.2">
      <c r="A1055" s="23" t="s">
        <v>1050</v>
      </c>
      <c r="B1055" s="26">
        <v>370.78</v>
      </c>
      <c r="C1055" s="26">
        <v>271428661.35000002</v>
      </c>
      <c r="D1055" s="22"/>
      <c r="E1055" s="22"/>
    </row>
    <row r="1056" spans="1:5" x14ac:dyDescent="0.2">
      <c r="A1056" s="23" t="s">
        <v>1051</v>
      </c>
      <c r="B1056" s="26">
        <v>371</v>
      </c>
      <c r="C1056" s="26">
        <v>271586298.44</v>
      </c>
      <c r="D1056" s="22"/>
      <c r="E1056" s="22"/>
    </row>
    <row r="1057" spans="1:5" x14ac:dyDescent="0.2">
      <c r="A1057" s="23" t="s">
        <v>1052</v>
      </c>
      <c r="B1057" s="26">
        <v>364.11</v>
      </c>
      <c r="C1057" s="26">
        <v>266544493.91</v>
      </c>
      <c r="D1057" s="22"/>
      <c r="E1057" s="22"/>
    </row>
    <row r="1058" spans="1:5" x14ac:dyDescent="0.2">
      <c r="A1058" s="23" t="s">
        <v>1053</v>
      </c>
      <c r="B1058" s="26">
        <v>364.36</v>
      </c>
      <c r="C1058" s="26">
        <v>285901161.36000001</v>
      </c>
      <c r="D1058" s="22"/>
      <c r="E1058" s="22"/>
    </row>
    <row r="1059" spans="1:5" x14ac:dyDescent="0.2">
      <c r="A1059" s="23" t="s">
        <v>1054</v>
      </c>
      <c r="B1059" s="26">
        <v>360.81</v>
      </c>
      <c r="C1059" s="26">
        <v>283592642.05000001</v>
      </c>
      <c r="D1059" s="22"/>
      <c r="E1059" s="22"/>
    </row>
    <row r="1060" spans="1:5" x14ac:dyDescent="0.2">
      <c r="A1060" s="23" t="s">
        <v>1055</v>
      </c>
      <c r="B1060" s="26">
        <v>358.05</v>
      </c>
      <c r="C1060" s="26">
        <v>281701802.63999999</v>
      </c>
      <c r="D1060" s="22"/>
      <c r="E1060" s="22"/>
    </row>
    <row r="1061" spans="1:5" x14ac:dyDescent="0.2">
      <c r="A1061" s="23" t="s">
        <v>1056</v>
      </c>
      <c r="B1061" s="26">
        <v>357</v>
      </c>
      <c r="C1061" s="26">
        <v>282231386.10000002</v>
      </c>
      <c r="D1061" s="22"/>
      <c r="E1061" s="22"/>
    </row>
    <row r="1062" spans="1:5" x14ac:dyDescent="0.2">
      <c r="A1062" s="23" t="s">
        <v>1057</v>
      </c>
      <c r="B1062" s="26">
        <v>358.06</v>
      </c>
      <c r="C1062" s="26">
        <v>283103356.69999999</v>
      </c>
      <c r="D1062" s="22"/>
      <c r="E1062" s="22"/>
    </row>
    <row r="1063" spans="1:5" x14ac:dyDescent="0.2">
      <c r="A1063" s="23" t="s">
        <v>1058</v>
      </c>
      <c r="B1063" s="26">
        <v>357.86</v>
      </c>
      <c r="C1063" s="26">
        <v>283279239.97000003</v>
      </c>
      <c r="D1063" s="22"/>
      <c r="E1063" s="22"/>
    </row>
    <row r="1064" spans="1:5" x14ac:dyDescent="0.2">
      <c r="A1064" s="23" t="s">
        <v>1059</v>
      </c>
      <c r="B1064" s="26">
        <v>358.98</v>
      </c>
      <c r="C1064" s="26">
        <v>284166669.80000001</v>
      </c>
      <c r="D1064" s="22"/>
      <c r="E1064" s="22"/>
    </row>
    <row r="1065" spans="1:5" x14ac:dyDescent="0.2">
      <c r="A1065" s="23" t="s">
        <v>1060</v>
      </c>
      <c r="B1065" s="26">
        <v>359.23</v>
      </c>
      <c r="C1065" s="26">
        <v>285252386.06999999</v>
      </c>
      <c r="D1065" s="22"/>
      <c r="E1065" s="22"/>
    </row>
    <row r="1066" spans="1:5" x14ac:dyDescent="0.2">
      <c r="A1066" s="23" t="s">
        <v>1061</v>
      </c>
      <c r="B1066" s="26">
        <v>358.58</v>
      </c>
      <c r="C1066" s="26">
        <v>284730854.57999998</v>
      </c>
      <c r="D1066" s="22"/>
      <c r="E1066" s="22"/>
    </row>
    <row r="1067" spans="1:5" x14ac:dyDescent="0.2">
      <c r="A1067" s="23" t="s">
        <v>1062</v>
      </c>
      <c r="B1067" s="26">
        <v>354.15</v>
      </c>
      <c r="C1067" s="26">
        <v>281736938.22000003</v>
      </c>
      <c r="D1067" s="22"/>
      <c r="E1067" s="22"/>
    </row>
    <row r="1068" spans="1:5" x14ac:dyDescent="0.2">
      <c r="A1068" s="23" t="s">
        <v>1063</v>
      </c>
      <c r="B1068" s="26">
        <v>354.87</v>
      </c>
      <c r="C1068" s="26">
        <v>282312927.41000003</v>
      </c>
      <c r="D1068" s="22"/>
      <c r="E1068" s="22"/>
    </row>
    <row r="1069" spans="1:5" x14ac:dyDescent="0.2">
      <c r="A1069" s="23" t="s">
        <v>1064</v>
      </c>
      <c r="B1069" s="26">
        <v>350.36</v>
      </c>
      <c r="C1069" s="26">
        <v>278723402.08999997</v>
      </c>
      <c r="D1069" s="22"/>
      <c r="E1069" s="22"/>
    </row>
    <row r="1070" spans="1:5" x14ac:dyDescent="0.2">
      <c r="A1070" s="23" t="s">
        <v>1065</v>
      </c>
      <c r="B1070" s="26">
        <v>350.82</v>
      </c>
      <c r="C1070" s="26">
        <v>279534352.75</v>
      </c>
      <c r="D1070" s="22"/>
      <c r="E1070" s="22"/>
    </row>
    <row r="1071" spans="1:5" x14ac:dyDescent="0.2">
      <c r="A1071" s="23" t="s">
        <v>1066</v>
      </c>
      <c r="B1071" s="26">
        <v>347.23</v>
      </c>
      <c r="C1071" s="26">
        <v>276673829.50999999</v>
      </c>
      <c r="D1071" s="22"/>
      <c r="E1071" s="22"/>
    </row>
    <row r="1072" spans="1:5" x14ac:dyDescent="0.2">
      <c r="A1072" s="23" t="s">
        <v>1067</v>
      </c>
      <c r="B1072" s="26">
        <v>347.14</v>
      </c>
      <c r="C1072" s="26">
        <v>276607663.56999999</v>
      </c>
      <c r="D1072" s="22"/>
      <c r="E1072" s="22"/>
    </row>
    <row r="1073" spans="1:5" x14ac:dyDescent="0.2">
      <c r="A1073" s="23" t="s">
        <v>1068</v>
      </c>
      <c r="B1073" s="26">
        <v>347.57</v>
      </c>
      <c r="C1073" s="26">
        <v>275788343.01999998</v>
      </c>
      <c r="D1073" s="22"/>
      <c r="E1073" s="22"/>
    </row>
    <row r="1074" spans="1:5" x14ac:dyDescent="0.2">
      <c r="A1074" s="23" t="s">
        <v>1069</v>
      </c>
      <c r="B1074" s="26">
        <v>348.86</v>
      </c>
      <c r="C1074" s="26">
        <v>276805866.17000002</v>
      </c>
      <c r="D1074" s="22"/>
      <c r="E1074" s="22"/>
    </row>
    <row r="1075" spans="1:5" x14ac:dyDescent="0.2">
      <c r="A1075" s="23" t="s">
        <v>1070</v>
      </c>
      <c r="B1075" s="26">
        <v>348.84</v>
      </c>
      <c r="C1075" s="26">
        <v>278575169.73000002</v>
      </c>
      <c r="D1075" s="22"/>
      <c r="E1075" s="22"/>
    </row>
    <row r="1076" spans="1:5" x14ac:dyDescent="0.2">
      <c r="A1076" s="23" t="s">
        <v>1071</v>
      </c>
      <c r="B1076" s="26">
        <v>346.61</v>
      </c>
      <c r="C1076" s="26">
        <v>277027432.88999999</v>
      </c>
      <c r="D1076" s="22"/>
      <c r="E1076" s="22"/>
    </row>
    <row r="1077" spans="1:5" x14ac:dyDescent="0.2">
      <c r="A1077" s="23" t="s">
        <v>1072</v>
      </c>
      <c r="B1077" s="26">
        <v>348.61</v>
      </c>
      <c r="C1077" s="26">
        <v>280582549.02999997</v>
      </c>
      <c r="D1077" s="22"/>
      <c r="E1077" s="22"/>
    </row>
    <row r="1078" spans="1:5" x14ac:dyDescent="0.2">
      <c r="A1078" s="23" t="s">
        <v>1073</v>
      </c>
      <c r="B1078" s="26">
        <v>348.78</v>
      </c>
      <c r="C1078" s="26">
        <v>280754023.81999999</v>
      </c>
      <c r="D1078" s="22"/>
      <c r="E1078" s="22"/>
    </row>
    <row r="1079" spans="1:5" x14ac:dyDescent="0.2">
      <c r="A1079" s="23" t="s">
        <v>1074</v>
      </c>
      <c r="B1079" s="26">
        <v>347.27</v>
      </c>
      <c r="C1079" s="26">
        <v>279529733.95999998</v>
      </c>
      <c r="D1079" s="22"/>
      <c r="E1079" s="22"/>
    </row>
    <row r="1080" spans="1:5" x14ac:dyDescent="0.2">
      <c r="A1080" s="23" t="s">
        <v>1075</v>
      </c>
      <c r="B1080" s="26">
        <v>345.17</v>
      </c>
      <c r="C1080" s="26">
        <v>278028947.70999998</v>
      </c>
      <c r="D1080" s="22"/>
      <c r="E1080" s="22"/>
    </row>
    <row r="1081" spans="1:5" x14ac:dyDescent="0.2">
      <c r="A1081" s="23" t="s">
        <v>1076</v>
      </c>
      <c r="B1081" s="26">
        <v>350.36</v>
      </c>
      <c r="C1081" s="26">
        <v>282214515.00999999</v>
      </c>
      <c r="D1081" s="22"/>
      <c r="E1081" s="22"/>
    </row>
    <row r="1082" spans="1:5" x14ac:dyDescent="0.2">
      <c r="A1082" s="23" t="s">
        <v>1077</v>
      </c>
      <c r="B1082" s="26">
        <v>351.72</v>
      </c>
      <c r="C1082" s="26">
        <v>283302965.14999998</v>
      </c>
      <c r="D1082" s="22"/>
      <c r="E1082" s="22"/>
    </row>
    <row r="1083" spans="1:5" x14ac:dyDescent="0.2">
      <c r="A1083" s="23" t="s">
        <v>1078</v>
      </c>
      <c r="B1083" s="26">
        <v>352.2</v>
      </c>
      <c r="C1083" s="26">
        <v>283689179.74000001</v>
      </c>
      <c r="D1083" s="22"/>
      <c r="E1083" s="22"/>
    </row>
    <row r="1084" spans="1:5" x14ac:dyDescent="0.2">
      <c r="A1084" s="23" t="s">
        <v>1079</v>
      </c>
      <c r="B1084" s="26">
        <v>353.05</v>
      </c>
      <c r="C1084" s="26">
        <v>284374836.08999997</v>
      </c>
      <c r="D1084" s="22"/>
      <c r="E1084" s="22"/>
    </row>
    <row r="1085" spans="1:5" x14ac:dyDescent="0.2">
      <c r="A1085" s="23" t="s">
        <v>1080</v>
      </c>
      <c r="B1085" s="26">
        <v>349.53</v>
      </c>
      <c r="C1085" s="26">
        <v>281545166.70999998</v>
      </c>
      <c r="D1085" s="22"/>
      <c r="E1085" s="22"/>
    </row>
    <row r="1086" spans="1:5" x14ac:dyDescent="0.2">
      <c r="A1086" s="23" t="s">
        <v>1081</v>
      </c>
      <c r="B1086" s="26">
        <v>351.39</v>
      </c>
      <c r="C1086" s="26">
        <v>283588667.16000003</v>
      </c>
      <c r="D1086" s="22"/>
      <c r="E1086" s="22"/>
    </row>
    <row r="1087" spans="1:5" x14ac:dyDescent="0.2">
      <c r="A1087" s="23" t="s">
        <v>1082</v>
      </c>
      <c r="B1087" s="26">
        <v>353.14</v>
      </c>
      <c r="C1087" s="26">
        <v>285442033.82999998</v>
      </c>
      <c r="D1087" s="22"/>
      <c r="E1087" s="22"/>
    </row>
    <row r="1088" spans="1:5" x14ac:dyDescent="0.2">
      <c r="A1088" s="23" t="s">
        <v>1083</v>
      </c>
      <c r="B1088" s="26">
        <v>351.94</v>
      </c>
      <c r="C1088" s="26">
        <v>284466942.92000002</v>
      </c>
      <c r="D1088" s="22"/>
      <c r="E1088" s="22"/>
    </row>
    <row r="1089" spans="1:5" x14ac:dyDescent="0.2">
      <c r="A1089" s="23" t="s">
        <v>1084</v>
      </c>
      <c r="B1089" s="26">
        <v>350.77</v>
      </c>
      <c r="C1089" s="26">
        <v>283024312.38</v>
      </c>
      <c r="D1089" s="22"/>
      <c r="E1089" s="22"/>
    </row>
    <row r="1090" spans="1:5" x14ac:dyDescent="0.2">
      <c r="A1090" s="23" t="s">
        <v>1085</v>
      </c>
      <c r="B1090" s="26">
        <v>352.77</v>
      </c>
      <c r="C1090" s="26">
        <v>284636016.04000002</v>
      </c>
      <c r="D1090" s="22"/>
      <c r="E1090" s="22"/>
    </row>
    <row r="1091" spans="1:5" x14ac:dyDescent="0.2">
      <c r="A1091" s="23" t="s">
        <v>1086</v>
      </c>
      <c r="B1091" s="26">
        <v>355.09</v>
      </c>
      <c r="C1091" s="26">
        <v>286353919.88999999</v>
      </c>
      <c r="D1091" s="22"/>
      <c r="E1091" s="22"/>
    </row>
    <row r="1092" spans="1:5" x14ac:dyDescent="0.2">
      <c r="A1092" s="23" t="s">
        <v>1087</v>
      </c>
      <c r="B1092" s="26">
        <v>359.22</v>
      </c>
      <c r="C1092" s="26">
        <v>289687607.13999999</v>
      </c>
      <c r="D1092" s="22"/>
      <c r="E1092" s="22"/>
    </row>
    <row r="1093" spans="1:5" x14ac:dyDescent="0.2">
      <c r="A1093" s="23" t="s">
        <v>1088</v>
      </c>
      <c r="B1093" s="26">
        <v>359.37</v>
      </c>
      <c r="C1093" s="26">
        <v>289877974.98000002</v>
      </c>
      <c r="D1093" s="22"/>
      <c r="E1093" s="22"/>
    </row>
    <row r="1094" spans="1:5" x14ac:dyDescent="0.2">
      <c r="A1094" s="23" t="s">
        <v>1089</v>
      </c>
      <c r="B1094" s="26">
        <v>363.69</v>
      </c>
      <c r="C1094" s="26">
        <v>293596285.00999999</v>
      </c>
      <c r="D1094" s="22"/>
      <c r="E1094" s="22"/>
    </row>
    <row r="1095" spans="1:5" x14ac:dyDescent="0.2">
      <c r="A1095" s="23" t="s">
        <v>1090</v>
      </c>
      <c r="B1095" s="26">
        <v>369.48</v>
      </c>
      <c r="C1095" s="26">
        <v>298123960.94999999</v>
      </c>
      <c r="D1095" s="22"/>
      <c r="E1095" s="22"/>
    </row>
    <row r="1096" spans="1:5" x14ac:dyDescent="0.2">
      <c r="A1096" s="23" t="s">
        <v>1091</v>
      </c>
      <c r="B1096" s="26">
        <v>369.31</v>
      </c>
      <c r="C1096" s="26">
        <v>298424307.42000002</v>
      </c>
      <c r="D1096" s="22"/>
      <c r="E1096" s="22"/>
    </row>
    <row r="1097" spans="1:5" x14ac:dyDescent="0.2">
      <c r="A1097" s="23" t="s">
        <v>1092</v>
      </c>
      <c r="B1097" s="26">
        <v>368.71</v>
      </c>
      <c r="C1097" s="26">
        <v>298636696.14999998</v>
      </c>
      <c r="D1097" s="22"/>
      <c r="E1097" s="22"/>
    </row>
    <row r="1098" spans="1:5" x14ac:dyDescent="0.2">
      <c r="A1098" s="23" t="s">
        <v>1093</v>
      </c>
      <c r="B1098" s="26">
        <v>365.26</v>
      </c>
      <c r="C1098" s="26">
        <v>295839449</v>
      </c>
      <c r="D1098" s="22"/>
      <c r="E1098" s="22"/>
    </row>
    <row r="1099" spans="1:5" x14ac:dyDescent="0.2">
      <c r="A1099" s="23" t="s">
        <v>1094</v>
      </c>
      <c r="B1099" s="26">
        <v>368.05</v>
      </c>
      <c r="C1099" s="26">
        <v>298101227.88</v>
      </c>
      <c r="D1099" s="22"/>
      <c r="E1099" s="22"/>
    </row>
    <row r="1100" spans="1:5" x14ac:dyDescent="0.2">
      <c r="A1100" s="23" t="s">
        <v>1095</v>
      </c>
      <c r="B1100" s="26">
        <v>367.23</v>
      </c>
      <c r="C1100" s="26">
        <v>297527199.69999999</v>
      </c>
      <c r="D1100" s="22"/>
      <c r="E1100" s="22"/>
    </row>
    <row r="1101" spans="1:5" x14ac:dyDescent="0.2">
      <c r="A1101" s="23" t="s">
        <v>1096</v>
      </c>
      <c r="B1101" s="26">
        <v>368.16</v>
      </c>
      <c r="C1101" s="26">
        <v>298278177.12</v>
      </c>
      <c r="D1101" s="22"/>
      <c r="E1101" s="22"/>
    </row>
    <row r="1102" spans="1:5" x14ac:dyDescent="0.2">
      <c r="A1102" s="23" t="s">
        <v>1097</v>
      </c>
      <c r="B1102" s="26">
        <v>369.12</v>
      </c>
      <c r="C1102" s="26">
        <v>299059218.56999999</v>
      </c>
      <c r="D1102" s="22"/>
      <c r="E1102" s="22"/>
    </row>
    <row r="1103" spans="1:5" x14ac:dyDescent="0.2">
      <c r="A1103" s="23" t="s">
        <v>1098</v>
      </c>
      <c r="B1103" s="26">
        <v>370.59</v>
      </c>
      <c r="C1103" s="26">
        <v>300245790.22000003</v>
      </c>
      <c r="D1103" s="22"/>
      <c r="E1103" s="22"/>
    </row>
    <row r="1104" spans="1:5" x14ac:dyDescent="0.2">
      <c r="A1104" s="23" t="s">
        <v>1099</v>
      </c>
      <c r="B1104" s="26">
        <v>370.64</v>
      </c>
      <c r="C1104" s="26">
        <v>301079573.47000003</v>
      </c>
      <c r="D1104" s="22"/>
      <c r="E1104" s="22"/>
    </row>
    <row r="1105" spans="1:5" x14ac:dyDescent="0.2">
      <c r="A1105" s="23" t="s">
        <v>1100</v>
      </c>
      <c r="B1105" s="26">
        <v>372.77</v>
      </c>
      <c r="C1105" s="26">
        <v>302693415.16000003</v>
      </c>
      <c r="D1105" s="22"/>
      <c r="E1105" s="22"/>
    </row>
    <row r="1106" spans="1:5" x14ac:dyDescent="0.2">
      <c r="A1106" s="23" t="s">
        <v>1101</v>
      </c>
      <c r="B1106" s="26">
        <v>376.18</v>
      </c>
      <c r="C1106" s="26">
        <v>306366766.38</v>
      </c>
      <c r="D1106" s="22"/>
      <c r="E1106" s="22"/>
    </row>
    <row r="1107" spans="1:5" x14ac:dyDescent="0.2">
      <c r="A1107" s="23" t="s">
        <v>1102</v>
      </c>
      <c r="B1107" s="26">
        <v>377.71</v>
      </c>
      <c r="C1107" s="26">
        <v>307611487.70999998</v>
      </c>
      <c r="D1107" s="22"/>
      <c r="E1107" s="22"/>
    </row>
    <row r="1108" spans="1:5" x14ac:dyDescent="0.2">
      <c r="A1108" s="23" t="s">
        <v>1103</v>
      </c>
      <c r="B1108" s="26">
        <v>377.46</v>
      </c>
      <c r="C1108" s="26">
        <v>307413699.88999999</v>
      </c>
      <c r="D1108" s="22"/>
      <c r="E1108" s="22"/>
    </row>
    <row r="1109" spans="1:5" x14ac:dyDescent="0.2">
      <c r="A1109" s="23" t="s">
        <v>1104</v>
      </c>
      <c r="B1109" s="26">
        <v>376.07</v>
      </c>
      <c r="C1109" s="26">
        <v>306274739.85000002</v>
      </c>
      <c r="D1109" s="22"/>
      <c r="E1109" s="22"/>
    </row>
    <row r="1110" spans="1:5" x14ac:dyDescent="0.2">
      <c r="A1110" s="23" t="s">
        <v>1105</v>
      </c>
      <c r="B1110" s="26">
        <v>371.23</v>
      </c>
      <c r="C1110" s="26">
        <v>303926188.79000002</v>
      </c>
      <c r="D1110" s="22"/>
      <c r="E1110" s="22"/>
    </row>
    <row r="1111" spans="1:5" x14ac:dyDescent="0.2">
      <c r="A1111" s="23" t="s">
        <v>1106</v>
      </c>
      <c r="B1111" s="26">
        <v>373.09</v>
      </c>
      <c r="C1111" s="26">
        <v>306355537.10000002</v>
      </c>
      <c r="D1111" s="22"/>
      <c r="E1111" s="22"/>
    </row>
    <row r="1112" spans="1:5" x14ac:dyDescent="0.2">
      <c r="A1112" s="23" t="s">
        <v>1107</v>
      </c>
      <c r="B1112" s="26">
        <v>373.29</v>
      </c>
      <c r="C1112" s="26">
        <v>306519261.06</v>
      </c>
      <c r="D1112" s="22"/>
      <c r="E1112" s="22"/>
    </row>
    <row r="1113" spans="1:5" x14ac:dyDescent="0.2">
      <c r="A1113" s="23" t="s">
        <v>1108</v>
      </c>
      <c r="B1113" s="26">
        <v>375.43</v>
      </c>
      <c r="C1113" s="26">
        <v>308280160.48000002</v>
      </c>
      <c r="D1113" s="22"/>
      <c r="E1113" s="22"/>
    </row>
    <row r="1114" spans="1:5" x14ac:dyDescent="0.2">
      <c r="A1114" s="23" t="s">
        <v>1109</v>
      </c>
      <c r="B1114" s="26">
        <v>374.89</v>
      </c>
      <c r="C1114" s="26">
        <v>326396221.75</v>
      </c>
      <c r="D1114" s="22"/>
      <c r="E1114" s="22"/>
    </row>
    <row r="1115" spans="1:5" x14ac:dyDescent="0.2">
      <c r="A1115" s="23" t="s">
        <v>1110</v>
      </c>
      <c r="B1115" s="26">
        <v>376.84</v>
      </c>
      <c r="C1115" s="26">
        <v>328308887.66000003</v>
      </c>
      <c r="D1115" s="22"/>
      <c r="E1115" s="22"/>
    </row>
    <row r="1116" spans="1:5" x14ac:dyDescent="0.2">
      <c r="A1116" s="23" t="s">
        <v>1111</v>
      </c>
      <c r="B1116" s="26">
        <v>376.49</v>
      </c>
      <c r="C1116" s="26">
        <v>328004179.74000001</v>
      </c>
      <c r="D1116" s="22"/>
      <c r="E1116" s="22"/>
    </row>
    <row r="1117" spans="1:5" x14ac:dyDescent="0.2">
      <c r="A1117" s="23" t="s">
        <v>1112</v>
      </c>
      <c r="B1117" s="26">
        <v>380.39</v>
      </c>
      <c r="C1117" s="26">
        <v>331652306.31999999</v>
      </c>
      <c r="D1117" s="22"/>
      <c r="E1117" s="22"/>
    </row>
    <row r="1118" spans="1:5" x14ac:dyDescent="0.2">
      <c r="A1118" s="23" t="s">
        <v>1113</v>
      </c>
      <c r="B1118" s="26">
        <v>374.46</v>
      </c>
      <c r="C1118" s="26">
        <v>326482526.57999998</v>
      </c>
      <c r="D1118" s="22"/>
      <c r="E1118" s="22"/>
    </row>
    <row r="1119" spans="1:5" x14ac:dyDescent="0.2">
      <c r="A1119" s="23" t="s">
        <v>1114</v>
      </c>
      <c r="B1119" s="26">
        <v>376.03</v>
      </c>
      <c r="C1119" s="26">
        <v>327926597.17000002</v>
      </c>
      <c r="D1119" s="22"/>
      <c r="E1119" s="22"/>
    </row>
    <row r="1120" spans="1:5" x14ac:dyDescent="0.2">
      <c r="A1120" s="23" t="s">
        <v>1115</v>
      </c>
      <c r="B1120" s="26">
        <v>376.26</v>
      </c>
      <c r="C1120" s="26">
        <v>328476785.60000002</v>
      </c>
      <c r="D1120" s="22"/>
      <c r="E1120" s="22"/>
    </row>
    <row r="1121" spans="1:5" x14ac:dyDescent="0.2">
      <c r="A1121" s="23" t="s">
        <v>1116</v>
      </c>
      <c r="B1121" s="26">
        <v>375.25</v>
      </c>
      <c r="C1121" s="26">
        <v>327968653.01999998</v>
      </c>
      <c r="D1121" s="22"/>
      <c r="E1121" s="22"/>
    </row>
    <row r="1122" spans="1:5" x14ac:dyDescent="0.2">
      <c r="A1122" s="23" t="s">
        <v>1117</v>
      </c>
      <c r="B1122" s="26">
        <v>372.75</v>
      </c>
      <c r="C1122" s="26">
        <v>327044291.27999997</v>
      </c>
      <c r="D1122" s="22"/>
      <c r="E1122" s="22"/>
    </row>
    <row r="1123" spans="1:5" x14ac:dyDescent="0.2">
      <c r="A1123" s="23" t="s">
        <v>1118</v>
      </c>
      <c r="B1123" s="26">
        <v>369.34</v>
      </c>
      <c r="C1123" s="26">
        <v>324127210.95999998</v>
      </c>
      <c r="D1123" s="22"/>
      <c r="E1123" s="22"/>
    </row>
    <row r="1124" spans="1:5" x14ac:dyDescent="0.2">
      <c r="A1124" s="23" t="s">
        <v>1119</v>
      </c>
      <c r="B1124" s="26">
        <v>369.17</v>
      </c>
      <c r="C1124" s="26">
        <v>323998715.94999999</v>
      </c>
      <c r="D1124" s="22"/>
      <c r="E1124" s="22"/>
    </row>
    <row r="1125" spans="1:5" x14ac:dyDescent="0.2">
      <c r="A1125" s="23" t="s">
        <v>1120</v>
      </c>
      <c r="B1125" s="26">
        <v>375.07</v>
      </c>
      <c r="C1125" s="26">
        <v>329181973.92000002</v>
      </c>
      <c r="D1125" s="22"/>
      <c r="E1125" s="22"/>
    </row>
    <row r="1126" spans="1:5" x14ac:dyDescent="0.2">
      <c r="A1126" s="23" t="s">
        <v>1121</v>
      </c>
      <c r="B1126" s="26">
        <v>372.13</v>
      </c>
      <c r="C1126" s="26">
        <v>327109259.97000003</v>
      </c>
      <c r="D1126" s="22"/>
      <c r="E1126" s="22"/>
    </row>
    <row r="1127" spans="1:5" x14ac:dyDescent="0.2">
      <c r="A1127" s="23" t="s">
        <v>1122</v>
      </c>
      <c r="B1127" s="26">
        <v>375.76</v>
      </c>
      <c r="C1127" s="26">
        <v>330296031.58999997</v>
      </c>
      <c r="D1127" s="22"/>
      <c r="E1127" s="22"/>
    </row>
    <row r="1128" spans="1:5" x14ac:dyDescent="0.2">
      <c r="A1128" s="23" t="s">
        <v>1123</v>
      </c>
      <c r="B1128" s="26">
        <v>372.54</v>
      </c>
      <c r="C1128" s="26">
        <v>327945670</v>
      </c>
      <c r="D1128" s="22"/>
      <c r="E1128" s="22"/>
    </row>
    <row r="1129" spans="1:5" x14ac:dyDescent="0.2">
      <c r="A1129" s="23" t="s">
        <v>1124</v>
      </c>
      <c r="B1129" s="26">
        <v>376.47</v>
      </c>
      <c r="C1129" s="26">
        <v>331408927.54000002</v>
      </c>
      <c r="D1129" s="22"/>
      <c r="E1129" s="22"/>
    </row>
    <row r="1130" spans="1:5" x14ac:dyDescent="0.2">
      <c r="A1130" s="23" t="s">
        <v>1125</v>
      </c>
      <c r="B1130" s="26">
        <v>382.25</v>
      </c>
      <c r="C1130" s="26">
        <v>334433363.19</v>
      </c>
      <c r="D1130" s="22"/>
      <c r="E1130" s="22"/>
    </row>
    <row r="1131" spans="1:5" x14ac:dyDescent="0.2">
      <c r="A1131" s="23" t="s">
        <v>1126</v>
      </c>
      <c r="B1131" s="26">
        <v>385.4</v>
      </c>
      <c r="C1131" s="26">
        <v>334780270.01999998</v>
      </c>
      <c r="D1131" s="22"/>
      <c r="E1131" s="22"/>
    </row>
    <row r="1132" spans="1:5" x14ac:dyDescent="0.2">
      <c r="A1132" s="23" t="s">
        <v>1127</v>
      </c>
      <c r="B1132" s="26">
        <v>383.5</v>
      </c>
      <c r="C1132" s="26">
        <v>333337355.29000002</v>
      </c>
      <c r="D1132" s="22"/>
      <c r="E1132" s="22"/>
    </row>
    <row r="1133" spans="1:5" x14ac:dyDescent="0.2">
      <c r="A1133" s="23" t="s">
        <v>1128</v>
      </c>
      <c r="B1133" s="26">
        <v>374.74</v>
      </c>
      <c r="C1133" s="26">
        <v>326811550.80000001</v>
      </c>
      <c r="D1133" s="22"/>
      <c r="E1133" s="22"/>
    </row>
    <row r="1134" spans="1:5" x14ac:dyDescent="0.2">
      <c r="A1134" s="23" t="s">
        <v>1129</v>
      </c>
      <c r="B1134" s="26">
        <v>376.18</v>
      </c>
      <c r="C1134" s="26">
        <v>328306309.95999998</v>
      </c>
      <c r="D1134" s="22"/>
      <c r="E1134" s="22"/>
    </row>
    <row r="1135" spans="1:5" x14ac:dyDescent="0.2">
      <c r="A1135" s="23" t="s">
        <v>1130</v>
      </c>
      <c r="B1135" s="26">
        <v>368.02</v>
      </c>
      <c r="C1135" s="26">
        <v>322184175.87</v>
      </c>
      <c r="D1135" s="22"/>
      <c r="E1135" s="22"/>
    </row>
    <row r="1136" spans="1:5" x14ac:dyDescent="0.2">
      <c r="A1136" s="23" t="s">
        <v>1131</v>
      </c>
      <c r="B1136" s="26">
        <v>364.31</v>
      </c>
      <c r="C1136" s="26">
        <v>318935501.36000001</v>
      </c>
      <c r="D1136" s="22"/>
      <c r="E1136" s="22"/>
    </row>
    <row r="1137" spans="1:5" x14ac:dyDescent="0.2">
      <c r="A1137" s="23" t="s">
        <v>1132</v>
      </c>
      <c r="B1137" s="26">
        <v>364.59</v>
      </c>
      <c r="C1137" s="26">
        <v>319177938.23000002</v>
      </c>
      <c r="D1137" s="22"/>
      <c r="E1137" s="22"/>
    </row>
    <row r="1138" spans="1:5" x14ac:dyDescent="0.2">
      <c r="A1138" s="23" t="s">
        <v>1133</v>
      </c>
      <c r="B1138" s="26">
        <v>359.3</v>
      </c>
      <c r="C1138" s="26">
        <v>314842294.61000001</v>
      </c>
      <c r="D1138" s="22"/>
      <c r="E1138" s="22"/>
    </row>
    <row r="1139" spans="1:5" x14ac:dyDescent="0.2">
      <c r="A1139" s="23" t="s">
        <v>1134</v>
      </c>
      <c r="B1139" s="26">
        <v>354.71</v>
      </c>
      <c r="C1139" s="26">
        <v>310822848.83999997</v>
      </c>
      <c r="D1139" s="22"/>
      <c r="E1139" s="22"/>
    </row>
    <row r="1140" spans="1:5" x14ac:dyDescent="0.2">
      <c r="A1140" s="23" t="s">
        <v>1135</v>
      </c>
      <c r="B1140" s="26">
        <v>355.27</v>
      </c>
      <c r="C1140" s="26">
        <v>314876132.10000002</v>
      </c>
      <c r="D1140" s="22"/>
      <c r="E1140" s="22"/>
    </row>
    <row r="1141" spans="1:5" x14ac:dyDescent="0.2">
      <c r="A1141" s="23" t="s">
        <v>1136</v>
      </c>
      <c r="B1141" s="26">
        <v>356.56</v>
      </c>
      <c r="C1141" s="26">
        <v>316196795.81999999</v>
      </c>
      <c r="D1141" s="22"/>
      <c r="E1141" s="22"/>
    </row>
    <row r="1142" spans="1:5" x14ac:dyDescent="0.2">
      <c r="A1142" s="23" t="s">
        <v>1137</v>
      </c>
      <c r="B1142" s="26">
        <v>354.11</v>
      </c>
      <c r="C1142" s="26">
        <v>314388116.12</v>
      </c>
      <c r="D1142" s="22"/>
      <c r="E1142" s="22"/>
    </row>
    <row r="1143" spans="1:5" x14ac:dyDescent="0.2">
      <c r="A1143" s="23" t="s">
        <v>1138</v>
      </c>
      <c r="B1143" s="26">
        <v>352.34</v>
      </c>
      <c r="C1143" s="26">
        <v>312328121.67000002</v>
      </c>
      <c r="D1143" s="22"/>
      <c r="E1143" s="22"/>
    </row>
    <row r="1144" spans="1:5" x14ac:dyDescent="0.2">
      <c r="A1144" s="23" t="s">
        <v>1139</v>
      </c>
      <c r="B1144" s="26">
        <v>357.33</v>
      </c>
      <c r="C1144" s="26">
        <v>316896136.69999999</v>
      </c>
      <c r="D1144" s="22"/>
      <c r="E1144" s="22"/>
    </row>
    <row r="1145" spans="1:5" x14ac:dyDescent="0.2">
      <c r="A1145" s="23" t="s">
        <v>1140</v>
      </c>
      <c r="B1145" s="26">
        <v>362.01</v>
      </c>
      <c r="C1145" s="26">
        <v>322870600.61000001</v>
      </c>
      <c r="D1145" s="22"/>
      <c r="E1145" s="22"/>
    </row>
    <row r="1146" spans="1:5" x14ac:dyDescent="0.2">
      <c r="A1146" s="23" t="s">
        <v>1141</v>
      </c>
      <c r="B1146" s="26">
        <v>360.21</v>
      </c>
      <c r="C1146" s="26">
        <v>321264600.31999999</v>
      </c>
      <c r="D1146" s="22"/>
      <c r="E1146" s="22"/>
    </row>
    <row r="1147" spans="1:5" x14ac:dyDescent="0.2">
      <c r="A1147" s="23" t="s">
        <v>1142</v>
      </c>
      <c r="B1147" s="26">
        <v>359.27</v>
      </c>
      <c r="C1147" s="26">
        <v>320679664.68000001</v>
      </c>
      <c r="D1147" s="22"/>
      <c r="E1147" s="22"/>
    </row>
    <row r="1148" spans="1:5" x14ac:dyDescent="0.2">
      <c r="A1148" s="23" t="s">
        <v>1143</v>
      </c>
      <c r="B1148" s="26">
        <v>360.56</v>
      </c>
      <c r="C1148" s="26">
        <v>322575465.24000001</v>
      </c>
      <c r="D1148" s="22"/>
      <c r="E1148" s="22"/>
    </row>
    <row r="1149" spans="1:5" x14ac:dyDescent="0.2">
      <c r="A1149" s="23" t="s">
        <v>1144</v>
      </c>
      <c r="B1149" s="26">
        <v>357.75</v>
      </c>
      <c r="C1149" s="26">
        <v>320384743.56999999</v>
      </c>
      <c r="D1149" s="22"/>
      <c r="E1149" s="22"/>
    </row>
    <row r="1150" spans="1:5" x14ac:dyDescent="0.2">
      <c r="A1150" s="23" t="s">
        <v>1145</v>
      </c>
      <c r="B1150" s="26">
        <v>360.01</v>
      </c>
      <c r="C1150" s="26">
        <v>322541726.18000001</v>
      </c>
      <c r="D1150" s="22"/>
      <c r="E1150" s="22"/>
    </row>
    <row r="1151" spans="1:5" x14ac:dyDescent="0.2">
      <c r="A1151" s="23" t="s">
        <v>1146</v>
      </c>
      <c r="B1151" s="26">
        <v>362.82</v>
      </c>
      <c r="C1151" s="26">
        <v>325485629.04000002</v>
      </c>
      <c r="D1151" s="22"/>
      <c r="E1151" s="22"/>
    </row>
    <row r="1152" spans="1:5" x14ac:dyDescent="0.2">
      <c r="A1152" s="23" t="s">
        <v>1147</v>
      </c>
      <c r="B1152" s="26">
        <v>361.42</v>
      </c>
      <c r="C1152" s="26">
        <v>324433026.72000003</v>
      </c>
      <c r="D1152" s="22"/>
      <c r="E1152" s="22"/>
    </row>
    <row r="1153" spans="1:5" x14ac:dyDescent="0.2">
      <c r="A1153" s="23" t="s">
        <v>1148</v>
      </c>
      <c r="B1153" s="26">
        <v>358</v>
      </c>
      <c r="C1153" s="26">
        <v>322428625.77999997</v>
      </c>
      <c r="D1153" s="22"/>
      <c r="E1153" s="22"/>
    </row>
    <row r="1154" spans="1:5" x14ac:dyDescent="0.2">
      <c r="A1154" s="23" t="s">
        <v>1149</v>
      </c>
      <c r="B1154" s="26">
        <v>355.21</v>
      </c>
      <c r="C1154" s="26">
        <v>319918291.01999998</v>
      </c>
      <c r="D1154" s="22"/>
      <c r="E1154" s="22"/>
    </row>
    <row r="1155" spans="1:5" x14ac:dyDescent="0.2">
      <c r="A1155" s="23" t="s">
        <v>1150</v>
      </c>
      <c r="B1155" s="26">
        <v>354.57</v>
      </c>
      <c r="C1155" s="26">
        <v>319653653.41000003</v>
      </c>
      <c r="D1155" s="22"/>
      <c r="E1155" s="22"/>
    </row>
    <row r="1156" spans="1:5" x14ac:dyDescent="0.2">
      <c r="A1156" s="23" t="s">
        <v>1151</v>
      </c>
      <c r="B1156" s="26">
        <v>352.91</v>
      </c>
      <c r="C1156" s="26">
        <v>318154584.64999998</v>
      </c>
      <c r="D1156" s="22"/>
      <c r="E1156" s="22"/>
    </row>
    <row r="1157" spans="1:5" x14ac:dyDescent="0.2">
      <c r="A1157" s="23" t="s">
        <v>1152</v>
      </c>
      <c r="B1157" s="26">
        <v>350.33</v>
      </c>
      <c r="C1157" s="26">
        <v>316290816.44999999</v>
      </c>
      <c r="D1157" s="22"/>
      <c r="E1157" s="22"/>
    </row>
    <row r="1158" spans="1:5" x14ac:dyDescent="0.2">
      <c r="A1158" s="23" t="s">
        <v>1153</v>
      </c>
      <c r="B1158" s="26">
        <v>351.27</v>
      </c>
      <c r="C1158" s="26">
        <v>317138938.74000001</v>
      </c>
      <c r="D1158" s="22"/>
      <c r="E1158" s="22"/>
    </row>
    <row r="1159" spans="1:5" x14ac:dyDescent="0.2">
      <c r="A1159" s="23" t="s">
        <v>1154</v>
      </c>
      <c r="B1159" s="26">
        <v>347.28</v>
      </c>
      <c r="C1159" s="26">
        <v>313535297.37</v>
      </c>
      <c r="D1159" s="22"/>
      <c r="E1159" s="22"/>
    </row>
    <row r="1160" spans="1:5" x14ac:dyDescent="0.2">
      <c r="A1160" s="23" t="s">
        <v>1155</v>
      </c>
      <c r="B1160" s="26">
        <v>346.97</v>
      </c>
      <c r="C1160" s="26">
        <v>313248678.70999998</v>
      </c>
      <c r="D1160" s="22"/>
      <c r="E1160" s="22"/>
    </row>
    <row r="1161" spans="1:5" x14ac:dyDescent="0.2">
      <c r="A1161" s="23" t="s">
        <v>1156</v>
      </c>
      <c r="B1161" s="26">
        <v>346.36</v>
      </c>
      <c r="C1161" s="26">
        <v>312701132.63</v>
      </c>
      <c r="D1161" s="22"/>
      <c r="E1161" s="22"/>
    </row>
    <row r="1162" spans="1:5" x14ac:dyDescent="0.2">
      <c r="A1162" s="23" t="s">
        <v>1157</v>
      </c>
      <c r="B1162" s="26">
        <v>343.44</v>
      </c>
      <c r="C1162" s="26">
        <v>310042264.54000002</v>
      </c>
      <c r="D1162" s="22"/>
      <c r="E1162" s="22"/>
    </row>
    <row r="1163" spans="1:5" x14ac:dyDescent="0.2">
      <c r="A1163" s="23" t="s">
        <v>1158</v>
      </c>
      <c r="B1163" s="26">
        <v>342.68</v>
      </c>
      <c r="C1163" s="26">
        <v>309505924.12</v>
      </c>
      <c r="D1163" s="22"/>
      <c r="E1163" s="22"/>
    </row>
    <row r="1164" spans="1:5" x14ac:dyDescent="0.2">
      <c r="A1164" s="23" t="s">
        <v>1159</v>
      </c>
      <c r="B1164" s="26">
        <v>344.12</v>
      </c>
      <c r="C1164" s="26">
        <v>310954994.89999998</v>
      </c>
      <c r="D1164" s="22"/>
      <c r="E1164" s="22"/>
    </row>
    <row r="1165" spans="1:5" x14ac:dyDescent="0.2">
      <c r="A1165" s="23" t="s">
        <v>1160</v>
      </c>
      <c r="B1165" s="26">
        <v>344.34</v>
      </c>
      <c r="C1165" s="26">
        <v>311179154.33999997</v>
      </c>
      <c r="D1165" s="22"/>
      <c r="E1165" s="22"/>
    </row>
    <row r="1166" spans="1:5" x14ac:dyDescent="0.2">
      <c r="A1166" s="23" t="s">
        <v>1161</v>
      </c>
      <c r="B1166" s="26">
        <v>344.86</v>
      </c>
      <c r="C1166" s="26">
        <v>312009293.99000001</v>
      </c>
      <c r="D1166" s="22"/>
      <c r="E1166" s="22"/>
    </row>
    <row r="1167" spans="1:5" x14ac:dyDescent="0.2">
      <c r="A1167" s="23" t="s">
        <v>1162</v>
      </c>
      <c r="B1167" s="26">
        <v>343</v>
      </c>
      <c r="C1167" s="26">
        <v>310394178.75999999</v>
      </c>
      <c r="D1167" s="22"/>
      <c r="E1167" s="22"/>
    </row>
    <row r="1168" spans="1:5" x14ac:dyDescent="0.2">
      <c r="A1168" s="23" t="s">
        <v>1163</v>
      </c>
      <c r="B1168" s="26">
        <v>338.43</v>
      </c>
      <c r="C1168" s="26">
        <v>306248246.91000003</v>
      </c>
      <c r="D1168" s="22"/>
      <c r="E1168" s="22"/>
    </row>
    <row r="1169" spans="1:5" x14ac:dyDescent="0.2">
      <c r="A1169" s="23" t="s">
        <v>1164</v>
      </c>
      <c r="B1169" s="26">
        <v>336.1</v>
      </c>
      <c r="C1169" s="26">
        <v>304435668.81999999</v>
      </c>
      <c r="D1169" s="22"/>
      <c r="E1169" s="22"/>
    </row>
    <row r="1170" spans="1:5" x14ac:dyDescent="0.2">
      <c r="A1170" s="23" t="s">
        <v>1165</v>
      </c>
      <c r="B1170" s="26">
        <v>334.99</v>
      </c>
      <c r="C1170" s="26">
        <v>304336968.88999999</v>
      </c>
      <c r="D1170" s="22"/>
      <c r="E1170" s="22"/>
    </row>
    <row r="1171" spans="1:5" x14ac:dyDescent="0.2">
      <c r="A1171" s="23" t="s">
        <v>1166</v>
      </c>
      <c r="B1171" s="26">
        <v>336.41</v>
      </c>
      <c r="C1171" s="26">
        <v>305625996.86000001</v>
      </c>
      <c r="D1171" s="22"/>
      <c r="E1171" s="22"/>
    </row>
    <row r="1172" spans="1:5" x14ac:dyDescent="0.2">
      <c r="A1172" s="23" t="s">
        <v>1167</v>
      </c>
      <c r="B1172" s="26">
        <v>342.53</v>
      </c>
      <c r="C1172" s="26">
        <v>311345784.18000001</v>
      </c>
      <c r="D1172" s="22"/>
      <c r="E1172" s="22"/>
    </row>
    <row r="1173" spans="1:5" x14ac:dyDescent="0.2">
      <c r="A1173" s="23" t="s">
        <v>1168</v>
      </c>
      <c r="B1173" s="26">
        <v>345.94</v>
      </c>
      <c r="C1173" s="26">
        <v>314503578.88999999</v>
      </c>
      <c r="D1173" s="22"/>
      <c r="E1173" s="22"/>
    </row>
    <row r="1174" spans="1:5" x14ac:dyDescent="0.2">
      <c r="A1174" s="23" t="s">
        <v>1169</v>
      </c>
      <c r="B1174" s="26">
        <v>344.89</v>
      </c>
      <c r="C1174" s="26">
        <v>313830421.36000001</v>
      </c>
      <c r="D1174" s="22"/>
      <c r="E1174" s="22"/>
    </row>
    <row r="1175" spans="1:5" x14ac:dyDescent="0.2">
      <c r="A1175" s="23" t="s">
        <v>1170</v>
      </c>
      <c r="B1175" s="26">
        <v>345.86</v>
      </c>
      <c r="C1175" s="26">
        <v>315481809.61000001</v>
      </c>
      <c r="D1175" s="22"/>
      <c r="E1175" s="22"/>
    </row>
    <row r="1176" spans="1:5" x14ac:dyDescent="0.2">
      <c r="A1176" s="23" t="s">
        <v>1171</v>
      </c>
      <c r="B1176" s="26">
        <v>342.48</v>
      </c>
      <c r="C1176" s="26">
        <v>312401001.06</v>
      </c>
      <c r="D1176" s="22"/>
      <c r="E1176" s="22"/>
    </row>
    <row r="1177" spans="1:5" x14ac:dyDescent="0.2">
      <c r="A1177" s="23" t="s">
        <v>1172</v>
      </c>
      <c r="B1177" s="26">
        <v>341.14</v>
      </c>
      <c r="C1177" s="26">
        <v>311754948.44999999</v>
      </c>
      <c r="D1177" s="22"/>
      <c r="E1177" s="22"/>
    </row>
    <row r="1178" spans="1:5" x14ac:dyDescent="0.2">
      <c r="A1178" s="23" t="s">
        <v>1173</v>
      </c>
      <c r="B1178" s="26">
        <v>338.71</v>
      </c>
      <c r="C1178" s="26">
        <v>309529875.38</v>
      </c>
      <c r="D1178" s="22"/>
      <c r="E1178" s="22"/>
    </row>
    <row r="1179" spans="1:5" x14ac:dyDescent="0.2">
      <c r="A1179" s="23" t="s">
        <v>1174</v>
      </c>
      <c r="B1179" s="26">
        <v>337.83</v>
      </c>
      <c r="C1179" s="26">
        <v>309046616.17000002</v>
      </c>
      <c r="D1179" s="22"/>
      <c r="E1179" s="22"/>
    </row>
    <row r="1180" spans="1:5" x14ac:dyDescent="0.2">
      <c r="A1180" s="23" t="s">
        <v>1175</v>
      </c>
      <c r="B1180" s="26">
        <v>338.91</v>
      </c>
      <c r="C1180" s="26">
        <v>310037369.12</v>
      </c>
      <c r="D1180" s="22"/>
      <c r="E1180" s="22"/>
    </row>
    <row r="1181" spans="1:5" x14ac:dyDescent="0.2">
      <c r="A1181" s="23" t="s">
        <v>1176</v>
      </c>
      <c r="B1181" s="26">
        <v>336.94</v>
      </c>
      <c r="C1181" s="26">
        <v>309718020.75999999</v>
      </c>
      <c r="D1181" s="22"/>
      <c r="E1181" s="22"/>
    </row>
    <row r="1182" spans="1:5" x14ac:dyDescent="0.2">
      <c r="A1182" s="23" t="s">
        <v>1177</v>
      </c>
      <c r="B1182" s="26">
        <v>337.62</v>
      </c>
      <c r="C1182" s="26">
        <v>310340396.82999998</v>
      </c>
      <c r="D1182" s="22"/>
      <c r="E1182" s="22"/>
    </row>
    <row r="1183" spans="1:5" x14ac:dyDescent="0.2">
      <c r="A1183" s="23" t="s">
        <v>1178</v>
      </c>
      <c r="B1183" s="26">
        <v>340.26</v>
      </c>
      <c r="C1183" s="26">
        <v>312808178.33999997</v>
      </c>
      <c r="D1183" s="22"/>
      <c r="E1183" s="22"/>
    </row>
    <row r="1184" spans="1:5" x14ac:dyDescent="0.2">
      <c r="A1184" s="23" t="s">
        <v>1179</v>
      </c>
      <c r="B1184" s="26">
        <v>339.83</v>
      </c>
      <c r="C1184" s="26">
        <v>312467711.49000001</v>
      </c>
      <c r="D1184" s="22"/>
      <c r="E1184" s="22"/>
    </row>
    <row r="1185" spans="1:5" x14ac:dyDescent="0.2">
      <c r="A1185" s="23" t="s">
        <v>1180</v>
      </c>
      <c r="B1185" s="26">
        <v>340.41</v>
      </c>
      <c r="C1185" s="26">
        <v>312980175.19</v>
      </c>
      <c r="D1185" s="22"/>
      <c r="E1185" s="22"/>
    </row>
    <row r="1186" spans="1:5" x14ac:dyDescent="0.2">
      <c r="A1186" s="23" t="s">
        <v>1181</v>
      </c>
      <c r="B1186" s="26">
        <v>335.91</v>
      </c>
      <c r="C1186" s="26">
        <v>309700229.31999999</v>
      </c>
      <c r="D1186" s="22"/>
      <c r="E1186" s="22"/>
    </row>
    <row r="1187" spans="1:5" x14ac:dyDescent="0.2">
      <c r="A1187" s="23" t="s">
        <v>1182</v>
      </c>
      <c r="B1187" s="26">
        <v>332.48</v>
      </c>
      <c r="C1187" s="26">
        <v>306626637.63</v>
      </c>
      <c r="D1187" s="22"/>
      <c r="E1187" s="22"/>
    </row>
    <row r="1188" spans="1:5" x14ac:dyDescent="0.2">
      <c r="A1188" s="23" t="s">
        <v>1183</v>
      </c>
      <c r="B1188" s="26">
        <v>327.3</v>
      </c>
      <c r="C1188" s="26">
        <v>284952744.11000001</v>
      </c>
      <c r="D1188" s="22"/>
      <c r="E1188" s="22"/>
    </row>
    <row r="1189" spans="1:5" x14ac:dyDescent="0.2">
      <c r="A1189" s="23" t="s">
        <v>1184</v>
      </c>
      <c r="B1189" s="26">
        <v>328.01</v>
      </c>
      <c r="C1189" s="26">
        <v>285862322.89999998</v>
      </c>
      <c r="D1189" s="22"/>
      <c r="E1189" s="22"/>
    </row>
    <row r="1190" spans="1:5" x14ac:dyDescent="0.2">
      <c r="A1190" s="23" t="s">
        <v>1185</v>
      </c>
      <c r="B1190" s="26">
        <v>329.15</v>
      </c>
      <c r="C1190" s="26">
        <v>286858508.63</v>
      </c>
      <c r="D1190" s="22"/>
      <c r="E1190" s="22"/>
    </row>
    <row r="1191" spans="1:5" x14ac:dyDescent="0.2">
      <c r="A1191" s="23" t="s">
        <v>1186</v>
      </c>
      <c r="B1191" s="26">
        <v>327.27999999999997</v>
      </c>
      <c r="C1191" s="26">
        <v>285223308.05000001</v>
      </c>
      <c r="D1191" s="22"/>
      <c r="E1191" s="22"/>
    </row>
    <row r="1192" spans="1:5" x14ac:dyDescent="0.2">
      <c r="A1192" s="23" t="s">
        <v>1187</v>
      </c>
      <c r="B1192" s="26">
        <v>325.52</v>
      </c>
      <c r="C1192" s="26">
        <v>282436296.08999997</v>
      </c>
      <c r="D1192" s="22"/>
      <c r="E1192" s="22"/>
    </row>
    <row r="1193" spans="1:5" x14ac:dyDescent="0.2">
      <c r="A1193" s="23" t="s">
        <v>1188</v>
      </c>
      <c r="B1193" s="26">
        <v>331.58</v>
      </c>
      <c r="C1193" s="26">
        <v>289307475.25999999</v>
      </c>
      <c r="D1193" s="22"/>
      <c r="E1193" s="22"/>
    </row>
    <row r="1194" spans="1:5" x14ac:dyDescent="0.2">
      <c r="A1194" s="23" t="s">
        <v>1189</v>
      </c>
      <c r="B1194" s="26">
        <v>337.54</v>
      </c>
      <c r="C1194" s="26">
        <v>294505155.38</v>
      </c>
      <c r="D1194" s="22"/>
      <c r="E1194" s="22"/>
    </row>
    <row r="1195" spans="1:5" x14ac:dyDescent="0.2">
      <c r="A1195" s="23" t="s">
        <v>1190</v>
      </c>
      <c r="B1195" s="26">
        <v>340.1</v>
      </c>
      <c r="C1195" s="26">
        <v>296741782.42000002</v>
      </c>
      <c r="D1195" s="22"/>
      <c r="E1195" s="22"/>
    </row>
    <row r="1196" spans="1:5" x14ac:dyDescent="0.2">
      <c r="A1196" s="23" t="s">
        <v>1191</v>
      </c>
      <c r="B1196" s="26">
        <v>334.39</v>
      </c>
      <c r="C1196" s="26">
        <v>291752029.81999999</v>
      </c>
      <c r="D1196" s="22"/>
      <c r="E1196" s="22"/>
    </row>
    <row r="1197" spans="1:5" x14ac:dyDescent="0.2">
      <c r="A1197" s="23" t="s">
        <v>1192</v>
      </c>
      <c r="B1197" s="26">
        <v>331.35</v>
      </c>
      <c r="C1197" s="26">
        <v>292236440.68000001</v>
      </c>
      <c r="D1197" s="22"/>
      <c r="E1197" s="22"/>
    </row>
    <row r="1198" spans="1:5" x14ac:dyDescent="0.2">
      <c r="A1198" s="23" t="s">
        <v>1193</v>
      </c>
      <c r="B1198" s="26">
        <v>327.23</v>
      </c>
      <c r="C1198" s="26">
        <v>288668992.19</v>
      </c>
      <c r="D1198" s="22"/>
      <c r="E1198" s="22"/>
    </row>
    <row r="1199" spans="1:5" x14ac:dyDescent="0.2">
      <c r="A1199" s="23" t="s">
        <v>1194</v>
      </c>
      <c r="B1199" s="26">
        <v>327.35000000000002</v>
      </c>
      <c r="C1199" s="26">
        <v>288776566.62</v>
      </c>
      <c r="D1199" s="22"/>
      <c r="E1199" s="22"/>
    </row>
    <row r="1200" spans="1:5" x14ac:dyDescent="0.2">
      <c r="A1200" s="23" t="s">
        <v>1195</v>
      </c>
      <c r="B1200" s="26">
        <v>327.92</v>
      </c>
      <c r="C1200" s="26">
        <v>289268063.20999998</v>
      </c>
      <c r="D1200" s="22"/>
      <c r="E1200" s="22"/>
    </row>
    <row r="1201" spans="1:5" x14ac:dyDescent="0.2">
      <c r="A1201" s="23" t="s">
        <v>1196</v>
      </c>
      <c r="B1201" s="26">
        <v>323.89999999999998</v>
      </c>
      <c r="C1201" s="26">
        <v>285720594.75999999</v>
      </c>
      <c r="D1201" s="22"/>
      <c r="E1201" s="22"/>
    </row>
    <row r="1202" spans="1:5" x14ac:dyDescent="0.2">
      <c r="A1202" s="23" t="s">
        <v>1197</v>
      </c>
      <c r="B1202" s="26">
        <v>322.45</v>
      </c>
      <c r="C1202" s="26">
        <v>284444267.14999998</v>
      </c>
      <c r="D1202" s="22"/>
      <c r="E1202" s="22"/>
    </row>
    <row r="1203" spans="1:5" x14ac:dyDescent="0.2">
      <c r="A1203" s="23" t="s">
        <v>1198</v>
      </c>
      <c r="B1203" s="26">
        <v>319.83999999999997</v>
      </c>
      <c r="C1203" s="26">
        <v>282145100.05000001</v>
      </c>
      <c r="D1203" s="22"/>
      <c r="E1203" s="22"/>
    </row>
    <row r="1204" spans="1:5" x14ac:dyDescent="0.2">
      <c r="A1204" s="23" t="s">
        <v>1199</v>
      </c>
      <c r="B1204" s="26">
        <v>318.63</v>
      </c>
      <c r="C1204" s="26">
        <v>281408956.64999998</v>
      </c>
      <c r="D1204" s="22"/>
      <c r="E1204" s="22"/>
    </row>
    <row r="1205" spans="1:5" x14ac:dyDescent="0.2">
      <c r="A1205" s="23" t="s">
        <v>1200</v>
      </c>
      <c r="B1205" s="26">
        <v>317.64999999999998</v>
      </c>
      <c r="C1205" s="26">
        <v>280640678.49000001</v>
      </c>
      <c r="D1205" s="22"/>
      <c r="E1205" s="22"/>
    </row>
    <row r="1206" spans="1:5" x14ac:dyDescent="0.2">
      <c r="A1206" s="23" t="s">
        <v>1201</v>
      </c>
      <c r="B1206" s="26">
        <v>321.56</v>
      </c>
      <c r="C1206" s="26">
        <v>284094031.77999997</v>
      </c>
      <c r="D1206" s="22"/>
      <c r="E1206" s="22"/>
    </row>
    <row r="1207" spans="1:5" x14ac:dyDescent="0.2">
      <c r="A1207" s="23" t="s">
        <v>1202</v>
      </c>
      <c r="B1207" s="26">
        <v>326.81</v>
      </c>
      <c r="C1207" s="26">
        <v>288725214.11000001</v>
      </c>
      <c r="D1207" s="22"/>
      <c r="E1207" s="22"/>
    </row>
    <row r="1208" spans="1:5" x14ac:dyDescent="0.2">
      <c r="A1208" s="23" t="s">
        <v>1203</v>
      </c>
      <c r="B1208" s="26">
        <v>324</v>
      </c>
      <c r="C1208" s="26">
        <v>286242477.94999999</v>
      </c>
      <c r="D1208" s="22"/>
      <c r="E1208" s="22"/>
    </row>
    <row r="1209" spans="1:5" x14ac:dyDescent="0.2">
      <c r="A1209" s="23" t="s">
        <v>1204</v>
      </c>
      <c r="B1209" s="26">
        <v>325.08999999999997</v>
      </c>
      <c r="C1209" s="26">
        <v>287349764.76999998</v>
      </c>
      <c r="D1209" s="22"/>
      <c r="E1209" s="22"/>
    </row>
    <row r="1210" spans="1:5" x14ac:dyDescent="0.2">
      <c r="A1210" s="23" t="s">
        <v>1205</v>
      </c>
      <c r="B1210" s="26">
        <v>322.67</v>
      </c>
      <c r="C1210" s="26">
        <v>285202339.60000002</v>
      </c>
      <c r="D1210" s="22"/>
      <c r="E1210" s="22"/>
    </row>
    <row r="1211" spans="1:5" x14ac:dyDescent="0.2">
      <c r="A1211" s="23" t="s">
        <v>1206</v>
      </c>
      <c r="B1211" s="26">
        <v>320.57</v>
      </c>
      <c r="C1211" s="26">
        <v>283306995.55000001</v>
      </c>
      <c r="D1211" s="22"/>
      <c r="E1211" s="22"/>
    </row>
    <row r="1212" spans="1:5" x14ac:dyDescent="0.2">
      <c r="A1212" s="23" t="s">
        <v>1207</v>
      </c>
      <c r="B1212" s="26">
        <v>319.64</v>
      </c>
      <c r="C1212" s="26">
        <v>284305328.80000001</v>
      </c>
      <c r="D1212" s="22"/>
      <c r="E1212" s="22"/>
    </row>
    <row r="1213" spans="1:5" x14ac:dyDescent="0.2">
      <c r="A1213" s="23" t="s">
        <v>1208</v>
      </c>
      <c r="B1213" s="26">
        <v>321.48</v>
      </c>
      <c r="C1213" s="26">
        <v>285943940.38999999</v>
      </c>
      <c r="D1213" s="22"/>
      <c r="E1213" s="22"/>
    </row>
    <row r="1214" spans="1:5" x14ac:dyDescent="0.2">
      <c r="A1214" s="23" t="s">
        <v>1209</v>
      </c>
      <c r="B1214" s="26">
        <v>325.39999999999998</v>
      </c>
      <c r="C1214" s="26">
        <v>290438767.24000001</v>
      </c>
      <c r="D1214" s="22"/>
      <c r="E1214" s="22"/>
    </row>
    <row r="1215" spans="1:5" x14ac:dyDescent="0.2">
      <c r="A1215" s="23" t="s">
        <v>1210</v>
      </c>
      <c r="B1215" s="26">
        <v>324.93</v>
      </c>
      <c r="C1215" s="26">
        <v>289989782.62</v>
      </c>
      <c r="D1215" s="22"/>
      <c r="E1215" s="22"/>
    </row>
    <row r="1216" spans="1:5" x14ac:dyDescent="0.2">
      <c r="A1216" s="23" t="s">
        <v>1211</v>
      </c>
      <c r="B1216" s="26">
        <v>322.79000000000002</v>
      </c>
      <c r="C1216" s="26">
        <v>288739415.23000002</v>
      </c>
      <c r="D1216" s="22"/>
      <c r="E1216" s="22"/>
    </row>
    <row r="1217" spans="1:5" x14ac:dyDescent="0.2">
      <c r="A1217" s="23" t="s">
        <v>1212</v>
      </c>
      <c r="B1217" s="26">
        <v>326.70999999999998</v>
      </c>
      <c r="C1217" s="26">
        <v>292833521.5</v>
      </c>
      <c r="D1217" s="22"/>
      <c r="E1217" s="22"/>
    </row>
    <row r="1218" spans="1:5" x14ac:dyDescent="0.2">
      <c r="A1218" s="23" t="s">
        <v>1213</v>
      </c>
      <c r="B1218" s="26">
        <v>326.45999999999998</v>
      </c>
      <c r="C1218" s="26">
        <v>293454918.24000001</v>
      </c>
      <c r="D1218" s="22"/>
      <c r="E1218" s="22"/>
    </row>
    <row r="1219" spans="1:5" x14ac:dyDescent="0.2">
      <c r="A1219" s="23" t="s">
        <v>1214</v>
      </c>
      <c r="B1219" s="26">
        <v>335.11</v>
      </c>
      <c r="C1219" s="26">
        <v>301999873.77999997</v>
      </c>
      <c r="D1219" s="22"/>
      <c r="E1219" s="22"/>
    </row>
    <row r="1220" spans="1:5" x14ac:dyDescent="0.2">
      <c r="A1220" s="23" t="s">
        <v>1215</v>
      </c>
      <c r="B1220" s="26">
        <v>337.32</v>
      </c>
      <c r="C1220" s="26">
        <v>304053562.18000001</v>
      </c>
      <c r="D1220" s="22"/>
      <c r="E1220" s="22"/>
    </row>
    <row r="1221" spans="1:5" x14ac:dyDescent="0.2">
      <c r="A1221" s="23" t="s">
        <v>1216</v>
      </c>
      <c r="B1221" s="26">
        <v>346.92</v>
      </c>
      <c r="C1221" s="26">
        <v>312706826.10000002</v>
      </c>
      <c r="D1221" s="22"/>
      <c r="E1221" s="22"/>
    </row>
    <row r="1222" spans="1:5" x14ac:dyDescent="0.2">
      <c r="A1222" s="23" t="s">
        <v>1217</v>
      </c>
      <c r="B1222" s="26">
        <v>347.39</v>
      </c>
      <c r="C1222" s="26">
        <v>313105641.31999999</v>
      </c>
      <c r="D1222" s="22"/>
      <c r="E1222" s="22"/>
    </row>
    <row r="1223" spans="1:5" x14ac:dyDescent="0.2">
      <c r="A1223" s="23" t="s">
        <v>1218</v>
      </c>
      <c r="B1223" s="26">
        <v>346.75</v>
      </c>
      <c r="C1223" s="26">
        <v>312869210.05000001</v>
      </c>
      <c r="D1223" s="22"/>
      <c r="E1223" s="22"/>
    </row>
    <row r="1224" spans="1:5" x14ac:dyDescent="0.2">
      <c r="A1224" s="23" t="s">
        <v>1219</v>
      </c>
      <c r="B1224" s="26">
        <v>355.22</v>
      </c>
      <c r="C1224" s="26">
        <v>323395112.5</v>
      </c>
      <c r="D1224" s="22"/>
      <c r="E1224" s="22"/>
    </row>
    <row r="1225" spans="1:5" x14ac:dyDescent="0.2">
      <c r="A1225" s="23" t="s">
        <v>1220</v>
      </c>
      <c r="B1225" s="26">
        <v>358.71</v>
      </c>
      <c r="C1225" s="26">
        <v>327045293.56</v>
      </c>
      <c r="D1225" s="22"/>
      <c r="E1225" s="22"/>
    </row>
    <row r="1226" spans="1:5" x14ac:dyDescent="0.2">
      <c r="A1226" s="23" t="s">
        <v>1221</v>
      </c>
      <c r="B1226" s="26">
        <v>365.27</v>
      </c>
      <c r="C1226" s="26">
        <v>333004918.99000001</v>
      </c>
      <c r="D1226" s="22"/>
      <c r="E1226" s="22"/>
    </row>
    <row r="1227" spans="1:5" x14ac:dyDescent="0.2">
      <c r="A1227" s="23" t="s">
        <v>1222</v>
      </c>
      <c r="B1227" s="26">
        <v>369.68</v>
      </c>
      <c r="C1227" s="26">
        <v>337504994.29000002</v>
      </c>
      <c r="D1227" s="22"/>
      <c r="E1227" s="22"/>
    </row>
    <row r="1228" spans="1:5" x14ac:dyDescent="0.2">
      <c r="A1228" s="23" t="s">
        <v>1223</v>
      </c>
      <c r="B1228" s="26">
        <v>373.79</v>
      </c>
      <c r="C1228" s="26">
        <v>341259057.24000001</v>
      </c>
      <c r="D1228" s="22"/>
      <c r="E1228" s="22"/>
    </row>
    <row r="1229" spans="1:5" x14ac:dyDescent="0.2">
      <c r="A1229" s="23" t="s">
        <v>1224</v>
      </c>
      <c r="B1229" s="26">
        <v>373.18</v>
      </c>
      <c r="C1229" s="26">
        <v>343045071.98000002</v>
      </c>
      <c r="D1229" s="22"/>
      <c r="E1229" s="22"/>
    </row>
    <row r="1230" spans="1:5" x14ac:dyDescent="0.2">
      <c r="A1230" s="23" t="s">
        <v>1225</v>
      </c>
      <c r="B1230" s="26">
        <v>373.57</v>
      </c>
      <c r="C1230" s="26">
        <v>341635641.72000003</v>
      </c>
      <c r="D1230" s="22"/>
      <c r="E1230" s="22"/>
    </row>
    <row r="1231" spans="1:5" x14ac:dyDescent="0.2">
      <c r="A1231" s="23" t="s">
        <v>1226</v>
      </c>
      <c r="B1231" s="26">
        <v>376.65</v>
      </c>
      <c r="C1231" s="26">
        <v>344452231.54000002</v>
      </c>
      <c r="D1231" s="22"/>
      <c r="E1231" s="22"/>
    </row>
    <row r="1232" spans="1:5" x14ac:dyDescent="0.2">
      <c r="A1232" s="23" t="s">
        <v>1227</v>
      </c>
      <c r="B1232" s="26">
        <v>377.27</v>
      </c>
      <c r="C1232" s="26">
        <v>345018296.19</v>
      </c>
      <c r="D1232" s="22"/>
      <c r="E1232" s="22"/>
    </row>
    <row r="1233" spans="1:5" x14ac:dyDescent="0.2">
      <c r="A1233" s="23" t="s">
        <v>1228</v>
      </c>
      <c r="B1233" s="26">
        <v>382.7</v>
      </c>
      <c r="C1233" s="26">
        <v>350833318.38</v>
      </c>
      <c r="D1233" s="22"/>
      <c r="E1233" s="22"/>
    </row>
    <row r="1234" spans="1:5" x14ac:dyDescent="0.2">
      <c r="A1234" s="23" t="s">
        <v>1229</v>
      </c>
      <c r="B1234" s="26">
        <v>385.89</v>
      </c>
      <c r="C1234" s="26">
        <v>353840676.01999998</v>
      </c>
      <c r="D1234" s="22"/>
      <c r="E1234" s="22"/>
    </row>
    <row r="1235" spans="1:5" x14ac:dyDescent="0.2">
      <c r="A1235" s="23" t="s">
        <v>1230</v>
      </c>
      <c r="B1235" s="26">
        <v>384.46</v>
      </c>
      <c r="C1235" s="26">
        <v>353515195.19</v>
      </c>
      <c r="D1235" s="22"/>
      <c r="E1235" s="22"/>
    </row>
    <row r="1236" spans="1:5" x14ac:dyDescent="0.2">
      <c r="A1236" s="23" t="s">
        <v>1231</v>
      </c>
      <c r="B1236" s="26">
        <v>381.12</v>
      </c>
      <c r="C1236" s="26">
        <v>351798152.44</v>
      </c>
      <c r="D1236" s="22"/>
      <c r="E1236" s="22"/>
    </row>
    <row r="1237" spans="1:5" x14ac:dyDescent="0.2">
      <c r="A1237" s="23" t="s">
        <v>1232</v>
      </c>
      <c r="B1237" s="26">
        <v>380.95</v>
      </c>
      <c r="C1237" s="26">
        <v>351641190.93000001</v>
      </c>
      <c r="D1237" s="22"/>
      <c r="E1237" s="22"/>
    </row>
    <row r="1238" spans="1:5" x14ac:dyDescent="0.2">
      <c r="A1238" s="23" t="s">
        <v>1233</v>
      </c>
      <c r="B1238" s="26">
        <v>382.46</v>
      </c>
      <c r="C1238" s="26">
        <v>353034980.86000001</v>
      </c>
      <c r="D1238" s="22"/>
      <c r="E1238" s="22"/>
    </row>
    <row r="1239" spans="1:5" x14ac:dyDescent="0.2">
      <c r="A1239" s="23" t="s">
        <v>1234</v>
      </c>
      <c r="B1239" s="26">
        <v>384.11</v>
      </c>
      <c r="C1239" s="26">
        <v>355162569.35000002</v>
      </c>
      <c r="D1239" s="22"/>
      <c r="E1239" s="22"/>
    </row>
    <row r="1240" spans="1:5" x14ac:dyDescent="0.2">
      <c r="A1240" s="23" t="s">
        <v>1235</v>
      </c>
      <c r="B1240" s="26">
        <v>380.05</v>
      </c>
      <c r="C1240" s="26">
        <v>351846078.30000001</v>
      </c>
      <c r="D1240" s="22"/>
      <c r="E1240" s="22"/>
    </row>
    <row r="1241" spans="1:5" x14ac:dyDescent="0.2">
      <c r="A1241" s="23" t="s">
        <v>1236</v>
      </c>
      <c r="B1241" s="26">
        <v>380.42</v>
      </c>
      <c r="C1241" s="26">
        <v>353077507.13</v>
      </c>
      <c r="D1241" s="22"/>
      <c r="E1241" s="22"/>
    </row>
    <row r="1242" spans="1:5" x14ac:dyDescent="0.2">
      <c r="A1242" s="23" t="s">
        <v>1237</v>
      </c>
      <c r="B1242" s="26">
        <v>381.23</v>
      </c>
      <c r="C1242" s="26">
        <v>354214489.50999999</v>
      </c>
      <c r="D1242" s="22"/>
      <c r="E1242" s="22"/>
    </row>
    <row r="1243" spans="1:5" x14ac:dyDescent="0.2">
      <c r="A1243" s="23" t="s">
        <v>1238</v>
      </c>
      <c r="B1243" s="26">
        <v>381.62</v>
      </c>
      <c r="C1243" s="26">
        <v>354936455.74000001</v>
      </c>
      <c r="D1243" s="22"/>
      <c r="E1243" s="22"/>
    </row>
    <row r="1244" spans="1:5" x14ac:dyDescent="0.2">
      <c r="A1244" s="23" t="s">
        <v>1239</v>
      </c>
      <c r="B1244" s="26">
        <v>384.43</v>
      </c>
      <c r="C1244" s="26">
        <v>356464813.55000001</v>
      </c>
      <c r="D1244" s="22"/>
      <c r="E1244" s="22"/>
    </row>
    <row r="1245" spans="1:5" x14ac:dyDescent="0.2">
      <c r="A1245" s="23" t="s">
        <v>1240</v>
      </c>
      <c r="B1245" s="26">
        <v>382.95</v>
      </c>
      <c r="C1245" s="26">
        <v>355544675.88</v>
      </c>
      <c r="D1245" s="22"/>
      <c r="E1245" s="22"/>
    </row>
    <row r="1246" spans="1:5" x14ac:dyDescent="0.2">
      <c r="A1246" s="23" t="s">
        <v>1241</v>
      </c>
      <c r="B1246" s="26">
        <v>381.97</v>
      </c>
      <c r="C1246" s="26">
        <v>354778807.25</v>
      </c>
      <c r="D1246" s="22"/>
      <c r="E1246" s="22"/>
    </row>
    <row r="1247" spans="1:5" x14ac:dyDescent="0.2">
      <c r="A1247" s="23" t="s">
        <v>1242</v>
      </c>
      <c r="B1247" s="26">
        <v>386.93</v>
      </c>
      <c r="C1247" s="26">
        <v>359511749.50999999</v>
      </c>
      <c r="D1247" s="22"/>
      <c r="E1247" s="22"/>
    </row>
    <row r="1248" spans="1:5" x14ac:dyDescent="0.2">
      <c r="A1248" s="23" t="s">
        <v>1243</v>
      </c>
      <c r="B1248" s="26">
        <v>385.11</v>
      </c>
      <c r="C1248" s="26">
        <v>357817138.94</v>
      </c>
      <c r="D1248" s="22"/>
      <c r="E1248" s="22"/>
    </row>
    <row r="1249" spans="1:5" x14ac:dyDescent="0.2">
      <c r="A1249" s="23" t="s">
        <v>1244</v>
      </c>
      <c r="B1249" s="26">
        <v>388.77</v>
      </c>
      <c r="C1249" s="26">
        <v>361216451.10000002</v>
      </c>
      <c r="D1249" s="22"/>
      <c r="E1249" s="22"/>
    </row>
    <row r="1250" spans="1:5" x14ac:dyDescent="0.2">
      <c r="A1250" s="23" t="s">
        <v>1245</v>
      </c>
      <c r="B1250" s="26">
        <v>382.22</v>
      </c>
      <c r="C1250" s="26">
        <v>355897907.62</v>
      </c>
      <c r="D1250" s="22"/>
      <c r="E1250" s="22"/>
    </row>
    <row r="1251" spans="1:5" x14ac:dyDescent="0.2">
      <c r="A1251" s="23" t="s">
        <v>1246</v>
      </c>
      <c r="B1251" s="26">
        <v>386.09</v>
      </c>
      <c r="C1251" s="26">
        <v>359499849.07999998</v>
      </c>
      <c r="D1251" s="22"/>
      <c r="E1251" s="22"/>
    </row>
    <row r="1252" spans="1:5" x14ac:dyDescent="0.2">
      <c r="A1252" s="23" t="s">
        <v>1247</v>
      </c>
      <c r="B1252" s="26">
        <v>388.5</v>
      </c>
      <c r="C1252" s="26">
        <v>361734491.51999998</v>
      </c>
      <c r="D1252" s="22"/>
      <c r="E1252" s="22"/>
    </row>
    <row r="1253" spans="1:5" x14ac:dyDescent="0.2">
      <c r="A1253" s="23" t="s">
        <v>1248</v>
      </c>
      <c r="B1253" s="26">
        <v>389.94</v>
      </c>
      <c r="C1253" s="26">
        <v>362975583.88999999</v>
      </c>
      <c r="D1253" s="22"/>
      <c r="E1253" s="22"/>
    </row>
    <row r="1254" spans="1:5" x14ac:dyDescent="0.2">
      <c r="A1254" s="23" t="s">
        <v>1249</v>
      </c>
      <c r="B1254" s="26">
        <v>380.49</v>
      </c>
      <c r="C1254" s="26">
        <v>353594237.80000001</v>
      </c>
      <c r="D1254" s="22"/>
      <c r="E1254" s="22"/>
    </row>
    <row r="1255" spans="1:5" x14ac:dyDescent="0.2">
      <c r="A1255" s="23" t="s">
        <v>1250</v>
      </c>
      <c r="B1255" s="26">
        <v>384.11</v>
      </c>
      <c r="C1255" s="26">
        <v>356542427.89999998</v>
      </c>
      <c r="D1255" s="22"/>
      <c r="E1255" s="22"/>
    </row>
    <row r="1256" spans="1:5" x14ac:dyDescent="0.2">
      <c r="A1256" s="23" t="s">
        <v>1251</v>
      </c>
      <c r="B1256" s="26">
        <v>385.23</v>
      </c>
      <c r="C1256" s="26">
        <v>357564971.33999997</v>
      </c>
      <c r="D1256" s="22"/>
      <c r="E1256" s="22"/>
    </row>
    <row r="1257" spans="1:5" x14ac:dyDescent="0.2">
      <c r="A1257" s="23" t="s">
        <v>1252</v>
      </c>
      <c r="B1257" s="26">
        <v>387.64</v>
      </c>
      <c r="C1257" s="26">
        <v>360474144.80000001</v>
      </c>
      <c r="D1257" s="22"/>
      <c r="E1257" s="22"/>
    </row>
    <row r="1258" spans="1:5" x14ac:dyDescent="0.2">
      <c r="A1258" s="23" t="s">
        <v>1253</v>
      </c>
      <c r="B1258" s="26">
        <v>388.59</v>
      </c>
      <c r="C1258" s="26">
        <v>361332513.54000002</v>
      </c>
      <c r="D1258" s="22"/>
      <c r="E1258" s="22"/>
    </row>
    <row r="1259" spans="1:5" x14ac:dyDescent="0.2">
      <c r="A1259" s="23" t="s">
        <v>1254</v>
      </c>
      <c r="B1259" s="26">
        <v>388.95</v>
      </c>
      <c r="C1259" s="26">
        <v>361581736.30000001</v>
      </c>
      <c r="D1259" s="22"/>
      <c r="E1259" s="22"/>
    </row>
    <row r="1260" spans="1:5" x14ac:dyDescent="0.2">
      <c r="A1260" s="23" t="s">
        <v>1255</v>
      </c>
      <c r="B1260" s="26">
        <v>391.25</v>
      </c>
      <c r="C1260" s="26">
        <v>363720783.30000001</v>
      </c>
      <c r="D1260" s="22"/>
      <c r="E1260" s="22"/>
    </row>
    <row r="1261" spans="1:5" x14ac:dyDescent="0.2">
      <c r="A1261" s="23" t="s">
        <v>1256</v>
      </c>
      <c r="B1261" s="26">
        <v>390.06</v>
      </c>
      <c r="C1261" s="26">
        <v>362609300.75999999</v>
      </c>
      <c r="D1261" s="22"/>
      <c r="E1261" s="22"/>
    </row>
    <row r="1262" spans="1:5" x14ac:dyDescent="0.2">
      <c r="A1262" s="23" t="s">
        <v>1257</v>
      </c>
      <c r="B1262" s="26">
        <v>381.01</v>
      </c>
      <c r="C1262" s="26">
        <v>354895349.08999997</v>
      </c>
      <c r="D1262" s="22"/>
      <c r="E1262" s="22"/>
    </row>
    <row r="1263" spans="1:5" x14ac:dyDescent="0.2">
      <c r="A1263" s="23" t="s">
        <v>1258</v>
      </c>
      <c r="B1263" s="26">
        <v>379.54</v>
      </c>
      <c r="C1263" s="26">
        <v>354123178.33999997</v>
      </c>
      <c r="D1263" s="22"/>
      <c r="E1263" s="22"/>
    </row>
    <row r="1264" spans="1:5" x14ac:dyDescent="0.2">
      <c r="A1264" s="23" t="s">
        <v>1259</v>
      </c>
      <c r="B1264" s="26">
        <v>380.05</v>
      </c>
      <c r="C1264" s="26">
        <v>356049578.97000003</v>
      </c>
      <c r="D1264" s="22"/>
      <c r="E1264" s="22"/>
    </row>
    <row r="1265" spans="1:5" x14ac:dyDescent="0.2">
      <c r="A1265" s="23" t="s">
        <v>1260</v>
      </c>
      <c r="B1265" s="26">
        <v>373.27</v>
      </c>
      <c r="C1265" s="26">
        <v>348375769.20999998</v>
      </c>
      <c r="D1265" s="22"/>
      <c r="E1265" s="22"/>
    </row>
    <row r="1266" spans="1:5" x14ac:dyDescent="0.2">
      <c r="A1266" s="23" t="s">
        <v>1261</v>
      </c>
      <c r="B1266" s="26">
        <v>373.42</v>
      </c>
      <c r="C1266" s="26">
        <v>350348031.26999998</v>
      </c>
      <c r="D1266" s="22"/>
      <c r="E1266" s="22"/>
    </row>
    <row r="1267" spans="1:5" x14ac:dyDescent="0.2">
      <c r="A1267" s="23" t="s">
        <v>1262</v>
      </c>
      <c r="B1267" s="26">
        <v>383.44</v>
      </c>
      <c r="C1267" s="26">
        <v>360230423.66000003</v>
      </c>
      <c r="D1267" s="22"/>
      <c r="E1267" s="22"/>
    </row>
    <row r="1268" spans="1:5" x14ac:dyDescent="0.2">
      <c r="A1268" s="23" t="s">
        <v>1263</v>
      </c>
      <c r="B1268" s="26">
        <v>378.08</v>
      </c>
      <c r="C1268" s="26">
        <v>356623423.69</v>
      </c>
      <c r="D1268" s="22"/>
      <c r="E1268" s="22"/>
    </row>
    <row r="1269" spans="1:5" x14ac:dyDescent="0.2">
      <c r="A1269" s="23" t="s">
        <v>1264</v>
      </c>
      <c r="B1269" s="26">
        <v>375</v>
      </c>
      <c r="C1269" s="26">
        <v>362926717.67000002</v>
      </c>
      <c r="D1269" s="22"/>
      <c r="E1269" s="22"/>
    </row>
    <row r="1270" spans="1:5" x14ac:dyDescent="0.2">
      <c r="A1270" s="23" t="s">
        <v>1265</v>
      </c>
      <c r="B1270" s="26">
        <v>377.86</v>
      </c>
      <c r="C1270" s="26">
        <v>367679271.87</v>
      </c>
      <c r="D1270" s="22"/>
      <c r="E1270" s="22"/>
    </row>
    <row r="1271" spans="1:5" x14ac:dyDescent="0.2">
      <c r="A1271" s="23" t="s">
        <v>1266</v>
      </c>
      <c r="B1271" s="26">
        <v>379.51</v>
      </c>
      <c r="C1271" s="26">
        <v>369591718.56</v>
      </c>
      <c r="D1271" s="22"/>
      <c r="E1271" s="22"/>
    </row>
    <row r="1272" spans="1:5" x14ac:dyDescent="0.2">
      <c r="A1272" s="23" t="s">
        <v>1267</v>
      </c>
      <c r="B1272" s="26">
        <v>383.59</v>
      </c>
      <c r="C1272" s="26">
        <v>375300166.30000001</v>
      </c>
      <c r="D1272" s="22"/>
      <c r="E1272" s="22"/>
    </row>
    <row r="1273" spans="1:5" x14ac:dyDescent="0.2">
      <c r="A1273" s="23" t="s">
        <v>1268</v>
      </c>
      <c r="B1273" s="26">
        <v>382.13</v>
      </c>
      <c r="C1273" s="26">
        <v>376666148.55000001</v>
      </c>
      <c r="D1273" s="22"/>
      <c r="E1273" s="22"/>
    </row>
    <row r="1274" spans="1:5" x14ac:dyDescent="0.2">
      <c r="A1274" s="23" t="s">
        <v>1269</v>
      </c>
      <c r="B1274" s="26">
        <v>382.77</v>
      </c>
      <c r="C1274" s="26">
        <v>377985539.63</v>
      </c>
      <c r="D1274" s="22"/>
      <c r="E1274" s="22"/>
    </row>
    <row r="1275" spans="1:5" x14ac:dyDescent="0.2">
      <c r="A1275" s="23" t="s">
        <v>1270</v>
      </c>
      <c r="B1275" s="26">
        <v>382.63</v>
      </c>
      <c r="C1275" s="26">
        <v>377925509.72000003</v>
      </c>
      <c r="D1275" s="22"/>
      <c r="E1275" s="22"/>
    </row>
    <row r="1276" spans="1:5" x14ac:dyDescent="0.2">
      <c r="A1276" s="23" t="s">
        <v>1271</v>
      </c>
      <c r="B1276" s="26">
        <v>385.76</v>
      </c>
      <c r="C1276" s="26">
        <v>380558840.12</v>
      </c>
      <c r="D1276" s="22"/>
      <c r="E1276" s="22"/>
    </row>
    <row r="1277" spans="1:5" x14ac:dyDescent="0.2">
      <c r="A1277" s="23" t="s">
        <v>1272</v>
      </c>
      <c r="B1277" s="26">
        <v>386.07</v>
      </c>
      <c r="C1277" s="26">
        <v>381152816.92000002</v>
      </c>
      <c r="D1277" s="22"/>
      <c r="E1277" s="22"/>
    </row>
    <row r="1278" spans="1:5" x14ac:dyDescent="0.2">
      <c r="A1278" s="23" t="s">
        <v>1273</v>
      </c>
      <c r="B1278" s="26">
        <v>381.62</v>
      </c>
      <c r="C1278" s="26">
        <v>376565724.47000003</v>
      </c>
      <c r="D1278" s="22"/>
      <c r="E1278" s="22"/>
    </row>
    <row r="1279" spans="1:5" x14ac:dyDescent="0.2">
      <c r="A1279" s="23" t="s">
        <v>1274</v>
      </c>
      <c r="B1279" s="26">
        <v>384.53</v>
      </c>
      <c r="C1279" s="26">
        <v>382470266.02999997</v>
      </c>
      <c r="D1279" s="22"/>
      <c r="E1279" s="22"/>
    </row>
    <row r="1280" spans="1:5" x14ac:dyDescent="0.2">
      <c r="A1280" s="23" t="s">
        <v>1275</v>
      </c>
      <c r="B1280" s="26">
        <v>381.46</v>
      </c>
      <c r="C1280" s="26">
        <v>379419107.60000002</v>
      </c>
      <c r="D1280" s="22"/>
      <c r="E1280" s="22"/>
    </row>
    <row r="1281" spans="1:5" x14ac:dyDescent="0.2">
      <c r="A1281" s="23" t="s">
        <v>1276</v>
      </c>
      <c r="B1281" s="26">
        <v>378.31</v>
      </c>
      <c r="C1281" s="26">
        <v>377035025.62</v>
      </c>
      <c r="D1281" s="22"/>
      <c r="E1281" s="22"/>
    </row>
    <row r="1282" spans="1:5" x14ac:dyDescent="0.2">
      <c r="A1282" s="23" t="s">
        <v>1277</v>
      </c>
      <c r="B1282" s="26">
        <v>372.86</v>
      </c>
      <c r="C1282" s="26">
        <v>373305423.57999998</v>
      </c>
      <c r="D1282" s="22"/>
      <c r="E1282" s="22"/>
    </row>
    <row r="1283" spans="1:5" x14ac:dyDescent="0.2">
      <c r="A1283" s="23" t="s">
        <v>1278</v>
      </c>
      <c r="B1283" s="26">
        <v>376.72</v>
      </c>
      <c r="C1283" s="26">
        <v>377808551.14999998</v>
      </c>
      <c r="D1283" s="22"/>
      <c r="E1283" s="22"/>
    </row>
    <row r="1284" spans="1:5" x14ac:dyDescent="0.2">
      <c r="A1284" s="23" t="s">
        <v>1279</v>
      </c>
      <c r="B1284" s="26">
        <v>378.73</v>
      </c>
      <c r="C1284" s="26">
        <v>380013089.93000001</v>
      </c>
      <c r="D1284" s="22"/>
      <c r="E1284" s="22"/>
    </row>
    <row r="1285" spans="1:5" x14ac:dyDescent="0.2">
      <c r="A1285" s="23" t="s">
        <v>1280</v>
      </c>
      <c r="B1285" s="26">
        <v>374.13</v>
      </c>
      <c r="C1285" s="26">
        <v>375368143.74000001</v>
      </c>
      <c r="D1285" s="22"/>
      <c r="E1285" s="22"/>
    </row>
    <row r="1286" spans="1:5" x14ac:dyDescent="0.2">
      <c r="A1286" s="23" t="s">
        <v>1281</v>
      </c>
      <c r="B1286" s="26">
        <v>375.34</v>
      </c>
      <c r="C1286" s="26">
        <v>376577909.88999999</v>
      </c>
      <c r="D1286" s="22"/>
      <c r="E1286" s="22"/>
    </row>
    <row r="1287" spans="1:5" x14ac:dyDescent="0.2">
      <c r="A1287" s="23" t="s">
        <v>1282</v>
      </c>
      <c r="B1287" s="26">
        <v>370.4</v>
      </c>
      <c r="C1287" s="26">
        <v>372034555.70999998</v>
      </c>
      <c r="D1287" s="22"/>
      <c r="E1287" s="22"/>
    </row>
    <row r="1288" spans="1:5" x14ac:dyDescent="0.2">
      <c r="A1288" s="23" t="s">
        <v>1283</v>
      </c>
      <c r="B1288" s="26">
        <v>370.35</v>
      </c>
      <c r="C1288" s="26">
        <v>375686432.98000002</v>
      </c>
      <c r="D1288" s="22"/>
      <c r="E1288" s="22"/>
    </row>
    <row r="1289" spans="1:5" x14ac:dyDescent="0.2">
      <c r="A1289" s="23" t="s">
        <v>1284</v>
      </c>
      <c r="B1289" s="26">
        <v>361.91</v>
      </c>
      <c r="C1289" s="26">
        <v>367165634.12</v>
      </c>
      <c r="D1289" s="22"/>
      <c r="E1289" s="22"/>
    </row>
    <row r="1290" spans="1:5" x14ac:dyDescent="0.2">
      <c r="A1290" s="23" t="s">
        <v>1285</v>
      </c>
      <c r="B1290" s="26">
        <v>355.42</v>
      </c>
      <c r="C1290" s="26">
        <v>360773821.76999998</v>
      </c>
      <c r="D1290" s="22"/>
      <c r="E1290" s="22"/>
    </row>
    <row r="1291" spans="1:5" x14ac:dyDescent="0.2">
      <c r="A1291" s="23" t="s">
        <v>1286</v>
      </c>
      <c r="B1291" s="26">
        <v>350.48</v>
      </c>
      <c r="C1291" s="26">
        <v>355815986.60000002</v>
      </c>
      <c r="D1291" s="22"/>
      <c r="E1291" s="22"/>
    </row>
    <row r="1292" spans="1:5" x14ac:dyDescent="0.2">
      <c r="A1292" s="23" t="s">
        <v>1287</v>
      </c>
      <c r="B1292" s="26">
        <v>353.97</v>
      </c>
      <c r="C1292" s="26">
        <v>359294324.23000002</v>
      </c>
      <c r="D1292" s="22"/>
      <c r="E1292" s="22"/>
    </row>
    <row r="1293" spans="1:5" x14ac:dyDescent="0.2">
      <c r="A1293" s="23" t="s">
        <v>1288</v>
      </c>
      <c r="B1293" s="26">
        <v>353.34</v>
      </c>
      <c r="C1293" s="26">
        <v>358687913.19999999</v>
      </c>
      <c r="D1293" s="22"/>
      <c r="E1293" s="22"/>
    </row>
    <row r="1294" spans="1:5" x14ac:dyDescent="0.2">
      <c r="A1294" s="23" t="s">
        <v>1289</v>
      </c>
      <c r="B1294" s="26">
        <v>347.58</v>
      </c>
      <c r="C1294" s="26">
        <v>353188456.63999999</v>
      </c>
      <c r="D1294" s="22"/>
      <c r="E1294" s="22"/>
    </row>
    <row r="1295" spans="1:5" x14ac:dyDescent="0.2">
      <c r="A1295" s="23" t="s">
        <v>1290</v>
      </c>
      <c r="B1295" s="26">
        <v>347.99</v>
      </c>
      <c r="C1295" s="26">
        <v>353752546.16000003</v>
      </c>
      <c r="D1295" s="22"/>
      <c r="E1295" s="22"/>
    </row>
    <row r="1296" spans="1:5" x14ac:dyDescent="0.2">
      <c r="A1296" s="23" t="s">
        <v>1291</v>
      </c>
      <c r="B1296" s="26">
        <v>345.6</v>
      </c>
      <c r="C1296" s="26">
        <v>351325168.56999999</v>
      </c>
      <c r="D1296" s="22"/>
      <c r="E1296" s="22"/>
    </row>
    <row r="1297" spans="1:5" x14ac:dyDescent="0.2">
      <c r="A1297" s="23" t="s">
        <v>1292</v>
      </c>
      <c r="B1297" s="26">
        <v>344.12</v>
      </c>
      <c r="C1297" s="26">
        <v>349826928.81</v>
      </c>
      <c r="D1297" s="22"/>
      <c r="E1297" s="22"/>
    </row>
    <row r="1298" spans="1:5" x14ac:dyDescent="0.2">
      <c r="A1298" s="23" t="s">
        <v>1293</v>
      </c>
      <c r="B1298" s="26">
        <v>343.34</v>
      </c>
      <c r="C1298" s="26">
        <v>349025917.10000002</v>
      </c>
      <c r="D1298" s="22"/>
      <c r="E1298" s="22"/>
    </row>
    <row r="1299" spans="1:5" x14ac:dyDescent="0.2">
      <c r="A1299" s="23" t="s">
        <v>1294</v>
      </c>
      <c r="B1299" s="26">
        <v>340.45</v>
      </c>
      <c r="C1299" s="26">
        <v>346095773.50999999</v>
      </c>
      <c r="D1299" s="22"/>
      <c r="E1299" s="22"/>
    </row>
    <row r="1300" spans="1:5" x14ac:dyDescent="0.2">
      <c r="A1300" s="23" t="s">
        <v>1295</v>
      </c>
      <c r="B1300" s="26">
        <v>340.68</v>
      </c>
      <c r="C1300" s="26">
        <v>346327493.64999998</v>
      </c>
      <c r="D1300" s="22"/>
      <c r="E1300" s="22"/>
    </row>
    <row r="1301" spans="1:5" x14ac:dyDescent="0.2">
      <c r="A1301" s="23" t="s">
        <v>1296</v>
      </c>
      <c r="B1301" s="26">
        <v>337.02</v>
      </c>
      <c r="C1301" s="26">
        <v>342938610.80000001</v>
      </c>
      <c r="D1301" s="22"/>
      <c r="E1301" s="22"/>
    </row>
    <row r="1302" spans="1:5" x14ac:dyDescent="0.2">
      <c r="A1302" s="23" t="s">
        <v>1297</v>
      </c>
      <c r="B1302" s="26">
        <v>339.68</v>
      </c>
      <c r="C1302" s="26">
        <v>346286293.00999999</v>
      </c>
      <c r="D1302" s="22"/>
      <c r="E1302" s="22"/>
    </row>
    <row r="1303" spans="1:5" x14ac:dyDescent="0.2">
      <c r="A1303" s="23" t="s">
        <v>1298</v>
      </c>
      <c r="B1303" s="26">
        <v>338</v>
      </c>
      <c r="C1303" s="26">
        <v>345014272.44</v>
      </c>
      <c r="D1303" s="22"/>
      <c r="E1303" s="22"/>
    </row>
    <row r="1304" spans="1:5" x14ac:dyDescent="0.2">
      <c r="A1304" s="23" t="s">
        <v>1299</v>
      </c>
      <c r="B1304" s="26">
        <v>336.06</v>
      </c>
      <c r="C1304" s="26">
        <v>343014662.18000001</v>
      </c>
      <c r="D1304" s="22"/>
      <c r="E1304" s="22"/>
    </row>
    <row r="1305" spans="1:5" x14ac:dyDescent="0.2">
      <c r="A1305" s="23" t="s">
        <v>1300</v>
      </c>
      <c r="B1305" s="26">
        <v>336.4</v>
      </c>
      <c r="C1305" s="26">
        <v>343291037.80000001</v>
      </c>
      <c r="D1305" s="22"/>
      <c r="E1305" s="22"/>
    </row>
    <row r="1306" spans="1:5" x14ac:dyDescent="0.2">
      <c r="A1306" s="23" t="s">
        <v>1301</v>
      </c>
      <c r="B1306" s="26">
        <v>332.26</v>
      </c>
      <c r="C1306" s="26">
        <v>339434371.74000001</v>
      </c>
      <c r="D1306" s="22"/>
      <c r="E1306" s="22"/>
    </row>
    <row r="1307" spans="1:5" x14ac:dyDescent="0.2">
      <c r="A1307" s="23" t="s">
        <v>1302</v>
      </c>
      <c r="B1307" s="26">
        <v>324.75</v>
      </c>
      <c r="C1307" s="26">
        <v>331771510.31</v>
      </c>
      <c r="D1307" s="22"/>
      <c r="E1307" s="22"/>
    </row>
    <row r="1308" spans="1:5" x14ac:dyDescent="0.2">
      <c r="A1308" s="23" t="s">
        <v>1303</v>
      </c>
      <c r="B1308" s="26">
        <v>323.60000000000002</v>
      </c>
      <c r="C1308" s="26">
        <v>330591849.12</v>
      </c>
      <c r="D1308" s="22"/>
      <c r="E1308" s="22"/>
    </row>
    <row r="1309" spans="1:5" x14ac:dyDescent="0.2">
      <c r="A1309" s="23" t="s">
        <v>1304</v>
      </c>
      <c r="B1309" s="26">
        <v>323.45999999999998</v>
      </c>
      <c r="C1309" s="26">
        <v>332029618.54000002</v>
      </c>
      <c r="D1309" s="22"/>
      <c r="E1309" s="22"/>
    </row>
    <row r="1310" spans="1:5" x14ac:dyDescent="0.2">
      <c r="A1310" s="23" t="s">
        <v>1305</v>
      </c>
      <c r="B1310" s="26">
        <v>324.97000000000003</v>
      </c>
      <c r="C1310" s="26">
        <v>333822896.98000002</v>
      </c>
      <c r="D1310" s="22"/>
      <c r="E1310" s="22"/>
    </row>
    <row r="1311" spans="1:5" x14ac:dyDescent="0.2">
      <c r="A1311" s="23" t="s">
        <v>1306</v>
      </c>
      <c r="B1311" s="26">
        <v>324.57</v>
      </c>
      <c r="C1311" s="26">
        <v>333678208.23000002</v>
      </c>
      <c r="D1311" s="22"/>
      <c r="E1311" s="22"/>
    </row>
    <row r="1312" spans="1:5" x14ac:dyDescent="0.2">
      <c r="A1312" s="23" t="s">
        <v>1307</v>
      </c>
      <c r="B1312" s="26">
        <v>323.98</v>
      </c>
      <c r="C1312" s="26">
        <v>333073317.19999999</v>
      </c>
      <c r="D1312" s="22"/>
      <c r="E1312" s="22"/>
    </row>
    <row r="1313" spans="1:5" x14ac:dyDescent="0.2">
      <c r="A1313" s="23" t="s">
        <v>1308</v>
      </c>
      <c r="B1313" s="26">
        <v>325.43</v>
      </c>
      <c r="C1313" s="26">
        <v>331911226.52999997</v>
      </c>
      <c r="D1313" s="22"/>
      <c r="E1313" s="22"/>
    </row>
    <row r="1314" spans="1:5" x14ac:dyDescent="0.2">
      <c r="A1314" s="23" t="s">
        <v>1309</v>
      </c>
      <c r="B1314" s="26">
        <v>325.2</v>
      </c>
      <c r="C1314" s="26">
        <v>330945989.25999999</v>
      </c>
      <c r="D1314" s="22"/>
      <c r="E1314" s="22"/>
    </row>
    <row r="1315" spans="1:5" x14ac:dyDescent="0.2">
      <c r="A1315" s="23" t="s">
        <v>1310</v>
      </c>
      <c r="B1315" s="26">
        <v>327.18</v>
      </c>
      <c r="C1315" s="26">
        <v>332174772.13999999</v>
      </c>
      <c r="D1315" s="22"/>
      <c r="E1315" s="22"/>
    </row>
    <row r="1316" spans="1:5" x14ac:dyDescent="0.2">
      <c r="A1316" s="23" t="s">
        <v>1311</v>
      </c>
      <c r="B1316" s="26">
        <v>328.92</v>
      </c>
      <c r="C1316" s="26">
        <v>333925529.14999998</v>
      </c>
      <c r="D1316" s="22"/>
      <c r="E1316" s="22"/>
    </row>
    <row r="1317" spans="1:5" x14ac:dyDescent="0.2">
      <c r="A1317" s="23" t="s">
        <v>1312</v>
      </c>
      <c r="B1317" s="26">
        <v>330.79</v>
      </c>
      <c r="C1317" s="26">
        <v>336394368.33999997</v>
      </c>
      <c r="D1317" s="22"/>
      <c r="E1317" s="22"/>
    </row>
    <row r="1318" spans="1:5" x14ac:dyDescent="0.2">
      <c r="A1318" s="23" t="s">
        <v>1313</v>
      </c>
      <c r="B1318" s="26">
        <v>329.34</v>
      </c>
      <c r="C1318" s="26">
        <v>335220411.02999997</v>
      </c>
      <c r="D1318" s="22"/>
      <c r="E1318" s="22"/>
    </row>
    <row r="1319" spans="1:5" x14ac:dyDescent="0.2">
      <c r="A1319" s="23" t="s">
        <v>1314</v>
      </c>
      <c r="B1319" s="26">
        <v>328.3</v>
      </c>
      <c r="C1319" s="26">
        <v>334153743.76999998</v>
      </c>
      <c r="D1319" s="22"/>
      <c r="E1319" s="22"/>
    </row>
    <row r="1320" spans="1:5" x14ac:dyDescent="0.2">
      <c r="A1320" s="23" t="s">
        <v>1315</v>
      </c>
      <c r="B1320" s="26">
        <v>334.49</v>
      </c>
      <c r="C1320" s="26">
        <v>340692423.00999999</v>
      </c>
      <c r="D1320" s="22"/>
      <c r="E1320" s="22"/>
    </row>
    <row r="1321" spans="1:5" x14ac:dyDescent="0.2">
      <c r="A1321" s="23" t="s">
        <v>1316</v>
      </c>
      <c r="B1321" s="26">
        <v>335.61</v>
      </c>
      <c r="C1321" s="26">
        <v>341829188.67000002</v>
      </c>
      <c r="D1321" s="22"/>
      <c r="E1321" s="22"/>
    </row>
    <row r="1322" spans="1:5" x14ac:dyDescent="0.2">
      <c r="A1322" s="23" t="s">
        <v>1317</v>
      </c>
      <c r="B1322" s="26">
        <v>346.06</v>
      </c>
      <c r="C1322" s="26">
        <v>347282582.47000003</v>
      </c>
      <c r="D1322" s="22"/>
      <c r="E1322" s="22"/>
    </row>
    <row r="1323" spans="1:5" x14ac:dyDescent="0.2">
      <c r="A1323" s="23" t="s">
        <v>1318</v>
      </c>
      <c r="B1323" s="26">
        <v>347.26</v>
      </c>
      <c r="C1323" s="26">
        <v>348000493.56</v>
      </c>
      <c r="D1323" s="22"/>
      <c r="E1323" s="22"/>
    </row>
    <row r="1324" spans="1:5" x14ac:dyDescent="0.2">
      <c r="A1324" s="23" t="s">
        <v>1319</v>
      </c>
      <c r="B1324" s="26">
        <v>352.27</v>
      </c>
      <c r="C1324" s="26">
        <v>353077503.26999998</v>
      </c>
      <c r="D1324" s="22"/>
      <c r="E1324" s="22"/>
    </row>
    <row r="1325" spans="1:5" x14ac:dyDescent="0.2">
      <c r="A1325" s="23" t="s">
        <v>1320</v>
      </c>
      <c r="B1325" s="26">
        <v>355.21</v>
      </c>
      <c r="C1325" s="26">
        <v>356642539.67000002</v>
      </c>
      <c r="D1325" s="22"/>
      <c r="E1325" s="22"/>
    </row>
    <row r="1326" spans="1:5" x14ac:dyDescent="0.2">
      <c r="A1326" s="23" t="s">
        <v>1321</v>
      </c>
      <c r="B1326" s="26">
        <v>355.28</v>
      </c>
      <c r="C1326" s="26">
        <v>356711375.56999999</v>
      </c>
      <c r="D1326" s="22"/>
      <c r="E1326" s="22"/>
    </row>
    <row r="1327" spans="1:5" x14ac:dyDescent="0.2">
      <c r="A1327" s="23" t="s">
        <v>1322</v>
      </c>
      <c r="B1327" s="26">
        <v>355.75</v>
      </c>
      <c r="C1327" s="26">
        <v>357180059.13</v>
      </c>
      <c r="D1327" s="22"/>
      <c r="E1327" s="22"/>
    </row>
    <row r="1328" spans="1:5" x14ac:dyDescent="0.2">
      <c r="A1328" s="23" t="s">
        <v>1323</v>
      </c>
      <c r="B1328" s="26">
        <v>348.7</v>
      </c>
      <c r="C1328" s="26">
        <v>329809258.05000001</v>
      </c>
      <c r="D1328" s="22"/>
      <c r="E1328" s="22"/>
    </row>
    <row r="1329" spans="1:5" x14ac:dyDescent="0.2">
      <c r="A1329" s="23" t="s">
        <v>1324</v>
      </c>
      <c r="B1329" s="26">
        <v>348.17</v>
      </c>
      <c r="C1329" s="26">
        <v>329302434.94999999</v>
      </c>
      <c r="D1329" s="22"/>
      <c r="E1329" s="22"/>
    </row>
    <row r="1330" spans="1:5" x14ac:dyDescent="0.2">
      <c r="A1330" s="23" t="s">
        <v>1325</v>
      </c>
      <c r="B1330" s="26">
        <v>352.9</v>
      </c>
      <c r="C1330" s="26">
        <v>333773976.75999999</v>
      </c>
      <c r="D1330" s="22"/>
      <c r="E1330" s="22"/>
    </row>
    <row r="1331" spans="1:5" x14ac:dyDescent="0.2">
      <c r="A1331" s="23" t="s">
        <v>1326</v>
      </c>
      <c r="B1331" s="26">
        <v>339.43</v>
      </c>
      <c r="C1331" s="26">
        <v>321033317.08999997</v>
      </c>
      <c r="D1331" s="22"/>
      <c r="E1331" s="22"/>
    </row>
    <row r="1332" spans="1:5" x14ac:dyDescent="0.2">
      <c r="A1332" s="23" t="s">
        <v>1327</v>
      </c>
      <c r="B1332" s="26">
        <v>342.96</v>
      </c>
      <c r="C1332" s="26">
        <v>327212724.64999998</v>
      </c>
      <c r="D1332" s="22"/>
      <c r="E1332" s="22"/>
    </row>
    <row r="1333" spans="1:5" x14ac:dyDescent="0.2">
      <c r="A1333" s="23" t="s">
        <v>1328</v>
      </c>
      <c r="B1333" s="26">
        <v>342.66</v>
      </c>
      <c r="C1333" s="26">
        <v>326191731.31999999</v>
      </c>
      <c r="D1333" s="22"/>
      <c r="E1333" s="22"/>
    </row>
    <row r="1334" spans="1:5" x14ac:dyDescent="0.2">
      <c r="A1334" s="23" t="s">
        <v>1329</v>
      </c>
      <c r="B1334" s="26">
        <v>342.13</v>
      </c>
      <c r="C1334" s="26">
        <v>325625816.04000002</v>
      </c>
      <c r="D1334" s="22"/>
      <c r="E1334" s="22"/>
    </row>
    <row r="1335" spans="1:5" x14ac:dyDescent="0.2">
      <c r="A1335" s="23" t="s">
        <v>1330</v>
      </c>
      <c r="B1335" s="26">
        <v>342.08</v>
      </c>
      <c r="C1335" s="26">
        <v>324278659.56</v>
      </c>
      <c r="D1335" s="22"/>
      <c r="E1335" s="22"/>
    </row>
    <row r="1336" spans="1:5" x14ac:dyDescent="0.2">
      <c r="A1336" s="23" t="s">
        <v>1331</v>
      </c>
      <c r="B1336" s="26">
        <v>348.65</v>
      </c>
      <c r="C1336" s="26">
        <v>329643119.76999998</v>
      </c>
      <c r="D1336" s="22"/>
      <c r="E1336" s="22"/>
    </row>
    <row r="1337" spans="1:5" x14ac:dyDescent="0.2">
      <c r="A1337" s="23" t="s">
        <v>1332</v>
      </c>
      <c r="B1337" s="26">
        <v>351.38</v>
      </c>
      <c r="C1337" s="26">
        <v>331785504.81999999</v>
      </c>
      <c r="D1337" s="22"/>
      <c r="E1337" s="22"/>
    </row>
    <row r="1338" spans="1:5" x14ac:dyDescent="0.2">
      <c r="A1338" s="23" t="s">
        <v>1333</v>
      </c>
      <c r="B1338" s="26">
        <v>354.46</v>
      </c>
      <c r="C1338" s="26">
        <v>334677286.47000003</v>
      </c>
      <c r="D1338" s="22"/>
      <c r="E1338" s="22"/>
    </row>
    <row r="1339" spans="1:5" x14ac:dyDescent="0.2">
      <c r="A1339" s="23" t="s">
        <v>1334</v>
      </c>
      <c r="B1339" s="26">
        <v>356.42</v>
      </c>
      <c r="C1339" s="26">
        <v>336239566.99000001</v>
      </c>
      <c r="D1339" s="22"/>
      <c r="E1339" s="22"/>
    </row>
    <row r="1340" spans="1:5" x14ac:dyDescent="0.2">
      <c r="A1340" s="23" t="s">
        <v>1335</v>
      </c>
      <c r="B1340" s="26">
        <v>359.02</v>
      </c>
      <c r="C1340" s="26">
        <v>338491507.11000001</v>
      </c>
      <c r="D1340" s="22"/>
      <c r="E1340" s="22"/>
    </row>
    <row r="1341" spans="1:5" x14ac:dyDescent="0.2">
      <c r="A1341" s="23" t="s">
        <v>1336</v>
      </c>
      <c r="B1341" s="26">
        <v>356.79</v>
      </c>
      <c r="C1341" s="26">
        <v>336594117.13999999</v>
      </c>
      <c r="D1341" s="22"/>
      <c r="E1341" s="22"/>
    </row>
    <row r="1342" spans="1:5" x14ac:dyDescent="0.2">
      <c r="A1342" s="23" t="s">
        <v>1337</v>
      </c>
      <c r="B1342" s="26">
        <v>354.44</v>
      </c>
      <c r="C1342" s="26">
        <v>335016926.06999999</v>
      </c>
      <c r="D1342" s="22"/>
      <c r="E1342" s="22"/>
    </row>
    <row r="1343" spans="1:5" x14ac:dyDescent="0.2">
      <c r="A1343" s="23" t="s">
        <v>1338</v>
      </c>
      <c r="B1343" s="26">
        <v>361.01</v>
      </c>
      <c r="C1343" s="26">
        <v>341441309.49000001</v>
      </c>
      <c r="D1343" s="22"/>
      <c r="E1343" s="22"/>
    </row>
    <row r="1344" spans="1:5" x14ac:dyDescent="0.2">
      <c r="A1344" s="23" t="s">
        <v>1339</v>
      </c>
      <c r="B1344" s="26">
        <v>366.51</v>
      </c>
      <c r="C1344" s="26">
        <v>346615597.80000001</v>
      </c>
      <c r="D1344" s="22"/>
      <c r="E1344" s="22"/>
    </row>
    <row r="1345" spans="1:5" x14ac:dyDescent="0.2">
      <c r="A1345" s="23" t="s">
        <v>1340</v>
      </c>
      <c r="B1345" s="26">
        <v>360.82</v>
      </c>
      <c r="C1345" s="26">
        <v>341229047.31999999</v>
      </c>
      <c r="D1345" s="22"/>
      <c r="E1345" s="22"/>
    </row>
    <row r="1346" spans="1:5" x14ac:dyDescent="0.2">
      <c r="A1346" s="23" t="s">
        <v>1341</v>
      </c>
      <c r="B1346" s="26">
        <v>357.86</v>
      </c>
      <c r="C1346" s="26">
        <v>344779828.80000001</v>
      </c>
      <c r="D1346" s="22"/>
      <c r="E1346" s="22"/>
    </row>
    <row r="1347" spans="1:5" x14ac:dyDescent="0.2">
      <c r="A1347" s="23" t="s">
        <v>1342</v>
      </c>
      <c r="B1347" s="26">
        <v>359.85</v>
      </c>
      <c r="C1347" s="26">
        <v>346942446.5</v>
      </c>
      <c r="D1347" s="22"/>
      <c r="E1347" s="22"/>
    </row>
    <row r="1348" spans="1:5" x14ac:dyDescent="0.2">
      <c r="A1348" s="23" t="s">
        <v>1343</v>
      </c>
      <c r="B1348" s="26">
        <v>360.63</v>
      </c>
      <c r="C1348" s="26">
        <v>347547283.88999999</v>
      </c>
      <c r="D1348" s="22"/>
      <c r="E1348" s="22"/>
    </row>
    <row r="1349" spans="1:5" x14ac:dyDescent="0.2">
      <c r="A1349" s="23" t="s">
        <v>1344</v>
      </c>
      <c r="B1349" s="26">
        <v>365.59</v>
      </c>
      <c r="C1349" s="26">
        <v>352327624.38</v>
      </c>
      <c r="D1349" s="22"/>
      <c r="E1349" s="22"/>
    </row>
    <row r="1350" spans="1:5" x14ac:dyDescent="0.2">
      <c r="A1350" s="23" t="s">
        <v>1345</v>
      </c>
      <c r="B1350" s="26">
        <v>365.03</v>
      </c>
      <c r="C1350" s="26">
        <v>351787742.86000001</v>
      </c>
      <c r="D1350" s="22"/>
      <c r="E1350" s="22"/>
    </row>
    <row r="1351" spans="1:5" x14ac:dyDescent="0.2">
      <c r="A1351" s="23" t="s">
        <v>1346</v>
      </c>
      <c r="B1351" s="26">
        <v>363.71</v>
      </c>
      <c r="C1351" s="26">
        <v>347654888.51999998</v>
      </c>
      <c r="D1351" s="22"/>
      <c r="E1351" s="22"/>
    </row>
    <row r="1352" spans="1:5" x14ac:dyDescent="0.2">
      <c r="A1352" s="23" t="s">
        <v>1347</v>
      </c>
      <c r="B1352" s="26">
        <v>354.63</v>
      </c>
      <c r="C1352" s="26">
        <v>337986665.39999998</v>
      </c>
      <c r="D1352" s="22"/>
      <c r="E1352" s="22"/>
    </row>
    <row r="1353" spans="1:5" x14ac:dyDescent="0.2">
      <c r="A1353" s="23" t="s">
        <v>1348</v>
      </c>
      <c r="B1353" s="26">
        <v>354.56</v>
      </c>
      <c r="C1353" s="26">
        <v>337921389.44999999</v>
      </c>
      <c r="D1353" s="22"/>
      <c r="E1353" s="22"/>
    </row>
    <row r="1354" spans="1:5" x14ac:dyDescent="0.2">
      <c r="A1354" s="23" t="s">
        <v>1349</v>
      </c>
      <c r="B1354" s="26">
        <v>353.65</v>
      </c>
      <c r="C1354" s="26">
        <v>337046036.92000002</v>
      </c>
      <c r="D1354" s="22"/>
      <c r="E1354" s="22"/>
    </row>
    <row r="1355" spans="1:5" x14ac:dyDescent="0.2">
      <c r="A1355" s="23" t="s">
        <v>1350</v>
      </c>
      <c r="B1355" s="26">
        <v>350.95</v>
      </c>
      <c r="C1355" s="26">
        <v>334475380.04000002</v>
      </c>
      <c r="D1355" s="22"/>
      <c r="E1355" s="22"/>
    </row>
    <row r="1356" spans="1:5" x14ac:dyDescent="0.2">
      <c r="A1356" s="23" t="s">
        <v>1351</v>
      </c>
      <c r="B1356" s="26">
        <v>345.92</v>
      </c>
      <c r="C1356" s="26">
        <v>329682665.54000002</v>
      </c>
      <c r="D1356" s="22"/>
      <c r="E1356" s="22"/>
    </row>
    <row r="1357" spans="1:5" x14ac:dyDescent="0.2">
      <c r="A1357" s="23" t="s">
        <v>1352</v>
      </c>
      <c r="B1357" s="26">
        <v>346.67</v>
      </c>
      <c r="C1357" s="26">
        <v>330211546.91000003</v>
      </c>
      <c r="D1357" s="22"/>
      <c r="E1357" s="22"/>
    </row>
    <row r="1358" spans="1:5" x14ac:dyDescent="0.2">
      <c r="A1358" s="23" t="s">
        <v>1353</v>
      </c>
      <c r="B1358" s="26">
        <v>343.31</v>
      </c>
      <c r="C1358" s="26">
        <v>326870275.19</v>
      </c>
      <c r="D1358" s="22"/>
      <c r="E1358" s="22"/>
    </row>
    <row r="1359" spans="1:5" x14ac:dyDescent="0.2">
      <c r="A1359" s="23" t="s">
        <v>1354</v>
      </c>
      <c r="B1359" s="26">
        <v>345.47</v>
      </c>
      <c r="C1359" s="26">
        <v>329302714.41000003</v>
      </c>
      <c r="D1359" s="22"/>
      <c r="E1359" s="22"/>
    </row>
    <row r="1360" spans="1:5" x14ac:dyDescent="0.2">
      <c r="A1360" s="23" t="s">
        <v>1355</v>
      </c>
      <c r="B1360" s="26">
        <v>338.6</v>
      </c>
      <c r="C1360" s="26">
        <v>323145687.12</v>
      </c>
      <c r="D1360" s="22"/>
      <c r="E1360" s="22"/>
    </row>
    <row r="1361" spans="1:5" x14ac:dyDescent="0.2">
      <c r="A1361" s="23" t="s">
        <v>1356</v>
      </c>
      <c r="B1361" s="26">
        <v>336.39</v>
      </c>
      <c r="C1361" s="26">
        <v>319511034.23000002</v>
      </c>
      <c r="D1361" s="22"/>
      <c r="E1361" s="22"/>
    </row>
    <row r="1362" spans="1:5" x14ac:dyDescent="0.2">
      <c r="A1362" s="23" t="s">
        <v>1357</v>
      </c>
      <c r="B1362" s="26">
        <v>335.84</v>
      </c>
      <c r="C1362" s="26">
        <v>318986734.56</v>
      </c>
      <c r="D1362" s="22"/>
      <c r="E1362" s="22"/>
    </row>
    <row r="1363" spans="1:5" x14ac:dyDescent="0.2">
      <c r="A1363" s="23" t="s">
        <v>1358</v>
      </c>
      <c r="B1363" s="26">
        <v>333.99</v>
      </c>
      <c r="C1363" s="26">
        <v>318429288.10000002</v>
      </c>
      <c r="D1363" s="22"/>
      <c r="E1363" s="22"/>
    </row>
    <row r="1364" spans="1:5" x14ac:dyDescent="0.2">
      <c r="A1364" s="23" t="s">
        <v>1359</v>
      </c>
      <c r="B1364" s="26">
        <v>337.09</v>
      </c>
      <c r="C1364" s="26">
        <v>321438645.26999998</v>
      </c>
      <c r="D1364" s="22"/>
      <c r="E1364" s="22"/>
    </row>
    <row r="1365" spans="1:5" x14ac:dyDescent="0.2">
      <c r="A1365" s="23" t="s">
        <v>1360</v>
      </c>
      <c r="B1365" s="26">
        <v>333.59</v>
      </c>
      <c r="C1365" s="26">
        <v>318075537.91000003</v>
      </c>
      <c r="D1365" s="22"/>
      <c r="E1365" s="22"/>
    </row>
    <row r="1366" spans="1:5" x14ac:dyDescent="0.2">
      <c r="A1366" s="23" t="s">
        <v>1361</v>
      </c>
      <c r="B1366" s="26">
        <v>328.87</v>
      </c>
      <c r="C1366" s="26">
        <v>315190482.24000001</v>
      </c>
      <c r="D1366" s="22"/>
      <c r="E1366" s="22"/>
    </row>
    <row r="1367" spans="1:5" x14ac:dyDescent="0.2">
      <c r="A1367" s="23" t="s">
        <v>1362</v>
      </c>
      <c r="B1367" s="26">
        <v>323.37</v>
      </c>
      <c r="C1367" s="26">
        <v>310699476.97000003</v>
      </c>
      <c r="D1367" s="22"/>
      <c r="E1367" s="22"/>
    </row>
    <row r="1368" spans="1:5" x14ac:dyDescent="0.2">
      <c r="A1368" s="23" t="s">
        <v>1363</v>
      </c>
      <c r="B1368" s="26">
        <v>330.07</v>
      </c>
      <c r="C1368" s="26">
        <v>318019302.61000001</v>
      </c>
      <c r="D1368" s="22"/>
      <c r="E1368" s="22"/>
    </row>
    <row r="1369" spans="1:5" x14ac:dyDescent="0.2">
      <c r="A1369" s="23" t="s">
        <v>1364</v>
      </c>
      <c r="B1369" s="26">
        <v>342.47</v>
      </c>
      <c r="C1369" s="26">
        <v>330724799.94999999</v>
      </c>
      <c r="D1369" s="22"/>
      <c r="E1369" s="22"/>
    </row>
    <row r="1370" spans="1:5" x14ac:dyDescent="0.2">
      <c r="A1370" s="23" t="s">
        <v>1365</v>
      </c>
      <c r="B1370" s="26">
        <v>352.26</v>
      </c>
      <c r="C1370" s="26">
        <v>338979082.75999999</v>
      </c>
      <c r="D1370" s="22"/>
      <c r="E1370" s="22"/>
    </row>
    <row r="1371" spans="1:5" x14ac:dyDescent="0.2">
      <c r="A1371" s="23" t="s">
        <v>1366</v>
      </c>
      <c r="B1371" s="26">
        <v>353.08</v>
      </c>
      <c r="C1371" s="26">
        <v>340191626</v>
      </c>
      <c r="D1371" s="22"/>
      <c r="E1371" s="22"/>
    </row>
    <row r="1372" spans="1:5" x14ac:dyDescent="0.2">
      <c r="A1372" s="23" t="s">
        <v>1367</v>
      </c>
      <c r="B1372" s="26">
        <v>354.1</v>
      </c>
      <c r="C1372" s="26">
        <v>341482708.22000003</v>
      </c>
      <c r="D1372" s="22"/>
      <c r="E1372" s="22"/>
    </row>
    <row r="1373" spans="1:5" x14ac:dyDescent="0.2">
      <c r="A1373" s="23" t="s">
        <v>1368</v>
      </c>
      <c r="B1373" s="26">
        <v>357.9</v>
      </c>
      <c r="C1373" s="26">
        <v>345199645.63</v>
      </c>
      <c r="D1373" s="22"/>
      <c r="E1373" s="22"/>
    </row>
    <row r="1374" spans="1:5" x14ac:dyDescent="0.2">
      <c r="A1374" s="23" t="s">
        <v>1369</v>
      </c>
      <c r="B1374" s="26">
        <v>348.96</v>
      </c>
      <c r="C1374" s="26">
        <v>336778216.74000001</v>
      </c>
      <c r="D1374" s="22"/>
      <c r="E1374" s="22"/>
    </row>
    <row r="1375" spans="1:5" x14ac:dyDescent="0.2">
      <c r="A1375" s="23" t="s">
        <v>1370</v>
      </c>
      <c r="B1375" s="26">
        <v>350.7</v>
      </c>
      <c r="C1375" s="26">
        <v>341914192.85000002</v>
      </c>
      <c r="D1375" s="22"/>
      <c r="E1375" s="22"/>
    </row>
    <row r="1376" spans="1:5" x14ac:dyDescent="0.2">
      <c r="A1376" s="23" t="s">
        <v>1371</v>
      </c>
      <c r="B1376" s="26">
        <v>370.83</v>
      </c>
      <c r="C1376" s="26">
        <v>362319724.66000003</v>
      </c>
      <c r="D1376" s="22"/>
      <c r="E1376" s="22"/>
    </row>
    <row r="1377" spans="1:5" x14ac:dyDescent="0.2">
      <c r="A1377" s="23" t="s">
        <v>1372</v>
      </c>
      <c r="B1377" s="26">
        <v>390.22</v>
      </c>
      <c r="C1377" s="26">
        <v>381261786.94999999</v>
      </c>
      <c r="D1377" s="22"/>
      <c r="E1377" s="22"/>
    </row>
    <row r="1378" spans="1:5" x14ac:dyDescent="0.2">
      <c r="A1378" s="23" t="s">
        <v>1373</v>
      </c>
      <c r="B1378" s="26">
        <v>385.92</v>
      </c>
      <c r="C1378" s="26">
        <v>376056161.48000002</v>
      </c>
      <c r="D1378" s="22"/>
      <c r="E1378" s="22"/>
    </row>
    <row r="1379" spans="1:5" x14ac:dyDescent="0.2">
      <c r="A1379" s="23" t="s">
        <v>1374</v>
      </c>
      <c r="B1379" s="26">
        <v>381.62</v>
      </c>
      <c r="C1379" s="26">
        <v>371874535.88999999</v>
      </c>
      <c r="D1379" s="22"/>
      <c r="E1379" s="22"/>
    </row>
    <row r="1380" spans="1:5" x14ac:dyDescent="0.2">
      <c r="A1380" s="23" t="s">
        <v>1375</v>
      </c>
      <c r="B1380" s="26">
        <v>385.47</v>
      </c>
      <c r="C1380" s="26">
        <v>375744275.89999998</v>
      </c>
      <c r="D1380" s="22"/>
      <c r="E1380" s="22"/>
    </row>
    <row r="1381" spans="1:5" x14ac:dyDescent="0.2">
      <c r="A1381" s="23" t="s">
        <v>1376</v>
      </c>
      <c r="B1381" s="26">
        <v>388.31</v>
      </c>
      <c r="C1381" s="26">
        <v>379326545.88</v>
      </c>
      <c r="D1381" s="22"/>
      <c r="E1381" s="22"/>
    </row>
    <row r="1382" spans="1:5" x14ac:dyDescent="0.2">
      <c r="A1382" s="23" t="s">
        <v>1377</v>
      </c>
      <c r="B1382" s="26">
        <v>383.08</v>
      </c>
      <c r="C1382" s="26">
        <v>373656300.41000003</v>
      </c>
      <c r="D1382" s="22"/>
      <c r="E1382" s="22"/>
    </row>
    <row r="1383" spans="1:5" x14ac:dyDescent="0.2">
      <c r="A1383" s="23" t="s">
        <v>1378</v>
      </c>
      <c r="B1383" s="26">
        <v>382.45</v>
      </c>
      <c r="C1383" s="26">
        <v>373656462.18000001</v>
      </c>
      <c r="D1383" s="22"/>
      <c r="E1383" s="22"/>
    </row>
    <row r="1384" spans="1:5" x14ac:dyDescent="0.2">
      <c r="A1384" s="23" t="s">
        <v>1379</v>
      </c>
      <c r="B1384" s="26">
        <v>380.06</v>
      </c>
      <c r="C1384" s="26">
        <v>365668468.05000001</v>
      </c>
      <c r="D1384" s="22"/>
      <c r="E1384" s="22"/>
    </row>
    <row r="1385" spans="1:5" x14ac:dyDescent="0.2">
      <c r="A1385" s="23" t="s">
        <v>1380</v>
      </c>
      <c r="B1385" s="26">
        <v>391.76</v>
      </c>
      <c r="C1385" s="26">
        <v>376928214.63999999</v>
      </c>
      <c r="D1385" s="22"/>
      <c r="E1385" s="22"/>
    </row>
    <row r="1386" spans="1:5" x14ac:dyDescent="0.2">
      <c r="A1386" s="23" t="s">
        <v>1381</v>
      </c>
      <c r="B1386" s="26">
        <v>399.27</v>
      </c>
      <c r="C1386" s="26">
        <v>384006360.63999999</v>
      </c>
      <c r="D1386" s="22"/>
      <c r="E1386" s="22"/>
    </row>
    <row r="1387" spans="1:5" x14ac:dyDescent="0.2">
      <c r="A1387" s="23" t="s">
        <v>1382</v>
      </c>
      <c r="B1387" s="26">
        <v>394.37</v>
      </c>
      <c r="C1387" s="26">
        <v>379458622.87</v>
      </c>
      <c r="D1387" s="22"/>
      <c r="E1387" s="22"/>
    </row>
    <row r="1388" spans="1:5" x14ac:dyDescent="0.2">
      <c r="A1388" s="23" t="s">
        <v>1383</v>
      </c>
      <c r="B1388" s="26">
        <v>384.59</v>
      </c>
      <c r="C1388" s="26">
        <v>369798327.82999998</v>
      </c>
      <c r="D1388" s="22"/>
      <c r="E1388" s="22"/>
    </row>
    <row r="1389" spans="1:5" x14ac:dyDescent="0.2">
      <c r="A1389" s="23" t="s">
        <v>1384</v>
      </c>
      <c r="B1389" s="26">
        <v>385.19</v>
      </c>
      <c r="C1389" s="26">
        <v>370379746.42000002</v>
      </c>
      <c r="D1389" s="22"/>
      <c r="E1389" s="22"/>
    </row>
    <row r="1390" spans="1:5" x14ac:dyDescent="0.2">
      <c r="A1390" s="23" t="s">
        <v>1385</v>
      </c>
      <c r="B1390" s="26">
        <v>387.46</v>
      </c>
      <c r="C1390" s="26">
        <v>372537652.70999998</v>
      </c>
      <c r="D1390" s="22"/>
      <c r="E1390" s="22"/>
    </row>
    <row r="1391" spans="1:5" x14ac:dyDescent="0.2">
      <c r="A1391" s="23" t="s">
        <v>1386</v>
      </c>
      <c r="B1391" s="26">
        <v>391.51</v>
      </c>
      <c r="C1391" s="26">
        <v>376288952.12</v>
      </c>
      <c r="D1391" s="22"/>
      <c r="E1391" s="22"/>
    </row>
    <row r="1392" spans="1:5" x14ac:dyDescent="0.2">
      <c r="A1392" s="23" t="s">
        <v>1387</v>
      </c>
      <c r="B1392" s="26">
        <v>391.25</v>
      </c>
      <c r="C1392" s="26">
        <v>377483076.22000003</v>
      </c>
      <c r="D1392" s="22"/>
      <c r="E1392" s="22"/>
    </row>
    <row r="1393" spans="1:5" x14ac:dyDescent="0.2">
      <c r="A1393" s="23" t="s">
        <v>1388</v>
      </c>
      <c r="B1393" s="26">
        <v>383.74</v>
      </c>
      <c r="C1393" s="26">
        <v>370820155.92000002</v>
      </c>
      <c r="D1393" s="22"/>
      <c r="E1393" s="22"/>
    </row>
    <row r="1394" spans="1:5" x14ac:dyDescent="0.2">
      <c r="A1394" s="23" t="s">
        <v>1389</v>
      </c>
      <c r="B1394" s="26">
        <v>381.27</v>
      </c>
      <c r="C1394" s="26">
        <v>367732547.19999999</v>
      </c>
      <c r="D1394" s="22"/>
      <c r="E1394" s="22"/>
    </row>
    <row r="1395" spans="1:5" x14ac:dyDescent="0.2">
      <c r="A1395" s="23" t="s">
        <v>1390</v>
      </c>
      <c r="B1395" s="26">
        <v>369.17</v>
      </c>
      <c r="C1395" s="26">
        <v>355754474.14999998</v>
      </c>
      <c r="D1395" s="22"/>
      <c r="E1395" s="22"/>
    </row>
    <row r="1396" spans="1:5" x14ac:dyDescent="0.2">
      <c r="A1396" s="23" t="s">
        <v>1391</v>
      </c>
      <c r="B1396" s="26">
        <v>378.2</v>
      </c>
      <c r="C1396" s="26">
        <v>364116307.51999998</v>
      </c>
      <c r="D1396" s="22"/>
      <c r="E1396" s="22"/>
    </row>
    <row r="1397" spans="1:5" x14ac:dyDescent="0.2">
      <c r="A1397" s="23" t="s">
        <v>1392</v>
      </c>
      <c r="B1397" s="26">
        <v>378.42</v>
      </c>
      <c r="C1397" s="26">
        <v>357026508.18000001</v>
      </c>
      <c r="D1397" s="22"/>
      <c r="E1397" s="22"/>
    </row>
    <row r="1398" spans="1:5" x14ac:dyDescent="0.2">
      <c r="A1398" s="23" t="s">
        <v>1393</v>
      </c>
      <c r="B1398" s="26">
        <v>381.06</v>
      </c>
      <c r="C1398" s="26">
        <v>359498356.13</v>
      </c>
      <c r="D1398" s="22"/>
      <c r="E1398" s="22"/>
    </row>
    <row r="1399" spans="1:5" x14ac:dyDescent="0.2">
      <c r="A1399" s="23" t="s">
        <v>1394</v>
      </c>
      <c r="B1399" s="26">
        <v>380.03</v>
      </c>
      <c r="C1399" s="26">
        <v>358523890.54000002</v>
      </c>
      <c r="D1399" s="22"/>
      <c r="E1399" s="22"/>
    </row>
    <row r="1400" spans="1:5" x14ac:dyDescent="0.2">
      <c r="A1400" s="23" t="s">
        <v>1395</v>
      </c>
      <c r="B1400" s="26">
        <v>380.52</v>
      </c>
      <c r="C1400" s="26">
        <v>359461169.88999999</v>
      </c>
      <c r="D1400" s="22"/>
      <c r="E1400" s="22"/>
    </row>
    <row r="1401" spans="1:5" x14ac:dyDescent="0.2">
      <c r="A1401" s="23" t="s">
        <v>1396</v>
      </c>
      <c r="B1401" s="26">
        <v>392.63</v>
      </c>
      <c r="C1401" s="26">
        <v>371413993.08999997</v>
      </c>
      <c r="D1401" s="22"/>
      <c r="E1401" s="22"/>
    </row>
    <row r="1402" spans="1:5" x14ac:dyDescent="0.2">
      <c r="A1402" s="23" t="s">
        <v>1397</v>
      </c>
      <c r="B1402" s="26">
        <v>397.66</v>
      </c>
      <c r="C1402" s="26">
        <v>375568792.99000001</v>
      </c>
      <c r="D1402" s="22"/>
      <c r="E1402" s="22"/>
    </row>
    <row r="1403" spans="1:5" x14ac:dyDescent="0.2">
      <c r="A1403" s="23" t="s">
        <v>1398</v>
      </c>
      <c r="B1403" s="26">
        <v>393.96</v>
      </c>
      <c r="C1403" s="26">
        <v>372222461.38999999</v>
      </c>
      <c r="D1403" s="22"/>
      <c r="E1403" s="22"/>
    </row>
    <row r="1404" spans="1:5" x14ac:dyDescent="0.2">
      <c r="A1404" s="23" t="s">
        <v>1399</v>
      </c>
      <c r="B1404" s="26">
        <v>395.24</v>
      </c>
      <c r="C1404" s="26">
        <v>373143233.20999998</v>
      </c>
      <c r="D1404" s="22"/>
      <c r="E1404" s="22"/>
    </row>
    <row r="1405" spans="1:5" x14ac:dyDescent="0.2">
      <c r="A1405" s="23" t="s">
        <v>1400</v>
      </c>
      <c r="B1405" s="26">
        <v>385.82</v>
      </c>
      <c r="C1405" s="26">
        <v>364343840.91000003</v>
      </c>
      <c r="D1405" s="22"/>
      <c r="E1405" s="22"/>
    </row>
    <row r="1406" spans="1:5" x14ac:dyDescent="0.2">
      <c r="A1406" s="23" t="s">
        <v>1401</v>
      </c>
      <c r="B1406" s="26">
        <v>373.42</v>
      </c>
      <c r="C1406" s="26">
        <v>352641384.02999997</v>
      </c>
      <c r="D1406" s="22"/>
      <c r="E1406" s="22"/>
    </row>
    <row r="1407" spans="1:5" x14ac:dyDescent="0.2">
      <c r="A1407" s="23" t="s">
        <v>1402</v>
      </c>
      <c r="B1407" s="26">
        <v>387.72</v>
      </c>
      <c r="C1407" s="26">
        <v>366684928.29000002</v>
      </c>
      <c r="D1407" s="22"/>
      <c r="E1407" s="22"/>
    </row>
    <row r="1408" spans="1:5" x14ac:dyDescent="0.2">
      <c r="A1408" s="23" t="s">
        <v>1403</v>
      </c>
      <c r="B1408" s="26">
        <v>382.37</v>
      </c>
      <c r="C1408" s="26">
        <v>368087673.14999998</v>
      </c>
      <c r="D1408" s="22"/>
      <c r="E1408" s="22"/>
    </row>
    <row r="1409" spans="1:5" x14ac:dyDescent="0.2">
      <c r="A1409" s="23" t="s">
        <v>1404</v>
      </c>
      <c r="B1409" s="26">
        <v>406.57</v>
      </c>
      <c r="C1409" s="26">
        <v>391657079.75</v>
      </c>
      <c r="D1409" s="22"/>
      <c r="E1409" s="22"/>
    </row>
    <row r="1410" spans="1:5" x14ac:dyDescent="0.2">
      <c r="A1410" s="23" t="s">
        <v>1405</v>
      </c>
      <c r="B1410" s="26">
        <v>424.62</v>
      </c>
      <c r="C1410" s="26">
        <v>409046178.19</v>
      </c>
      <c r="D1410" s="22"/>
      <c r="E1410" s="22"/>
    </row>
    <row r="1411" spans="1:5" x14ac:dyDescent="0.2">
      <c r="A1411" s="23" t="s">
        <v>1406</v>
      </c>
      <c r="B1411" s="26">
        <v>447.96</v>
      </c>
      <c r="C1411" s="26">
        <v>431139509.64999998</v>
      </c>
      <c r="D1411" s="22"/>
      <c r="E1411" s="22"/>
    </row>
    <row r="1412" spans="1:5" x14ac:dyDescent="0.2">
      <c r="A1412" s="23" t="s">
        <v>1407</v>
      </c>
      <c r="B1412" s="26">
        <v>453.47</v>
      </c>
      <c r="C1412" s="26">
        <v>436112945.61000001</v>
      </c>
      <c r="D1412" s="22"/>
      <c r="E1412" s="22"/>
    </row>
    <row r="1413" spans="1:5" x14ac:dyDescent="0.2">
      <c r="A1413" s="23" t="s">
        <v>1408</v>
      </c>
      <c r="B1413" s="26">
        <v>459.42</v>
      </c>
      <c r="C1413" s="26">
        <v>442572945.67000002</v>
      </c>
      <c r="D1413" s="22"/>
      <c r="E1413" s="22"/>
    </row>
    <row r="1414" spans="1:5" x14ac:dyDescent="0.2">
      <c r="A1414" s="23" t="s">
        <v>1409</v>
      </c>
      <c r="B1414" s="26">
        <v>461.9</v>
      </c>
      <c r="C1414" s="26">
        <v>445593920.08999997</v>
      </c>
      <c r="D1414" s="22"/>
      <c r="E1414" s="22"/>
    </row>
    <row r="1415" spans="1:5" x14ac:dyDescent="0.2">
      <c r="A1415" s="23" t="s">
        <v>1533</v>
      </c>
      <c r="B1415" s="26">
        <v>457.3</v>
      </c>
      <c r="C1415" s="26">
        <v>441270228.10000002</v>
      </c>
      <c r="D1415" s="22"/>
      <c r="E1415" s="22"/>
    </row>
    <row r="1416" spans="1:5" x14ac:dyDescent="0.2">
      <c r="A1416" s="23" t="s">
        <v>1410</v>
      </c>
      <c r="B1416" s="26">
        <v>457.3</v>
      </c>
      <c r="C1416" s="26">
        <v>441270228.10000002</v>
      </c>
      <c r="D1416" s="22"/>
      <c r="E1416" s="22"/>
    </row>
    <row r="1417" spans="1:5" x14ac:dyDescent="0.2">
      <c r="A1417" s="23" t="s">
        <v>1411</v>
      </c>
      <c r="B1417" s="26">
        <v>458.2</v>
      </c>
      <c r="C1417" s="26">
        <v>442134077.92000002</v>
      </c>
      <c r="D1417" s="22"/>
      <c r="E1417" s="22"/>
    </row>
    <row r="1418" spans="1:5" x14ac:dyDescent="0.2">
      <c r="A1418" s="23" t="s">
        <v>1412</v>
      </c>
      <c r="B1418" s="26">
        <v>460.96</v>
      </c>
      <c r="C1418" s="26">
        <v>445132772.19999999</v>
      </c>
      <c r="D1418" s="22"/>
      <c r="E1418" s="22"/>
    </row>
    <row r="1419" spans="1:5" x14ac:dyDescent="0.2">
      <c r="A1419" s="23" t="s">
        <v>1413</v>
      </c>
      <c r="B1419" s="26">
        <v>462.3</v>
      </c>
      <c r="C1419" s="26">
        <v>446431736.68000001</v>
      </c>
      <c r="D1419" s="22"/>
      <c r="E1419" s="22"/>
    </row>
    <row r="1420" spans="1:5" x14ac:dyDescent="0.2">
      <c r="A1420" s="23" t="s">
        <v>1414</v>
      </c>
      <c r="B1420" s="26">
        <v>461.29</v>
      </c>
      <c r="C1420" s="26">
        <v>445206728.57999998</v>
      </c>
      <c r="D1420" s="22"/>
      <c r="E1420" s="22"/>
    </row>
    <row r="1421" spans="1:5" x14ac:dyDescent="0.2">
      <c r="A1421" s="23" t="s">
        <v>1415</v>
      </c>
      <c r="B1421" s="26">
        <v>461.66</v>
      </c>
      <c r="C1421" s="26">
        <v>445435994.50999999</v>
      </c>
      <c r="D1421" s="22"/>
      <c r="E1421" s="22"/>
    </row>
    <row r="1422" spans="1:5" x14ac:dyDescent="0.2">
      <c r="A1422" s="23" t="s">
        <v>1416</v>
      </c>
      <c r="B1422" s="26">
        <v>458.17</v>
      </c>
      <c r="C1422" s="26">
        <v>441420198.25999999</v>
      </c>
      <c r="D1422" s="22"/>
      <c r="E1422" s="22"/>
    </row>
    <row r="1423" spans="1:5" x14ac:dyDescent="0.2">
      <c r="A1423" s="23" t="s">
        <v>1417</v>
      </c>
      <c r="B1423" s="26">
        <v>458.73</v>
      </c>
      <c r="C1423" s="26">
        <v>438075532.19</v>
      </c>
      <c r="D1423" s="22"/>
      <c r="E1423" s="22"/>
    </row>
    <row r="1424" spans="1:5" x14ac:dyDescent="0.2">
      <c r="A1424" s="23" t="s">
        <v>1418</v>
      </c>
      <c r="B1424" s="26">
        <v>459.6</v>
      </c>
      <c r="C1424" s="26">
        <v>438826227.92000002</v>
      </c>
      <c r="D1424" s="22"/>
      <c r="E1424" s="22"/>
    </row>
    <row r="1425" spans="1:5" x14ac:dyDescent="0.2">
      <c r="A1425" s="23" t="s">
        <v>1419</v>
      </c>
      <c r="B1425" s="26">
        <v>459.92</v>
      </c>
      <c r="C1425" s="26">
        <v>438949352.08999997</v>
      </c>
      <c r="D1425" s="22"/>
      <c r="E1425" s="22"/>
    </row>
    <row r="1426" spans="1:5" x14ac:dyDescent="0.2">
      <c r="A1426" s="23" t="s">
        <v>1420</v>
      </c>
      <c r="B1426" s="26">
        <v>460.49</v>
      </c>
      <c r="C1426" s="26">
        <v>439937082.93000001</v>
      </c>
      <c r="D1426" s="22"/>
      <c r="E1426" s="22"/>
    </row>
    <row r="1427" spans="1:5" x14ac:dyDescent="0.2">
      <c r="A1427" s="23" t="s">
        <v>1421</v>
      </c>
      <c r="B1427" s="26">
        <v>462.49</v>
      </c>
      <c r="C1427" s="26">
        <v>441875124.58999997</v>
      </c>
      <c r="D1427" s="22"/>
      <c r="E1427" s="22"/>
    </row>
    <row r="1428" spans="1:5" x14ac:dyDescent="0.2">
      <c r="A1428" s="23" t="s">
        <v>1422</v>
      </c>
      <c r="B1428" s="26">
        <v>464.77</v>
      </c>
      <c r="C1428" s="26">
        <v>444054317.63</v>
      </c>
      <c r="D1428" s="22"/>
      <c r="E1428" s="22"/>
    </row>
    <row r="1429" spans="1:5" x14ac:dyDescent="0.2">
      <c r="A1429" s="23" t="s">
        <v>1423</v>
      </c>
      <c r="B1429" s="26">
        <v>462.12</v>
      </c>
      <c r="C1429" s="26">
        <v>441925436.08999997</v>
      </c>
      <c r="D1429" s="22"/>
      <c r="E1429" s="22"/>
    </row>
    <row r="1430" spans="1:5" x14ac:dyDescent="0.2">
      <c r="A1430" s="23" t="s">
        <v>1424</v>
      </c>
      <c r="B1430" s="26">
        <v>463.27</v>
      </c>
      <c r="C1430" s="26">
        <v>442775862.07999998</v>
      </c>
      <c r="D1430" s="22"/>
      <c r="E1430" s="22"/>
    </row>
    <row r="1431" spans="1:5" x14ac:dyDescent="0.2">
      <c r="A1431" s="23" t="s">
        <v>1425</v>
      </c>
      <c r="B1431" s="26">
        <v>467.61</v>
      </c>
      <c r="C1431" s="26">
        <v>446826751.57999998</v>
      </c>
      <c r="D1431" s="22"/>
      <c r="E1431" s="22"/>
    </row>
    <row r="1432" spans="1:5" x14ac:dyDescent="0.2">
      <c r="A1432" s="23" t="s">
        <v>1426</v>
      </c>
      <c r="B1432" s="26">
        <v>466.15</v>
      </c>
      <c r="C1432" s="26">
        <v>438736990.04000002</v>
      </c>
      <c r="D1432" s="22"/>
      <c r="E1432" s="22"/>
    </row>
    <row r="1433" spans="1:5" x14ac:dyDescent="0.2">
      <c r="A1433" s="23" t="s">
        <v>1427</v>
      </c>
      <c r="B1433" s="26">
        <v>459.24</v>
      </c>
      <c r="C1433" s="26">
        <v>431482014.20999998</v>
      </c>
      <c r="D1433" s="22"/>
      <c r="E1433" s="22"/>
    </row>
    <row r="1434" spans="1:5" x14ac:dyDescent="0.2">
      <c r="A1434" s="23" t="s">
        <v>1428</v>
      </c>
      <c r="B1434" s="26">
        <v>462.02</v>
      </c>
      <c r="C1434" s="26">
        <v>434182338.07999998</v>
      </c>
      <c r="D1434" s="22"/>
      <c r="E1434" s="22"/>
    </row>
    <row r="1435" spans="1:5" x14ac:dyDescent="0.2">
      <c r="A1435" s="23" t="s">
        <v>1429</v>
      </c>
      <c r="B1435" s="26">
        <v>458.37</v>
      </c>
      <c r="C1435" s="26">
        <v>430747511.51999998</v>
      </c>
      <c r="D1435" s="22"/>
      <c r="E1435" s="22"/>
    </row>
    <row r="1436" spans="1:5" x14ac:dyDescent="0.2">
      <c r="A1436" s="23" t="s">
        <v>1430</v>
      </c>
      <c r="B1436" s="26">
        <v>455.17</v>
      </c>
      <c r="C1436" s="26">
        <v>427383442.99000001</v>
      </c>
      <c r="D1436" s="22"/>
      <c r="E1436" s="22"/>
    </row>
    <row r="1437" spans="1:5" x14ac:dyDescent="0.2">
      <c r="A1437" s="23" t="s">
        <v>1431</v>
      </c>
      <c r="B1437" s="26">
        <v>454.65</v>
      </c>
      <c r="C1437" s="26">
        <v>426310296.07999998</v>
      </c>
      <c r="D1437" s="22"/>
      <c r="E1437" s="22"/>
    </row>
    <row r="1438" spans="1:5" x14ac:dyDescent="0.2">
      <c r="A1438" s="23" t="s">
        <v>1432</v>
      </c>
      <c r="B1438" s="26">
        <v>454.08</v>
      </c>
      <c r="C1438" s="26">
        <v>424754216.69</v>
      </c>
      <c r="D1438" s="22"/>
      <c r="E1438" s="22"/>
    </row>
    <row r="1439" spans="1:5" x14ac:dyDescent="0.2">
      <c r="A1439" s="23" t="s">
        <v>1433</v>
      </c>
      <c r="B1439" s="26">
        <v>452.61</v>
      </c>
      <c r="C1439" s="26">
        <v>422555573.89999998</v>
      </c>
      <c r="D1439" s="22"/>
      <c r="E1439" s="22"/>
    </row>
    <row r="1440" spans="1:5" x14ac:dyDescent="0.2">
      <c r="A1440" s="23" t="s">
        <v>1434</v>
      </c>
      <c r="B1440" s="26">
        <v>453.82</v>
      </c>
      <c r="C1440" s="26">
        <v>424047810.06</v>
      </c>
      <c r="D1440" s="22"/>
      <c r="E1440" s="22"/>
    </row>
    <row r="1441" spans="1:5" x14ac:dyDescent="0.2">
      <c r="A1441" s="23" t="s">
        <v>1435</v>
      </c>
      <c r="B1441" s="26">
        <v>452.58</v>
      </c>
      <c r="C1441" s="26">
        <v>423139260.42000002</v>
      </c>
      <c r="D1441" s="22"/>
      <c r="E1441" s="22"/>
    </row>
    <row r="1442" spans="1:5" x14ac:dyDescent="0.2">
      <c r="A1442" s="23" t="s">
        <v>1436</v>
      </c>
      <c r="B1442" s="26">
        <v>453.22</v>
      </c>
      <c r="C1442" s="26">
        <v>421312130.88</v>
      </c>
      <c r="D1442" s="22"/>
      <c r="E1442" s="22"/>
    </row>
    <row r="1443" spans="1:5" x14ac:dyDescent="0.2">
      <c r="A1443" s="23" t="s">
        <v>1437</v>
      </c>
      <c r="B1443" s="26">
        <v>458.61</v>
      </c>
      <c r="C1443" s="26">
        <v>428357972.17000002</v>
      </c>
      <c r="D1443" s="22"/>
      <c r="E1443" s="22"/>
    </row>
    <row r="1444" spans="1:5" x14ac:dyDescent="0.2">
      <c r="A1444" s="23" t="s">
        <v>1438</v>
      </c>
      <c r="B1444" s="26">
        <v>461.89</v>
      </c>
      <c r="C1444" s="26">
        <v>431420800.41000003</v>
      </c>
      <c r="D1444" s="22"/>
      <c r="E1444" s="22"/>
    </row>
    <row r="1445" spans="1:5" x14ac:dyDescent="0.2">
      <c r="A1445" s="23" t="s">
        <v>1439</v>
      </c>
      <c r="B1445" s="26">
        <v>459.69</v>
      </c>
      <c r="C1445" s="26">
        <v>429558338.08999997</v>
      </c>
      <c r="D1445" s="22"/>
      <c r="E1445" s="22"/>
    </row>
    <row r="1446" spans="1:5" x14ac:dyDescent="0.2">
      <c r="A1446" s="23" t="s">
        <v>1440</v>
      </c>
      <c r="B1446" s="26">
        <v>463.83</v>
      </c>
      <c r="C1446" s="26">
        <v>433428989.36000001</v>
      </c>
      <c r="D1446" s="22"/>
      <c r="E1446" s="22"/>
    </row>
    <row r="1447" spans="1:5" x14ac:dyDescent="0.2">
      <c r="A1447" s="23" t="s">
        <v>1441</v>
      </c>
      <c r="B1447" s="26">
        <v>462.94</v>
      </c>
      <c r="C1447" s="26">
        <v>433051068.14999998</v>
      </c>
      <c r="D1447" s="22"/>
      <c r="E1447" s="22"/>
    </row>
    <row r="1448" spans="1:5" x14ac:dyDescent="0.2">
      <c r="A1448" s="23" t="s">
        <v>1442</v>
      </c>
      <c r="B1448" s="26">
        <v>466.51</v>
      </c>
      <c r="C1448" s="26">
        <v>435873954.63</v>
      </c>
      <c r="D1448" s="22"/>
      <c r="E1448" s="22"/>
    </row>
    <row r="1449" spans="1:5" x14ac:dyDescent="0.2">
      <c r="A1449" s="23" t="s">
        <v>1443</v>
      </c>
      <c r="B1449" s="26">
        <v>467.52</v>
      </c>
      <c r="C1449" s="26">
        <v>436096672.81</v>
      </c>
      <c r="D1449" s="22"/>
      <c r="E1449" s="22"/>
    </row>
    <row r="1450" spans="1:5" x14ac:dyDescent="0.2">
      <c r="A1450" s="23" t="s">
        <v>1444</v>
      </c>
      <c r="B1450" s="26">
        <v>467.37</v>
      </c>
      <c r="C1450" s="26">
        <v>435833902.02999997</v>
      </c>
      <c r="D1450" s="22"/>
      <c r="E1450" s="22"/>
    </row>
    <row r="1451" spans="1:5" x14ac:dyDescent="0.2">
      <c r="A1451" s="23" t="s">
        <v>1445</v>
      </c>
      <c r="B1451" s="26">
        <v>465.13</v>
      </c>
      <c r="C1451" s="26">
        <v>433434234.13</v>
      </c>
      <c r="D1451" s="22"/>
      <c r="E1451" s="22"/>
    </row>
    <row r="1452" spans="1:5" x14ac:dyDescent="0.2">
      <c r="A1452" s="23" t="s">
        <v>1446</v>
      </c>
      <c r="B1452" s="26">
        <v>463.43</v>
      </c>
      <c r="C1452" s="26">
        <v>431854828.26999998</v>
      </c>
      <c r="D1452" s="22"/>
      <c r="E1452" s="22"/>
    </row>
    <row r="1453" spans="1:5" x14ac:dyDescent="0.2">
      <c r="A1453" s="23" t="s">
        <v>1447</v>
      </c>
      <c r="B1453" s="26">
        <v>462.85</v>
      </c>
      <c r="C1453" s="26">
        <v>431757144.77999997</v>
      </c>
      <c r="D1453" s="22"/>
      <c r="E1453" s="22"/>
    </row>
    <row r="1454" spans="1:5" x14ac:dyDescent="0.2">
      <c r="A1454" s="23" t="s">
        <v>1448</v>
      </c>
      <c r="B1454" s="26">
        <v>462.14</v>
      </c>
      <c r="C1454" s="26">
        <v>429956755.44999999</v>
      </c>
      <c r="D1454" s="22"/>
      <c r="E1454" s="22"/>
    </row>
    <row r="1455" spans="1:5" x14ac:dyDescent="0.2">
      <c r="A1455" s="23" t="s">
        <v>1449</v>
      </c>
      <c r="B1455" s="26">
        <v>463.89</v>
      </c>
      <c r="C1455" s="26">
        <v>431646310.24000001</v>
      </c>
      <c r="D1455" s="22"/>
      <c r="E1455" s="22"/>
    </row>
    <row r="1456" spans="1:5" x14ac:dyDescent="0.2">
      <c r="A1456" s="23" t="s">
        <v>1450</v>
      </c>
      <c r="B1456" s="26">
        <v>461.33</v>
      </c>
      <c r="C1456" s="26">
        <v>430683117.75</v>
      </c>
      <c r="D1456" s="22"/>
      <c r="E1456" s="22"/>
    </row>
    <row r="1457" spans="1:5" x14ac:dyDescent="0.2">
      <c r="A1457" s="23" t="s">
        <v>1451</v>
      </c>
      <c r="B1457" s="26">
        <v>465.56</v>
      </c>
      <c r="C1457" s="26">
        <v>424504908.54000002</v>
      </c>
      <c r="D1457" s="22"/>
      <c r="E1457" s="22"/>
    </row>
    <row r="1458" spans="1:5" x14ac:dyDescent="0.2">
      <c r="A1458" s="23" t="s">
        <v>1452</v>
      </c>
      <c r="B1458" s="26">
        <v>470.11</v>
      </c>
      <c r="C1458" s="26">
        <v>428258663.89999998</v>
      </c>
      <c r="D1458" s="22"/>
      <c r="E1458" s="22"/>
    </row>
    <row r="1459" spans="1:5" x14ac:dyDescent="0.2">
      <c r="A1459" s="23" t="s">
        <v>1453</v>
      </c>
      <c r="B1459" s="26">
        <v>463.66</v>
      </c>
      <c r="C1459" s="26">
        <v>422374289.75999999</v>
      </c>
      <c r="D1459" s="22"/>
      <c r="E1459" s="22"/>
    </row>
    <row r="1460" spans="1:5" x14ac:dyDescent="0.2">
      <c r="A1460" s="23" t="s">
        <v>1454</v>
      </c>
      <c r="B1460" s="26">
        <v>460.14</v>
      </c>
      <c r="C1460" s="26">
        <v>419152641.5</v>
      </c>
      <c r="D1460" s="22"/>
      <c r="E1460" s="22"/>
    </row>
    <row r="1461" spans="1:5" x14ac:dyDescent="0.2">
      <c r="A1461" s="23" t="s">
        <v>1455</v>
      </c>
      <c r="B1461" s="26">
        <v>458.66</v>
      </c>
      <c r="C1461" s="26">
        <v>417831959.73000002</v>
      </c>
      <c r="D1461" s="22"/>
      <c r="E1461" s="22"/>
    </row>
    <row r="1462" spans="1:5" x14ac:dyDescent="0.2">
      <c r="A1462" s="23" t="s">
        <v>1456</v>
      </c>
      <c r="B1462" s="26">
        <v>459.1</v>
      </c>
      <c r="C1462" s="26">
        <v>416992578.38999999</v>
      </c>
      <c r="D1462" s="22"/>
      <c r="E1462" s="22"/>
    </row>
    <row r="1463" spans="1:5" x14ac:dyDescent="0.2">
      <c r="A1463" s="23" t="s">
        <v>1457</v>
      </c>
      <c r="B1463" s="26">
        <v>457.38</v>
      </c>
      <c r="C1463" s="26">
        <v>415121290.52999997</v>
      </c>
      <c r="D1463" s="22"/>
      <c r="E1463" s="22"/>
    </row>
    <row r="1464" spans="1:5" x14ac:dyDescent="0.2">
      <c r="A1464" s="23" t="s">
        <v>1458</v>
      </c>
      <c r="B1464" s="26">
        <v>454.52</v>
      </c>
      <c r="C1464" s="26">
        <v>411094468.93000001</v>
      </c>
      <c r="D1464" s="22"/>
      <c r="E1464" s="22"/>
    </row>
    <row r="1465" spans="1:5" x14ac:dyDescent="0.2">
      <c r="A1465" s="23" t="s">
        <v>1459</v>
      </c>
      <c r="B1465" s="26">
        <v>461.56</v>
      </c>
      <c r="C1465" s="26">
        <v>417121098.31999999</v>
      </c>
      <c r="D1465" s="22"/>
      <c r="E1465" s="22"/>
    </row>
    <row r="1466" spans="1:5" x14ac:dyDescent="0.2">
      <c r="A1466" s="23" t="s">
        <v>1460</v>
      </c>
      <c r="B1466" s="26">
        <v>462.41</v>
      </c>
      <c r="C1466" s="26">
        <v>418096947.69999999</v>
      </c>
      <c r="D1466" s="22"/>
      <c r="E1466" s="22"/>
    </row>
    <row r="1467" spans="1:5" x14ac:dyDescent="0.2">
      <c r="A1467" s="23" t="s">
        <v>1461</v>
      </c>
      <c r="B1467" s="26">
        <v>462.41</v>
      </c>
      <c r="C1467" s="26">
        <v>418182264.06999999</v>
      </c>
      <c r="D1467" s="22"/>
      <c r="E1467" s="22"/>
    </row>
    <row r="1468" spans="1:5" x14ac:dyDescent="0.2">
      <c r="A1468" s="23" t="s">
        <v>1462</v>
      </c>
      <c r="B1468" s="26">
        <v>461.63</v>
      </c>
      <c r="C1468" s="26">
        <v>417590824.38</v>
      </c>
      <c r="D1468" s="22"/>
      <c r="E1468" s="22"/>
    </row>
    <row r="1469" spans="1:5" x14ac:dyDescent="0.2">
      <c r="A1469" s="23" t="s">
        <v>1463</v>
      </c>
      <c r="B1469" s="26">
        <v>460.07</v>
      </c>
      <c r="C1469" s="26">
        <v>416417723.52999997</v>
      </c>
      <c r="D1469" s="22"/>
      <c r="E1469" s="22"/>
    </row>
    <row r="1470" spans="1:5" x14ac:dyDescent="0.2">
      <c r="A1470" s="23" t="s">
        <v>1464</v>
      </c>
      <c r="B1470" s="26">
        <v>463.59</v>
      </c>
      <c r="C1470" s="26">
        <v>420804357.86000001</v>
      </c>
      <c r="D1470" s="22"/>
      <c r="E1470" s="22"/>
    </row>
    <row r="1471" spans="1:5" x14ac:dyDescent="0.2">
      <c r="A1471" s="23" t="s">
        <v>1465</v>
      </c>
      <c r="B1471" s="26">
        <v>459.08</v>
      </c>
      <c r="C1471" s="26">
        <v>416902732.19999999</v>
      </c>
      <c r="D1471" s="22"/>
      <c r="E1471" s="22"/>
    </row>
    <row r="1472" spans="1:5" x14ac:dyDescent="0.2">
      <c r="A1472" s="23" t="s">
        <v>1466</v>
      </c>
      <c r="B1472" s="26">
        <v>462.62</v>
      </c>
      <c r="C1472" s="26">
        <v>421271983.39999998</v>
      </c>
      <c r="D1472" s="22"/>
      <c r="E1472" s="22"/>
    </row>
    <row r="1473" spans="1:5" x14ac:dyDescent="0.2">
      <c r="A1473" s="23" t="s">
        <v>1467</v>
      </c>
      <c r="B1473" s="26">
        <v>463.99</v>
      </c>
      <c r="C1473" s="26">
        <v>418360261.99000001</v>
      </c>
      <c r="D1473" s="22"/>
      <c r="E1473" s="22"/>
    </row>
    <row r="1474" spans="1:5" x14ac:dyDescent="0.2">
      <c r="A1474" s="23" t="s">
        <v>1468</v>
      </c>
      <c r="B1474" s="26">
        <v>461.18</v>
      </c>
      <c r="C1474" s="26">
        <v>415895552.43000001</v>
      </c>
      <c r="D1474" s="22"/>
      <c r="E1474" s="22"/>
    </row>
    <row r="1475" spans="1:5" x14ac:dyDescent="0.2">
      <c r="A1475" s="23" t="s">
        <v>1469</v>
      </c>
      <c r="B1475" s="26">
        <v>459.34</v>
      </c>
      <c r="C1475" s="26">
        <v>413534382.76999998</v>
      </c>
      <c r="D1475" s="22"/>
      <c r="E1475" s="22"/>
    </row>
    <row r="1476" spans="1:5" x14ac:dyDescent="0.2">
      <c r="A1476" s="23" t="s">
        <v>1470</v>
      </c>
      <c r="B1476" s="26">
        <v>464.98</v>
      </c>
      <c r="C1476" s="26">
        <v>419138709.70999998</v>
      </c>
      <c r="D1476" s="22"/>
      <c r="E1476" s="22"/>
    </row>
    <row r="1477" spans="1:5" x14ac:dyDescent="0.2">
      <c r="A1477" s="23" t="s">
        <v>1471</v>
      </c>
      <c r="B1477" s="26">
        <v>470.5</v>
      </c>
      <c r="C1477" s="26">
        <v>424227919.56</v>
      </c>
      <c r="D1477" s="22"/>
      <c r="E1477" s="22"/>
    </row>
    <row r="1478" spans="1:5" x14ac:dyDescent="0.2">
      <c r="A1478" s="23" t="s">
        <v>1472</v>
      </c>
      <c r="B1478" s="26">
        <v>475.31</v>
      </c>
      <c r="C1478" s="26">
        <v>420438641.24000001</v>
      </c>
      <c r="D1478" s="22"/>
      <c r="E1478" s="22"/>
    </row>
    <row r="1479" spans="1:5" x14ac:dyDescent="0.2">
      <c r="A1479" s="23" t="s">
        <v>1473</v>
      </c>
      <c r="B1479" s="26">
        <v>477.82</v>
      </c>
      <c r="C1479" s="26">
        <v>421610484.95999998</v>
      </c>
      <c r="D1479" s="22"/>
      <c r="E1479" s="22"/>
    </row>
    <row r="1480" spans="1:5" x14ac:dyDescent="0.2">
      <c r="A1480" s="23" t="s">
        <v>1474</v>
      </c>
      <c r="B1480" s="26">
        <v>479.46</v>
      </c>
      <c r="C1480" s="26">
        <v>424025842.98000002</v>
      </c>
      <c r="D1480" s="22"/>
      <c r="E1480" s="22"/>
    </row>
    <row r="1481" spans="1:5" x14ac:dyDescent="0.2">
      <c r="A1481" s="23" t="s">
        <v>1475</v>
      </c>
      <c r="B1481" s="26">
        <v>483.09</v>
      </c>
      <c r="C1481" s="26">
        <v>428423019.43000001</v>
      </c>
      <c r="D1481" s="22"/>
      <c r="E1481" s="22"/>
    </row>
    <row r="1482" spans="1:5" x14ac:dyDescent="0.2">
      <c r="A1482" s="23" t="s">
        <v>1476</v>
      </c>
      <c r="B1482" s="26">
        <v>488.15</v>
      </c>
      <c r="C1482" s="26">
        <v>434237869.45999998</v>
      </c>
      <c r="D1482" s="22"/>
      <c r="E1482" s="22"/>
    </row>
    <row r="1483" spans="1:5" x14ac:dyDescent="0.2">
      <c r="A1483" s="23" t="s">
        <v>1477</v>
      </c>
      <c r="B1483" s="26">
        <v>486.57</v>
      </c>
      <c r="C1483" s="26">
        <v>433179825.50999999</v>
      </c>
      <c r="D1483" s="22"/>
      <c r="E1483" s="22"/>
    </row>
    <row r="1484" spans="1:5" x14ac:dyDescent="0.2">
      <c r="A1484" s="23" t="s">
        <v>1478</v>
      </c>
      <c r="B1484" s="26">
        <v>486.4</v>
      </c>
      <c r="C1484" s="26">
        <v>433172256.30000001</v>
      </c>
      <c r="D1484" s="22"/>
      <c r="E1484" s="22"/>
    </row>
    <row r="1485" spans="1:5" x14ac:dyDescent="0.2">
      <c r="A1485" s="23" t="s">
        <v>1479</v>
      </c>
      <c r="B1485" s="26">
        <v>486.28</v>
      </c>
      <c r="C1485" s="26">
        <v>435302630.06</v>
      </c>
      <c r="D1485" s="22"/>
      <c r="E1485" s="22"/>
    </row>
    <row r="1486" spans="1:5" x14ac:dyDescent="0.2">
      <c r="A1486" s="23" t="s">
        <v>1480</v>
      </c>
      <c r="B1486" s="26">
        <v>481.03</v>
      </c>
      <c r="C1486" s="26">
        <v>431393424.07999998</v>
      </c>
      <c r="D1486" s="22"/>
      <c r="E1486" s="22"/>
    </row>
    <row r="1487" spans="1:5" x14ac:dyDescent="0.2">
      <c r="A1487" s="23" t="s">
        <v>1481</v>
      </c>
      <c r="B1487" s="26">
        <v>485.59</v>
      </c>
      <c r="C1487" s="26">
        <v>437125506.22000003</v>
      </c>
      <c r="D1487" s="22"/>
      <c r="E1487" s="22"/>
    </row>
    <row r="1488" spans="1:5" x14ac:dyDescent="0.2">
      <c r="A1488" s="23" t="s">
        <v>1482</v>
      </c>
      <c r="B1488" s="26">
        <v>494.99</v>
      </c>
      <c r="C1488" s="26">
        <v>447327089.29000002</v>
      </c>
      <c r="D1488" s="22"/>
      <c r="E1488" s="22"/>
    </row>
    <row r="1489" spans="1:5" x14ac:dyDescent="0.2">
      <c r="A1489" s="23" t="s">
        <v>1483</v>
      </c>
      <c r="B1489" s="26">
        <v>495.43</v>
      </c>
      <c r="C1489" s="26">
        <v>447570379.44</v>
      </c>
      <c r="D1489" s="22"/>
      <c r="E1489" s="22"/>
    </row>
    <row r="1490" spans="1:5" x14ac:dyDescent="0.2">
      <c r="A1490" s="23" t="s">
        <v>1484</v>
      </c>
      <c r="B1490" s="26">
        <v>497.68</v>
      </c>
      <c r="C1490" s="26">
        <v>449092588.63999999</v>
      </c>
      <c r="D1490" s="22"/>
      <c r="E1490" s="22"/>
    </row>
    <row r="1491" spans="1:5" x14ac:dyDescent="0.2">
      <c r="A1491" s="23" t="s">
        <v>1485</v>
      </c>
      <c r="B1491" s="26">
        <v>498.03</v>
      </c>
      <c r="C1491" s="26">
        <v>450717645.66000003</v>
      </c>
      <c r="D1491" s="22"/>
      <c r="E1491" s="22"/>
    </row>
    <row r="1492" spans="1:5" x14ac:dyDescent="0.2">
      <c r="A1492" s="23" t="s">
        <v>1486</v>
      </c>
      <c r="B1492" s="26">
        <v>504.85</v>
      </c>
      <c r="C1492" s="26">
        <v>456255935.89999998</v>
      </c>
      <c r="D1492" s="22"/>
      <c r="E1492" s="22"/>
    </row>
    <row r="1493" spans="1:5" x14ac:dyDescent="0.2">
      <c r="A1493" s="23" t="s">
        <v>1487</v>
      </c>
      <c r="B1493" s="26">
        <v>507.36</v>
      </c>
      <c r="C1493" s="26">
        <v>458520993.25999999</v>
      </c>
      <c r="D1493" s="22"/>
      <c r="E1493" s="22"/>
    </row>
    <row r="1494" spans="1:5" x14ac:dyDescent="0.2">
      <c r="A1494" s="23" t="s">
        <v>1488</v>
      </c>
      <c r="B1494" s="26">
        <v>506.72</v>
      </c>
      <c r="C1494" s="26">
        <v>457560167.49000001</v>
      </c>
      <c r="D1494" s="22"/>
      <c r="E1494" s="22"/>
    </row>
    <row r="1495" spans="1:5" x14ac:dyDescent="0.2">
      <c r="A1495" s="23" t="s">
        <v>1489</v>
      </c>
      <c r="B1495" s="26">
        <v>506.08</v>
      </c>
      <c r="C1495" s="26">
        <v>460033817.44999999</v>
      </c>
      <c r="D1495" s="22"/>
      <c r="E1495" s="22"/>
    </row>
    <row r="1496" spans="1:5" x14ac:dyDescent="0.2">
      <c r="A1496" s="23" t="s">
        <v>1490</v>
      </c>
      <c r="B1496" s="26">
        <v>504.37</v>
      </c>
      <c r="C1496" s="26">
        <v>458281940.25</v>
      </c>
      <c r="D1496" s="22"/>
      <c r="E1496" s="22"/>
    </row>
    <row r="1497" spans="1:5" x14ac:dyDescent="0.2">
      <c r="A1497" s="23" t="s">
        <v>1491</v>
      </c>
      <c r="B1497" s="26">
        <v>505.98</v>
      </c>
      <c r="C1497" s="26">
        <v>460151856.91000003</v>
      </c>
      <c r="D1497" s="22"/>
      <c r="E1497" s="22"/>
    </row>
    <row r="1498" spans="1:5" x14ac:dyDescent="0.2">
      <c r="A1498" s="23" t="s">
        <v>1492</v>
      </c>
      <c r="B1498" s="26">
        <v>507.47</v>
      </c>
      <c r="C1498" s="26">
        <v>461127300.41000003</v>
      </c>
      <c r="D1498" s="22"/>
      <c r="E1498" s="22"/>
    </row>
    <row r="1499" spans="1:5" x14ac:dyDescent="0.2">
      <c r="A1499" s="23" t="s">
        <v>1493</v>
      </c>
      <c r="B1499" s="26">
        <v>503.2</v>
      </c>
      <c r="C1499" s="26">
        <v>458387389.98000002</v>
      </c>
      <c r="D1499" s="22"/>
      <c r="E1499" s="22"/>
    </row>
    <row r="1500" spans="1:5" x14ac:dyDescent="0.2">
      <c r="A1500" s="23" t="s">
        <v>1494</v>
      </c>
      <c r="B1500" s="26">
        <v>498.25</v>
      </c>
      <c r="C1500" s="26">
        <v>454245581.69</v>
      </c>
      <c r="D1500" s="22"/>
      <c r="E1500" s="22"/>
    </row>
    <row r="1501" spans="1:5" x14ac:dyDescent="0.2">
      <c r="A1501" s="23" t="s">
        <v>1495</v>
      </c>
      <c r="B1501" s="26">
        <v>495.91</v>
      </c>
      <c r="C1501" s="26">
        <v>449258567.29000002</v>
      </c>
      <c r="D1501" s="22"/>
      <c r="E1501" s="22"/>
    </row>
    <row r="1502" spans="1:5" x14ac:dyDescent="0.2">
      <c r="A1502" s="23" t="s">
        <v>1496</v>
      </c>
      <c r="B1502" s="26">
        <v>500.17</v>
      </c>
      <c r="C1502" s="26">
        <v>452355429.49000001</v>
      </c>
      <c r="D1502" s="22"/>
      <c r="E1502" s="22"/>
    </row>
    <row r="1503" spans="1:5" x14ac:dyDescent="0.2">
      <c r="A1503" s="23" t="s">
        <v>1497</v>
      </c>
      <c r="B1503" s="26">
        <v>499.72</v>
      </c>
      <c r="C1503" s="26">
        <v>451848883.91000003</v>
      </c>
      <c r="D1503" s="22"/>
      <c r="E1503" s="22"/>
    </row>
    <row r="1504" spans="1:5" x14ac:dyDescent="0.2">
      <c r="A1504" s="23" t="s">
        <v>1498</v>
      </c>
      <c r="B1504" s="26">
        <v>499.5</v>
      </c>
      <c r="C1504" s="26">
        <v>450724570.10000002</v>
      </c>
      <c r="D1504" s="22"/>
      <c r="E1504" s="22"/>
    </row>
    <row r="1505" spans="1:5" x14ac:dyDescent="0.2">
      <c r="A1505" s="23" t="s">
        <v>1499</v>
      </c>
      <c r="B1505" s="26">
        <v>497.14</v>
      </c>
      <c r="C1505" s="26">
        <v>448261157.32999998</v>
      </c>
      <c r="D1505" s="22"/>
      <c r="E1505" s="22"/>
    </row>
    <row r="1506" spans="1:5" x14ac:dyDescent="0.2">
      <c r="A1506" s="23" t="s">
        <v>1500</v>
      </c>
      <c r="B1506" s="26">
        <v>492.4</v>
      </c>
      <c r="C1506" s="26">
        <v>438148224.77999997</v>
      </c>
      <c r="D1506" s="22"/>
      <c r="E1506" s="22"/>
    </row>
    <row r="1507" spans="1:5" x14ac:dyDescent="0.2">
      <c r="A1507" s="23" t="s">
        <v>1534</v>
      </c>
      <c r="B1507" s="26">
        <v>490.86</v>
      </c>
      <c r="C1507" s="26">
        <v>437111176.01999998</v>
      </c>
      <c r="D1507" s="22"/>
      <c r="E1507" s="22"/>
    </row>
    <row r="1508" spans="1:5" x14ac:dyDescent="0.2">
      <c r="A1508" s="23" t="s">
        <v>1535</v>
      </c>
      <c r="B1508" s="26">
        <v>490.09</v>
      </c>
      <c r="C1508" s="26">
        <v>430673217.81999999</v>
      </c>
      <c r="D1508" s="22"/>
      <c r="E1508" s="22"/>
    </row>
    <row r="1509" spans="1:5" x14ac:dyDescent="0.2">
      <c r="A1509" s="23" t="s">
        <v>1536</v>
      </c>
      <c r="B1509" s="26">
        <v>488.68</v>
      </c>
      <c r="C1509" s="26">
        <v>429039379.55000001</v>
      </c>
      <c r="D1509" s="22"/>
      <c r="E1509" s="22"/>
    </row>
    <row r="1510" spans="1:5" x14ac:dyDescent="0.2">
      <c r="A1510" s="23" t="s">
        <v>1537</v>
      </c>
      <c r="B1510" s="26">
        <v>493.34</v>
      </c>
      <c r="C1510" s="26">
        <v>433373635.98000002</v>
      </c>
      <c r="D1510" s="22"/>
      <c r="E1510" s="22"/>
    </row>
    <row r="1511" spans="1:5" x14ac:dyDescent="0.2">
      <c r="A1511" s="23" t="s">
        <v>1538</v>
      </c>
      <c r="B1511" s="26">
        <v>488.44</v>
      </c>
      <c r="C1511" s="26">
        <v>427134467.83999997</v>
      </c>
      <c r="D1511" s="22"/>
      <c r="E1511" s="22"/>
    </row>
    <row r="1512" spans="1:5" x14ac:dyDescent="0.2">
      <c r="A1512" s="23" t="s">
        <v>1539</v>
      </c>
      <c r="B1512" s="26">
        <v>502.78</v>
      </c>
      <c r="C1512" s="26">
        <v>438789771.98000002</v>
      </c>
      <c r="D1512" s="22"/>
      <c r="E1512" s="22"/>
    </row>
    <row r="1513" spans="1:5" x14ac:dyDescent="0.2">
      <c r="A1513" s="23" t="s">
        <v>1540</v>
      </c>
      <c r="B1513" s="26">
        <v>502.67</v>
      </c>
      <c r="C1513" s="26">
        <v>438096255.98000002</v>
      </c>
      <c r="D1513" s="22"/>
      <c r="E1513" s="22"/>
    </row>
    <row r="1514" spans="1:5" x14ac:dyDescent="0.2">
      <c r="A1514" s="23" t="s">
        <v>1541</v>
      </c>
      <c r="B1514" s="26">
        <v>507.16</v>
      </c>
      <c r="C1514" s="26">
        <v>440574128.72000003</v>
      </c>
      <c r="D1514" s="22"/>
      <c r="E1514" s="22"/>
    </row>
    <row r="1515" spans="1:5" x14ac:dyDescent="0.2">
      <c r="A1515" s="23" t="s">
        <v>1542</v>
      </c>
      <c r="B1515" s="26">
        <v>516.41999999999996</v>
      </c>
      <c r="C1515" s="26">
        <v>448395660.31999999</v>
      </c>
      <c r="D1515" s="22"/>
      <c r="E1515" s="22"/>
    </row>
    <row r="1516" spans="1:5" x14ac:dyDescent="0.2">
      <c r="A1516" s="23" t="s">
        <v>1543</v>
      </c>
      <c r="B1516" s="26">
        <v>516.87</v>
      </c>
      <c r="C1516" s="26">
        <v>446468977.17000002</v>
      </c>
      <c r="D1516" s="22"/>
      <c r="E1516" s="22"/>
    </row>
    <row r="1517" spans="1:5" x14ac:dyDescent="0.2">
      <c r="A1517" s="23" t="s">
        <v>1544</v>
      </c>
      <c r="B1517" s="26">
        <v>516.53</v>
      </c>
      <c r="C1517" s="26">
        <v>441507161.29000002</v>
      </c>
      <c r="D1517" s="22"/>
      <c r="E1517" s="22"/>
    </row>
    <row r="1518" spans="1:5" x14ac:dyDescent="0.2">
      <c r="A1518" s="23" t="s">
        <v>1545</v>
      </c>
      <c r="B1518" s="26">
        <v>517.78</v>
      </c>
      <c r="C1518" s="26">
        <v>433034364.37</v>
      </c>
      <c r="D1518" s="22"/>
      <c r="E1518" s="22"/>
    </row>
    <row r="1519" spans="1:5" x14ac:dyDescent="0.2">
      <c r="A1519" s="23" t="s">
        <v>1546</v>
      </c>
      <c r="B1519" s="26">
        <v>516.72</v>
      </c>
      <c r="C1519" s="26">
        <v>430700609.76999998</v>
      </c>
      <c r="D1519" s="22"/>
      <c r="E1519" s="22"/>
    </row>
    <row r="1520" spans="1:5" x14ac:dyDescent="0.2">
      <c r="A1520" s="23" t="s">
        <v>1547</v>
      </c>
      <c r="B1520" s="26">
        <v>521.04999999999995</v>
      </c>
      <c r="C1520" s="26">
        <v>431105576.56</v>
      </c>
      <c r="D1520" s="22"/>
      <c r="E1520" s="22"/>
    </row>
    <row r="1521" spans="1:5" x14ac:dyDescent="0.2">
      <c r="A1521" s="23" t="s">
        <v>1548</v>
      </c>
      <c r="B1521" s="26">
        <v>521.71</v>
      </c>
      <c r="C1521" s="26">
        <v>425199389.95999998</v>
      </c>
      <c r="D1521" s="22"/>
      <c r="E1521" s="22"/>
    </row>
    <row r="1522" spans="1:5" x14ac:dyDescent="0.2">
      <c r="A1522" s="23" t="s">
        <v>1549</v>
      </c>
      <c r="B1522" s="26">
        <v>512.57000000000005</v>
      </c>
      <c r="C1522" s="26">
        <v>415935731.5</v>
      </c>
      <c r="D1522" s="22"/>
      <c r="E1522" s="22"/>
    </row>
    <row r="1523" spans="1:5" x14ac:dyDescent="0.2">
      <c r="A1523" s="23" t="s">
        <v>1550</v>
      </c>
      <c r="B1523" s="26">
        <v>506.91</v>
      </c>
      <c r="C1523" s="26">
        <v>414620232.63</v>
      </c>
      <c r="D1523" s="22"/>
      <c r="E1523" s="22"/>
    </row>
    <row r="1524" spans="1:5" x14ac:dyDescent="0.2">
      <c r="A1524" s="23" t="s">
        <v>1551</v>
      </c>
      <c r="B1524" s="26">
        <v>516.12</v>
      </c>
      <c r="C1524" s="26">
        <v>391439492.63999999</v>
      </c>
      <c r="D1524" s="22"/>
      <c r="E1524" s="22"/>
    </row>
    <row r="1525" spans="1:5" x14ac:dyDescent="0.2">
      <c r="A1525" s="23" t="s">
        <v>1552</v>
      </c>
      <c r="B1525" s="26">
        <v>524.83000000000004</v>
      </c>
      <c r="C1525" s="26">
        <v>396608796.17000002</v>
      </c>
      <c r="D1525" s="22"/>
      <c r="E1525" s="22"/>
    </row>
    <row r="1526" spans="1:5" x14ac:dyDescent="0.2">
      <c r="A1526" s="23" t="s">
        <v>1553</v>
      </c>
      <c r="B1526" s="26">
        <v>525.47</v>
      </c>
      <c r="C1526" s="26">
        <v>389863250.06999999</v>
      </c>
      <c r="D1526" s="22"/>
      <c r="E1526" s="22"/>
    </row>
    <row r="1527" spans="1:5" x14ac:dyDescent="0.2">
      <c r="A1527" s="23" t="s">
        <v>1554</v>
      </c>
      <c r="B1527" s="26">
        <v>527.15</v>
      </c>
      <c r="C1527" s="26">
        <v>382148315.69999999</v>
      </c>
      <c r="D1527" s="22"/>
      <c r="E1527" s="22"/>
    </row>
    <row r="1528" spans="1:5" x14ac:dyDescent="0.2">
      <c r="A1528" s="23" t="s">
        <v>1555</v>
      </c>
      <c r="B1528" s="26">
        <v>523.33000000000004</v>
      </c>
      <c r="C1528" s="26">
        <v>377509567.79000002</v>
      </c>
      <c r="D1528" s="22"/>
      <c r="E1528" s="22"/>
    </row>
    <row r="1529" spans="1:5" x14ac:dyDescent="0.2">
      <c r="A1529" s="23" t="s">
        <v>1556</v>
      </c>
      <c r="B1529" s="26">
        <v>525.6</v>
      </c>
      <c r="C1529" s="26">
        <v>376953032.25</v>
      </c>
      <c r="D1529" s="22"/>
      <c r="E1529" s="22"/>
    </row>
    <row r="1530" spans="1:5" x14ac:dyDescent="0.2">
      <c r="A1530" s="23" t="s">
        <v>1557</v>
      </c>
      <c r="B1530" s="26">
        <v>528.41999999999996</v>
      </c>
      <c r="C1530" s="26">
        <v>374792094.00999999</v>
      </c>
      <c r="D1530" s="22"/>
      <c r="E1530" s="22"/>
    </row>
    <row r="1531" spans="1:5" x14ac:dyDescent="0.2">
      <c r="A1531" s="23" t="s">
        <v>1558</v>
      </c>
      <c r="B1531" s="26">
        <v>527.16</v>
      </c>
      <c r="C1531" s="26">
        <v>374013583.33999997</v>
      </c>
      <c r="D1531" s="22"/>
      <c r="E1531" s="22"/>
    </row>
    <row r="1532" spans="1:5" x14ac:dyDescent="0.2">
      <c r="A1532" s="23" t="s">
        <v>1559</v>
      </c>
      <c r="B1532" s="26">
        <v>530.5</v>
      </c>
      <c r="C1532" s="26">
        <v>375977133.10000002</v>
      </c>
      <c r="D1532" s="22"/>
      <c r="E1532" s="22"/>
    </row>
    <row r="1533" spans="1:5" x14ac:dyDescent="0.2">
      <c r="A1533" s="23" t="s">
        <v>1560</v>
      </c>
      <c r="B1533" s="26">
        <v>537.74</v>
      </c>
      <c r="C1533" s="26">
        <v>380024075.49000001</v>
      </c>
      <c r="D1533" s="22"/>
      <c r="E1533" s="22"/>
    </row>
    <row r="1534" spans="1:5" x14ac:dyDescent="0.2">
      <c r="A1534" s="23" t="s">
        <v>1561</v>
      </c>
      <c r="B1534" s="26">
        <v>542.89</v>
      </c>
      <c r="C1534" s="26">
        <v>379899496.38</v>
      </c>
      <c r="D1534" s="22"/>
      <c r="E1534" s="22"/>
    </row>
    <row r="1535" spans="1:5" x14ac:dyDescent="0.2">
      <c r="A1535" s="23" t="s">
        <v>1562</v>
      </c>
      <c r="B1535" s="26">
        <v>545.4</v>
      </c>
      <c r="C1535" s="26">
        <v>380814344.88</v>
      </c>
      <c r="D1535" s="22"/>
      <c r="E1535" s="22"/>
    </row>
    <row r="1536" spans="1:5" x14ac:dyDescent="0.2">
      <c r="A1536" s="23" t="s">
        <v>1563</v>
      </c>
      <c r="B1536" s="26">
        <v>545.38</v>
      </c>
      <c r="C1536" s="26">
        <v>379232368.31</v>
      </c>
      <c r="D1536" s="22"/>
      <c r="E1536" s="22"/>
    </row>
    <row r="1537" spans="1:5" x14ac:dyDescent="0.2">
      <c r="A1537" s="23" t="s">
        <v>1564</v>
      </c>
      <c r="B1537" s="26">
        <v>542.1</v>
      </c>
      <c r="C1537" s="26">
        <v>373604031.98000002</v>
      </c>
      <c r="D1537" s="22"/>
      <c r="E1537" s="22"/>
    </row>
    <row r="1538" spans="1:5" x14ac:dyDescent="0.2">
      <c r="A1538" s="23" t="s">
        <v>1565</v>
      </c>
      <c r="B1538" s="26">
        <v>544.12</v>
      </c>
      <c r="C1538" s="26">
        <v>374138159.91000003</v>
      </c>
      <c r="D1538" s="22"/>
      <c r="E1538" s="22"/>
    </row>
    <row r="1539" spans="1:5" x14ac:dyDescent="0.2">
      <c r="A1539" s="23" t="s">
        <v>1566</v>
      </c>
      <c r="B1539" s="26">
        <v>545.12</v>
      </c>
      <c r="C1539" s="26">
        <v>371686411.75</v>
      </c>
      <c r="D1539" s="22"/>
      <c r="E1539" s="22"/>
    </row>
    <row r="1540" spans="1:5" x14ac:dyDescent="0.2">
      <c r="A1540" s="23" t="s">
        <v>1567</v>
      </c>
      <c r="B1540" s="26">
        <v>540.33000000000004</v>
      </c>
      <c r="C1540" s="26">
        <v>367142656.43000001</v>
      </c>
      <c r="D1540" s="22"/>
      <c r="E1540" s="22"/>
    </row>
    <row r="1541" spans="1:5" x14ac:dyDescent="0.2">
      <c r="A1541" s="23" t="s">
        <v>1568</v>
      </c>
      <c r="B1541" s="26">
        <v>542.59</v>
      </c>
      <c r="C1541" s="26">
        <v>376045253.69</v>
      </c>
      <c r="D1541" s="22"/>
      <c r="E1541" s="22"/>
    </row>
    <row r="1542" spans="1:5" x14ac:dyDescent="0.2">
      <c r="A1542" s="23" t="s">
        <v>1569</v>
      </c>
      <c r="B1542" s="26">
        <v>548.15</v>
      </c>
      <c r="C1542" s="26">
        <v>379175691.19999999</v>
      </c>
      <c r="D1542" s="22"/>
      <c r="E1542" s="22"/>
    </row>
    <row r="1543" spans="1:5" x14ac:dyDescent="0.2">
      <c r="A1543" s="23" t="s">
        <v>1570</v>
      </c>
      <c r="B1543" s="26">
        <v>547.63</v>
      </c>
      <c r="C1543" s="26">
        <v>380906138.73000002</v>
      </c>
      <c r="D1543" s="22"/>
      <c r="E1543" s="22"/>
    </row>
    <row r="1544" spans="1:5" x14ac:dyDescent="0.2">
      <c r="A1544" s="23" t="s">
        <v>1571</v>
      </c>
      <c r="B1544" s="26">
        <v>546.13</v>
      </c>
      <c r="C1544" s="26">
        <v>373075055.08999997</v>
      </c>
      <c r="D1544" s="22"/>
      <c r="E1544" s="22"/>
    </row>
    <row r="1545" spans="1:5" x14ac:dyDescent="0.2">
      <c r="A1545" s="23" t="s">
        <v>1572</v>
      </c>
      <c r="B1545" s="26">
        <v>546.26</v>
      </c>
      <c r="C1545" s="26">
        <v>372578933.60000002</v>
      </c>
      <c r="D1545" s="22"/>
      <c r="E1545" s="22"/>
    </row>
    <row r="1546" spans="1:5" x14ac:dyDescent="0.2">
      <c r="A1546" s="23" t="s">
        <v>1573</v>
      </c>
      <c r="B1546" s="26">
        <v>548.82000000000005</v>
      </c>
      <c r="C1546" s="26">
        <v>376123371.27999997</v>
      </c>
      <c r="D1546" s="22"/>
      <c r="E1546" s="22"/>
    </row>
    <row r="1547" spans="1:5" x14ac:dyDescent="0.2">
      <c r="A1547" s="23" t="s">
        <v>1574</v>
      </c>
      <c r="B1547" s="26">
        <v>546.25</v>
      </c>
      <c r="C1547" s="26">
        <v>372603491.24000001</v>
      </c>
      <c r="D1547" s="22"/>
      <c r="E1547" s="22"/>
    </row>
    <row r="1548" spans="1:5" x14ac:dyDescent="0.2">
      <c r="A1548" s="23" t="s">
        <v>1575</v>
      </c>
      <c r="B1548" s="26">
        <v>552.36</v>
      </c>
      <c r="C1548" s="26">
        <v>374820794.82999998</v>
      </c>
      <c r="D1548" s="22"/>
      <c r="E1548" s="22"/>
    </row>
    <row r="1549" spans="1:5" x14ac:dyDescent="0.2">
      <c r="A1549" s="23" t="s">
        <v>1576</v>
      </c>
      <c r="B1549" s="26">
        <v>548.88</v>
      </c>
      <c r="C1549" s="26">
        <v>371284339.16000003</v>
      </c>
      <c r="D1549" s="22"/>
      <c r="E1549" s="22"/>
    </row>
    <row r="1550" spans="1:5" x14ac:dyDescent="0.2">
      <c r="A1550" s="23" t="s">
        <v>1577</v>
      </c>
      <c r="B1550" s="26">
        <v>547.62</v>
      </c>
      <c r="C1550" s="26">
        <v>368687556.61000001</v>
      </c>
      <c r="D1550" s="22"/>
      <c r="E1550" s="22"/>
    </row>
    <row r="1551" spans="1:5" x14ac:dyDescent="0.2">
      <c r="A1551" s="23" t="s">
        <v>1578</v>
      </c>
      <c r="B1551" s="26">
        <v>544.74</v>
      </c>
      <c r="C1551" s="26">
        <v>368462857.14999998</v>
      </c>
      <c r="D1551" s="22"/>
      <c r="E1551" s="22"/>
    </row>
    <row r="1552" spans="1:5" x14ac:dyDescent="0.2">
      <c r="A1552" s="23" t="s">
        <v>1579</v>
      </c>
      <c r="B1552" s="26">
        <v>542.80999999999995</v>
      </c>
      <c r="C1552" s="26">
        <v>367494461.33999997</v>
      </c>
      <c r="D1552" s="22"/>
      <c r="E1552" s="22"/>
    </row>
    <row r="1553" spans="1:5" x14ac:dyDescent="0.2">
      <c r="A1553" s="23" t="s">
        <v>1580</v>
      </c>
      <c r="B1553" s="26">
        <v>539.37</v>
      </c>
      <c r="C1553" s="26">
        <v>365210726.68000001</v>
      </c>
      <c r="D1553" s="22"/>
      <c r="E1553" s="22"/>
    </row>
    <row r="1554" spans="1:5" x14ac:dyDescent="0.2">
      <c r="A1554" s="23" t="s">
        <v>1581</v>
      </c>
      <c r="B1554" s="26">
        <v>533.27</v>
      </c>
      <c r="C1554" s="26">
        <v>360232768.69999999</v>
      </c>
      <c r="D1554" s="22"/>
      <c r="E1554" s="22"/>
    </row>
    <row r="1555" spans="1:5" x14ac:dyDescent="0.2">
      <c r="A1555" s="23" t="s">
        <v>1582</v>
      </c>
      <c r="B1555" s="26">
        <v>520.72</v>
      </c>
      <c r="C1555" s="26">
        <v>349394410.47000003</v>
      </c>
      <c r="D1555" s="22"/>
      <c r="E1555" s="22"/>
    </row>
    <row r="1556" spans="1:5" x14ac:dyDescent="0.2">
      <c r="A1556" s="23" t="s">
        <v>1583</v>
      </c>
      <c r="B1556" s="26">
        <v>520.67999999999995</v>
      </c>
      <c r="C1556" s="26">
        <v>349256619.31999999</v>
      </c>
      <c r="D1556" s="22"/>
      <c r="E1556" s="22"/>
    </row>
    <row r="1557" spans="1:5" x14ac:dyDescent="0.2">
      <c r="A1557" s="23" t="s">
        <v>1584</v>
      </c>
      <c r="B1557" s="26">
        <v>518.89</v>
      </c>
      <c r="C1557" s="26">
        <v>347478655.67000002</v>
      </c>
      <c r="D1557" s="22"/>
      <c r="E1557" s="22"/>
    </row>
    <row r="1558" spans="1:5" x14ac:dyDescent="0.2">
      <c r="A1558" s="23" t="s">
        <v>1585</v>
      </c>
      <c r="B1558" s="26">
        <v>516.54</v>
      </c>
      <c r="C1558" s="26">
        <v>350104199.07999998</v>
      </c>
      <c r="D1558" s="22"/>
      <c r="E1558" s="22"/>
    </row>
    <row r="1559" spans="1:5" x14ac:dyDescent="0.2">
      <c r="A1559" s="23" t="s">
        <v>1586</v>
      </c>
      <c r="B1559" s="26">
        <v>517.36</v>
      </c>
      <c r="C1559" s="26">
        <v>352226331.81</v>
      </c>
      <c r="D1559" s="22"/>
      <c r="E1559" s="22"/>
    </row>
    <row r="1560" spans="1:5" x14ac:dyDescent="0.2">
      <c r="A1560" s="23" t="s">
        <v>1587</v>
      </c>
      <c r="B1560" s="26">
        <v>524.24</v>
      </c>
      <c r="C1560" s="26">
        <v>358344069.57999998</v>
      </c>
      <c r="D1560" s="22"/>
      <c r="E1560" s="22"/>
    </row>
    <row r="1561" spans="1:5" x14ac:dyDescent="0.2">
      <c r="A1561" s="23" t="s">
        <v>1588</v>
      </c>
      <c r="B1561" s="26">
        <v>526.14</v>
      </c>
      <c r="C1561" s="26">
        <v>361558869.43000001</v>
      </c>
      <c r="D1561" s="22"/>
      <c r="E1561" s="22"/>
    </row>
    <row r="1562" spans="1:5" x14ac:dyDescent="0.2">
      <c r="A1562" s="23" t="s">
        <v>1589</v>
      </c>
      <c r="B1562" s="26">
        <v>524.77</v>
      </c>
      <c r="C1562" s="26">
        <v>360903444.39999998</v>
      </c>
      <c r="D1562" s="22"/>
      <c r="E1562" s="22"/>
    </row>
    <row r="1563" spans="1:5" x14ac:dyDescent="0.2">
      <c r="A1563" s="23" t="s">
        <v>1590</v>
      </c>
      <c r="B1563" s="26">
        <v>521.45000000000005</v>
      </c>
      <c r="C1563" s="26">
        <v>353797742.75</v>
      </c>
      <c r="D1563" s="22"/>
      <c r="E1563" s="22"/>
    </row>
    <row r="1564" spans="1:5" x14ac:dyDescent="0.2">
      <c r="A1564" s="23" t="s">
        <v>1591</v>
      </c>
      <c r="B1564" s="26">
        <v>519.94000000000005</v>
      </c>
      <c r="C1564" s="26">
        <v>352498656.31999999</v>
      </c>
      <c r="D1564" s="22"/>
      <c r="E1564" s="22"/>
    </row>
    <row r="1565" spans="1:5" x14ac:dyDescent="0.2">
      <c r="A1565" s="23" t="s">
        <v>1592</v>
      </c>
      <c r="B1565" s="26">
        <v>515.94000000000005</v>
      </c>
      <c r="C1565" s="26">
        <v>350539554.38</v>
      </c>
      <c r="D1565" s="22"/>
      <c r="E1565" s="22"/>
    </row>
    <row r="1566" spans="1:5" x14ac:dyDescent="0.2">
      <c r="A1566" s="23" t="s">
        <v>1593</v>
      </c>
      <c r="B1566" s="26">
        <v>514.25</v>
      </c>
      <c r="C1566" s="26">
        <v>353759540.97000003</v>
      </c>
      <c r="D1566" s="22"/>
      <c r="E1566" s="22"/>
    </row>
    <row r="1567" spans="1:5" x14ac:dyDescent="0.2">
      <c r="A1567" s="23" t="s">
        <v>1594</v>
      </c>
      <c r="B1567" s="26">
        <v>515.16</v>
      </c>
      <c r="C1567" s="26">
        <v>360019796.49000001</v>
      </c>
      <c r="D1567" s="22"/>
      <c r="E1567" s="22"/>
    </row>
    <row r="1568" spans="1:5" x14ac:dyDescent="0.2">
      <c r="A1568" s="23" t="s">
        <v>1595</v>
      </c>
      <c r="B1568" s="26">
        <v>516.01</v>
      </c>
      <c r="C1568" s="26">
        <v>360526918.16000003</v>
      </c>
      <c r="D1568" s="22"/>
      <c r="E1568" s="22"/>
    </row>
    <row r="1569" spans="1:5" x14ac:dyDescent="0.2">
      <c r="A1569" s="23" t="s">
        <v>1596</v>
      </c>
      <c r="B1569" s="26">
        <v>515.59</v>
      </c>
      <c r="C1569" s="26">
        <v>361032507.23000002</v>
      </c>
      <c r="D1569" s="22"/>
      <c r="E1569" s="22"/>
    </row>
    <row r="1570" spans="1:5" x14ac:dyDescent="0.2">
      <c r="A1570" s="23" t="s">
        <v>1597</v>
      </c>
      <c r="B1570" s="26">
        <v>514.58000000000004</v>
      </c>
      <c r="C1570" s="26">
        <v>375004294</v>
      </c>
      <c r="D1570" s="22"/>
      <c r="E1570" s="22"/>
    </row>
    <row r="1571" spans="1:5" x14ac:dyDescent="0.2">
      <c r="A1571" s="23" t="s">
        <v>1598</v>
      </c>
      <c r="B1571" s="26">
        <v>518.63</v>
      </c>
      <c r="C1571" s="26">
        <v>378190324.29000002</v>
      </c>
      <c r="D1571" s="22"/>
      <c r="E1571" s="22"/>
    </row>
    <row r="1572" spans="1:5" x14ac:dyDescent="0.2">
      <c r="A1572" s="23" t="s">
        <v>1599</v>
      </c>
      <c r="B1572" s="26">
        <v>519.71</v>
      </c>
      <c r="C1572" s="26">
        <v>379199932.79000002</v>
      </c>
      <c r="D1572" s="22"/>
      <c r="E1572" s="22"/>
    </row>
    <row r="1573" spans="1:5" x14ac:dyDescent="0.2">
      <c r="A1573" s="23" t="s">
        <v>1600</v>
      </c>
      <c r="B1573" s="26">
        <v>524.91</v>
      </c>
      <c r="C1573" s="26">
        <v>385773456.06999999</v>
      </c>
      <c r="D1573" s="22"/>
      <c r="E1573" s="22"/>
    </row>
    <row r="1574" spans="1:5" x14ac:dyDescent="0.2">
      <c r="A1574" s="23" t="s">
        <v>1601</v>
      </c>
      <c r="B1574" s="26">
        <v>521.12</v>
      </c>
      <c r="C1574" s="26">
        <v>380563222.87</v>
      </c>
      <c r="D1574" s="22"/>
      <c r="E1574" s="22"/>
    </row>
    <row r="1575" spans="1:5" x14ac:dyDescent="0.2">
      <c r="A1575" s="23" t="s">
        <v>1602</v>
      </c>
      <c r="B1575" s="26">
        <v>517.95000000000005</v>
      </c>
      <c r="C1575" s="26">
        <v>379036807.75999999</v>
      </c>
      <c r="D1575" s="22"/>
      <c r="E1575" s="22"/>
    </row>
    <row r="1576" spans="1:5" x14ac:dyDescent="0.2">
      <c r="A1576" s="23" t="s">
        <v>1603</v>
      </c>
      <c r="B1576" s="26">
        <v>508.27</v>
      </c>
      <c r="C1576" s="26">
        <v>372217028.56</v>
      </c>
      <c r="D1576" s="22"/>
      <c r="E1576" s="22"/>
    </row>
    <row r="1577" spans="1:5" x14ac:dyDescent="0.2">
      <c r="A1577" s="23" t="s">
        <v>1604</v>
      </c>
      <c r="B1577" s="26">
        <v>499.51</v>
      </c>
      <c r="C1577" s="26">
        <v>367309962.02999997</v>
      </c>
      <c r="D1577" s="22"/>
      <c r="E1577" s="22"/>
    </row>
    <row r="1578" spans="1:5" x14ac:dyDescent="0.2">
      <c r="A1578" s="23" t="s">
        <v>1605</v>
      </c>
      <c r="B1578" s="26">
        <v>492.44</v>
      </c>
      <c r="C1578" s="26">
        <v>361249128.81</v>
      </c>
      <c r="D1578" s="22"/>
      <c r="E1578" s="22"/>
    </row>
    <row r="1579" spans="1:5" x14ac:dyDescent="0.2">
      <c r="A1579" s="23" t="s">
        <v>1606</v>
      </c>
      <c r="B1579" s="26">
        <v>493.88</v>
      </c>
      <c r="C1579" s="26">
        <v>360365599.12</v>
      </c>
      <c r="D1579" s="22"/>
      <c r="E1579" s="22"/>
    </row>
    <row r="1580" spans="1:5" x14ac:dyDescent="0.2">
      <c r="A1580" s="23" t="s">
        <v>1607</v>
      </c>
      <c r="B1580" s="26">
        <v>489.39</v>
      </c>
      <c r="C1580" s="26">
        <v>357415491.31999999</v>
      </c>
      <c r="D1580" s="22"/>
      <c r="E1580" s="22"/>
    </row>
    <row r="1581" spans="1:5" x14ac:dyDescent="0.2">
      <c r="A1581" s="23" t="s">
        <v>1608</v>
      </c>
      <c r="B1581" s="26">
        <v>486.18</v>
      </c>
      <c r="C1581" s="26">
        <v>354707810.63</v>
      </c>
      <c r="D1581" s="22"/>
      <c r="E1581" s="22"/>
    </row>
    <row r="1582" spans="1:5" x14ac:dyDescent="0.2">
      <c r="A1582" s="23" t="s">
        <v>1609</v>
      </c>
      <c r="B1582" s="26">
        <v>482.17</v>
      </c>
      <c r="C1582" s="26">
        <v>354398916.75999999</v>
      </c>
      <c r="D1582" s="22"/>
      <c r="E1582" s="22"/>
    </row>
    <row r="1583" spans="1:5" x14ac:dyDescent="0.2">
      <c r="A1583" s="23" t="s">
        <v>1610</v>
      </c>
      <c r="B1583" s="26">
        <v>483.72</v>
      </c>
      <c r="C1583" s="26">
        <v>355387355.39999998</v>
      </c>
      <c r="D1583" s="22"/>
      <c r="E1583" s="22"/>
    </row>
    <row r="1584" spans="1:5" x14ac:dyDescent="0.2">
      <c r="A1584" s="23" t="s">
        <v>1611</v>
      </c>
      <c r="B1584" s="26">
        <v>485.45</v>
      </c>
      <c r="C1584" s="26">
        <v>355061216.79000002</v>
      </c>
      <c r="D1584" s="22"/>
      <c r="E1584" s="22"/>
    </row>
    <row r="1585" spans="1:5" x14ac:dyDescent="0.2">
      <c r="A1585" s="23" t="s">
        <v>1612</v>
      </c>
      <c r="B1585" s="26">
        <v>483.4</v>
      </c>
      <c r="C1585" s="26">
        <v>351504250.17000002</v>
      </c>
      <c r="D1585" s="22"/>
      <c r="E1585" s="22"/>
    </row>
    <row r="1586" spans="1:5" x14ac:dyDescent="0.2">
      <c r="A1586" s="23" t="s">
        <v>1613</v>
      </c>
      <c r="B1586" s="26">
        <v>476.24</v>
      </c>
      <c r="C1586" s="26">
        <v>342862467.69999999</v>
      </c>
      <c r="D1586" s="22"/>
      <c r="E1586" s="22"/>
    </row>
    <row r="1587" spans="1:5" x14ac:dyDescent="0.2">
      <c r="A1587" s="23" t="s">
        <v>1614</v>
      </c>
      <c r="B1587" s="26">
        <v>472.32</v>
      </c>
      <c r="C1587" s="26">
        <v>340342776.29000002</v>
      </c>
      <c r="D1587" s="22"/>
      <c r="E1587" s="22"/>
    </row>
    <row r="1588" spans="1:5" x14ac:dyDescent="0.2">
      <c r="A1588" s="23" t="s">
        <v>1615</v>
      </c>
      <c r="B1588" s="26">
        <v>473.71</v>
      </c>
      <c r="C1588" s="26">
        <v>341028267.13999999</v>
      </c>
      <c r="D1588" s="22"/>
      <c r="E1588" s="22"/>
    </row>
    <row r="1589" spans="1:5" x14ac:dyDescent="0.2">
      <c r="A1589" s="23" t="s">
        <v>1616</v>
      </c>
      <c r="B1589" s="26">
        <v>476.58</v>
      </c>
      <c r="C1589" s="26">
        <v>342905579.69999999</v>
      </c>
      <c r="D1589" s="22"/>
      <c r="E1589" s="22"/>
    </row>
    <row r="1590" spans="1:5" x14ac:dyDescent="0.2">
      <c r="A1590" s="23" t="s">
        <v>1617</v>
      </c>
      <c r="B1590" s="26">
        <v>473.72</v>
      </c>
      <c r="C1590" s="26">
        <v>340763565.58999997</v>
      </c>
      <c r="D1590" s="22"/>
      <c r="E1590" s="22"/>
    </row>
    <row r="1591" spans="1:5" x14ac:dyDescent="0.2">
      <c r="A1591" s="23" t="s">
        <v>1618</v>
      </c>
      <c r="B1591" s="26">
        <v>473.08</v>
      </c>
      <c r="C1591" s="26">
        <v>344259570.83999997</v>
      </c>
      <c r="D1591" s="22"/>
      <c r="E1591" s="22"/>
    </row>
    <row r="1592" spans="1:5" x14ac:dyDescent="0.2">
      <c r="A1592" s="23" t="s">
        <v>1619</v>
      </c>
      <c r="B1592" s="26">
        <v>474.88</v>
      </c>
      <c r="C1592" s="26">
        <v>345372793.24000001</v>
      </c>
      <c r="D1592" s="22"/>
      <c r="E1592" s="22"/>
    </row>
    <row r="1593" spans="1:5" x14ac:dyDescent="0.2">
      <c r="A1593" s="23" t="s">
        <v>1620</v>
      </c>
      <c r="B1593" s="26">
        <v>475.73</v>
      </c>
      <c r="C1593" s="26">
        <v>344772222.64999998</v>
      </c>
      <c r="D1593" s="22"/>
      <c r="E1593" s="22"/>
    </row>
    <row r="1594" spans="1:5" x14ac:dyDescent="0.2">
      <c r="A1594" s="23" t="s">
        <v>1621</v>
      </c>
      <c r="B1594" s="26">
        <v>477.93</v>
      </c>
      <c r="C1594" s="26">
        <v>346334851.81999999</v>
      </c>
      <c r="D1594" s="22"/>
      <c r="E1594" s="22"/>
    </row>
    <row r="1595" spans="1:5" x14ac:dyDescent="0.2">
      <c r="A1595" s="23" t="s">
        <v>1622</v>
      </c>
      <c r="B1595" s="26">
        <v>473.47</v>
      </c>
      <c r="C1595" s="26">
        <v>342687430.56</v>
      </c>
      <c r="D1595" s="22"/>
      <c r="E1595" s="22"/>
    </row>
    <row r="1596" spans="1:5" x14ac:dyDescent="0.2">
      <c r="A1596" s="23" t="s">
        <v>1623</v>
      </c>
      <c r="B1596" s="26">
        <v>469.75</v>
      </c>
      <c r="C1596" s="26">
        <v>340142586.19999999</v>
      </c>
      <c r="D1596" s="22"/>
      <c r="E1596" s="22"/>
    </row>
    <row r="1597" spans="1:5" x14ac:dyDescent="0.2">
      <c r="A1597" s="23" t="s">
        <v>1624</v>
      </c>
      <c r="B1597" s="26">
        <v>468.86</v>
      </c>
      <c r="C1597" s="26">
        <v>339093071.56</v>
      </c>
      <c r="D1597" s="22"/>
      <c r="E1597" s="22"/>
    </row>
    <row r="1598" spans="1:5" x14ac:dyDescent="0.2">
      <c r="A1598" s="23" t="s">
        <v>1625</v>
      </c>
      <c r="B1598" s="26">
        <v>470.25</v>
      </c>
      <c r="C1598" s="26">
        <v>339542226.06</v>
      </c>
      <c r="D1598" s="22"/>
      <c r="E1598" s="22"/>
    </row>
    <row r="1599" spans="1:5" x14ac:dyDescent="0.2">
      <c r="A1599" s="23" t="s">
        <v>1626</v>
      </c>
      <c r="B1599" s="26">
        <v>465.4</v>
      </c>
      <c r="C1599" s="26">
        <v>336926543.83999997</v>
      </c>
      <c r="D1599" s="22"/>
      <c r="E1599" s="22"/>
    </row>
    <row r="1600" spans="1:5" x14ac:dyDescent="0.2">
      <c r="A1600" s="23" t="s">
        <v>1627</v>
      </c>
      <c r="B1600" s="26">
        <v>462.45</v>
      </c>
      <c r="C1600" s="26">
        <v>334336001</v>
      </c>
      <c r="D1600" s="22"/>
      <c r="E1600" s="22"/>
    </row>
    <row r="1601" spans="1:5" x14ac:dyDescent="0.2">
      <c r="A1601" s="23" t="s">
        <v>1628</v>
      </c>
      <c r="B1601" s="26">
        <v>459.96</v>
      </c>
      <c r="C1601" s="26">
        <v>333686309.14999998</v>
      </c>
      <c r="D1601" s="22"/>
      <c r="E1601" s="22"/>
    </row>
    <row r="1602" spans="1:5" x14ac:dyDescent="0.2">
      <c r="A1602" s="23" t="s">
        <v>1629</v>
      </c>
      <c r="B1602" s="26">
        <v>460.72</v>
      </c>
      <c r="C1602" s="26">
        <v>337903208.92000002</v>
      </c>
      <c r="D1602" s="22"/>
      <c r="E1602" s="22"/>
    </row>
    <row r="1603" spans="1:5" x14ac:dyDescent="0.2">
      <c r="A1603" s="23" t="s">
        <v>1630</v>
      </c>
      <c r="B1603" s="26">
        <v>459.88</v>
      </c>
      <c r="C1603" s="26">
        <v>341022317.25999999</v>
      </c>
      <c r="D1603" s="22"/>
      <c r="E1603" s="22"/>
    </row>
    <row r="1604" spans="1:5" x14ac:dyDescent="0.2">
      <c r="A1604" s="23" t="s">
        <v>1631</v>
      </c>
      <c r="B1604" s="26">
        <v>457.51</v>
      </c>
      <c r="C1604" s="26">
        <v>339263452.87</v>
      </c>
      <c r="D1604" s="22"/>
      <c r="E1604" s="22"/>
    </row>
    <row r="1605" spans="1:5" x14ac:dyDescent="0.2">
      <c r="A1605" s="23" t="s">
        <v>1632</v>
      </c>
      <c r="B1605" s="26">
        <v>459.55</v>
      </c>
      <c r="C1605" s="26">
        <v>338797535.48000002</v>
      </c>
      <c r="D1605" s="22"/>
      <c r="E1605" s="22"/>
    </row>
    <row r="1606" spans="1:5" x14ac:dyDescent="0.2">
      <c r="A1606" s="23" t="s">
        <v>1633</v>
      </c>
      <c r="B1606" s="26">
        <v>456.9</v>
      </c>
      <c r="C1606" s="26">
        <v>335846987.95999998</v>
      </c>
      <c r="D1606" s="22"/>
      <c r="E1606" s="22"/>
    </row>
    <row r="1607" spans="1:5" x14ac:dyDescent="0.2">
      <c r="A1607" s="23" t="s">
        <v>1634</v>
      </c>
      <c r="B1607" s="26">
        <v>460.62</v>
      </c>
      <c r="C1607" s="26">
        <v>337770455.47000003</v>
      </c>
      <c r="D1607" s="22"/>
      <c r="E1607" s="22"/>
    </row>
    <row r="1608" spans="1:5" x14ac:dyDescent="0.2">
      <c r="A1608" s="23" t="s">
        <v>1635</v>
      </c>
      <c r="B1608" s="26">
        <v>458.13</v>
      </c>
      <c r="C1608" s="26">
        <v>336567198.00999999</v>
      </c>
      <c r="D1608" s="22"/>
      <c r="E1608" s="22"/>
    </row>
    <row r="1609" spans="1:5" x14ac:dyDescent="0.2">
      <c r="A1609" s="23" t="s">
        <v>1636</v>
      </c>
      <c r="B1609" s="26">
        <v>450.56</v>
      </c>
      <c r="C1609" s="26">
        <v>330887041.69999999</v>
      </c>
      <c r="D1609" s="22"/>
      <c r="E1609" s="22"/>
    </row>
    <row r="1610" spans="1:5" x14ac:dyDescent="0.2">
      <c r="A1610" s="23" t="s">
        <v>1637</v>
      </c>
      <c r="B1610" s="26">
        <v>446.99</v>
      </c>
      <c r="C1610" s="26">
        <v>328650932.83999997</v>
      </c>
      <c r="D1610" s="22"/>
      <c r="E1610" s="22"/>
    </row>
    <row r="1611" spans="1:5" x14ac:dyDescent="0.2">
      <c r="A1611" s="23" t="s">
        <v>1638</v>
      </c>
      <c r="B1611" s="26">
        <v>445.83</v>
      </c>
      <c r="C1611" s="26">
        <v>326923650.73000002</v>
      </c>
      <c r="D1611" s="22"/>
      <c r="E1611" s="22"/>
    </row>
    <row r="1612" spans="1:5" x14ac:dyDescent="0.2">
      <c r="A1612" s="23" t="s">
        <v>1639</v>
      </c>
      <c r="B1612" s="26">
        <v>443.89</v>
      </c>
      <c r="C1612" s="26">
        <v>324805661.32999998</v>
      </c>
      <c r="D1612" s="22"/>
      <c r="E1612" s="22"/>
    </row>
    <row r="1613" spans="1:5" x14ac:dyDescent="0.2">
      <c r="A1613" s="23" t="s">
        <v>1640</v>
      </c>
      <c r="B1613" s="26">
        <v>442.95</v>
      </c>
      <c r="C1613" s="26">
        <v>325055787.27999997</v>
      </c>
      <c r="D1613" s="22"/>
      <c r="E1613" s="22"/>
    </row>
    <row r="1614" spans="1:5" x14ac:dyDescent="0.2">
      <c r="A1614" s="23" t="s">
        <v>1641</v>
      </c>
      <c r="B1614" s="26">
        <v>439.67</v>
      </c>
      <c r="C1614" s="26">
        <v>322269803.73000002</v>
      </c>
      <c r="D1614" s="22"/>
      <c r="E1614" s="22"/>
    </row>
    <row r="1615" spans="1:5" x14ac:dyDescent="0.2">
      <c r="A1615" s="23" t="s">
        <v>1642</v>
      </c>
      <c r="B1615" s="26">
        <v>443.14</v>
      </c>
      <c r="C1615" s="26">
        <v>324161323.25</v>
      </c>
      <c r="D1615" s="22"/>
      <c r="E1615" s="22"/>
    </row>
    <row r="1616" spans="1:5" x14ac:dyDescent="0.2">
      <c r="A1616" s="23" t="s">
        <v>1643</v>
      </c>
      <c r="B1616" s="26">
        <v>446.48</v>
      </c>
      <c r="C1616" s="26">
        <v>326037175.43000001</v>
      </c>
      <c r="D1616" s="22"/>
      <c r="E1616" s="22"/>
    </row>
    <row r="1617" spans="1:5" x14ac:dyDescent="0.2">
      <c r="A1617" s="23" t="s">
        <v>1644</v>
      </c>
      <c r="B1617" s="26">
        <v>446.37</v>
      </c>
      <c r="C1617" s="26">
        <v>325499195.44999999</v>
      </c>
      <c r="D1617" s="22"/>
      <c r="E1617" s="22"/>
    </row>
    <row r="1618" spans="1:5" x14ac:dyDescent="0.2">
      <c r="A1618" s="23" t="s">
        <v>1645</v>
      </c>
      <c r="B1618" s="26">
        <v>449.75</v>
      </c>
      <c r="C1618" s="26">
        <v>325959681.10000002</v>
      </c>
      <c r="D1618" s="22"/>
      <c r="E1618" s="22"/>
    </row>
    <row r="1619" spans="1:5" x14ac:dyDescent="0.2">
      <c r="A1619" s="23" t="s">
        <v>1646</v>
      </c>
      <c r="B1619" s="26">
        <v>449.17</v>
      </c>
      <c r="C1619" s="26">
        <v>326342076.29000002</v>
      </c>
      <c r="D1619" s="22"/>
      <c r="E1619" s="22"/>
    </row>
    <row r="1620" spans="1:5" x14ac:dyDescent="0.2">
      <c r="A1620" s="23" t="s">
        <v>1647</v>
      </c>
      <c r="B1620" s="26">
        <v>446.91</v>
      </c>
      <c r="C1620" s="26">
        <v>325770404.11000001</v>
      </c>
      <c r="D1620" s="22"/>
      <c r="E1620" s="22"/>
    </row>
    <row r="1621" spans="1:5" x14ac:dyDescent="0.2">
      <c r="A1621" s="23" t="s">
        <v>1648</v>
      </c>
      <c r="B1621" s="26">
        <v>443.59</v>
      </c>
      <c r="C1621" s="26">
        <v>323130732.93000001</v>
      </c>
      <c r="D1621" s="22"/>
      <c r="E1621" s="22"/>
    </row>
    <row r="1622" spans="1:5" x14ac:dyDescent="0.2">
      <c r="A1622" s="23" t="s">
        <v>1649</v>
      </c>
      <c r="B1622" s="26">
        <v>442.42</v>
      </c>
      <c r="C1622" s="26">
        <v>312357604.75999999</v>
      </c>
      <c r="D1622" s="22"/>
      <c r="E1622" s="22"/>
    </row>
    <row r="1623" spans="1:5" x14ac:dyDescent="0.2">
      <c r="A1623" s="23" t="s">
        <v>1650</v>
      </c>
      <c r="B1623" s="26">
        <v>448.87</v>
      </c>
      <c r="C1623" s="26">
        <v>317135033.60000002</v>
      </c>
      <c r="D1623" s="22"/>
      <c r="E1623" s="22"/>
    </row>
    <row r="1624" spans="1:5" x14ac:dyDescent="0.2">
      <c r="A1624" s="23" t="s">
        <v>1651</v>
      </c>
      <c r="B1624" s="26">
        <v>447.7</v>
      </c>
      <c r="C1624" s="26">
        <v>316492259.54000002</v>
      </c>
      <c r="D1624" s="22"/>
      <c r="E1624" s="22"/>
    </row>
    <row r="1625" spans="1:5" x14ac:dyDescent="0.2">
      <c r="A1625" s="23" t="s">
        <v>1652</v>
      </c>
      <c r="B1625" s="26">
        <v>444.97</v>
      </c>
      <c r="C1625" s="26">
        <v>314640521.47000003</v>
      </c>
      <c r="D1625" s="22"/>
      <c r="E1625" s="22"/>
    </row>
    <row r="1626" spans="1:5" x14ac:dyDescent="0.2">
      <c r="A1626" s="23" t="s">
        <v>1653</v>
      </c>
      <c r="B1626" s="26">
        <v>445.47</v>
      </c>
      <c r="C1626" s="26">
        <v>314698415.66000003</v>
      </c>
      <c r="D1626" s="22"/>
      <c r="E1626" s="22"/>
    </row>
    <row r="1627" spans="1:5" x14ac:dyDescent="0.2">
      <c r="A1627" s="23" t="s">
        <v>1654</v>
      </c>
      <c r="B1627" s="26">
        <v>446.1</v>
      </c>
      <c r="C1627" s="26">
        <v>314789146.13</v>
      </c>
      <c r="D1627" s="22"/>
      <c r="E1627" s="22"/>
    </row>
    <row r="1628" spans="1:5" x14ac:dyDescent="0.2">
      <c r="A1628" s="23" t="s">
        <v>1655</v>
      </c>
      <c r="B1628" s="26">
        <v>444.72</v>
      </c>
      <c r="C1628" s="26">
        <v>313980958.57999998</v>
      </c>
      <c r="D1628" s="22"/>
      <c r="E1628" s="22"/>
    </row>
    <row r="1629" spans="1:5" x14ac:dyDescent="0.2">
      <c r="A1629" s="23" t="s">
        <v>1656</v>
      </c>
      <c r="B1629" s="26">
        <v>445.96</v>
      </c>
      <c r="C1629" s="26">
        <v>314731352.97000003</v>
      </c>
      <c r="D1629" s="22"/>
      <c r="E1629" s="22"/>
    </row>
    <row r="1630" spans="1:5" x14ac:dyDescent="0.2">
      <c r="A1630" s="23" t="s">
        <v>1657</v>
      </c>
      <c r="B1630" s="26">
        <v>445.01</v>
      </c>
      <c r="C1630" s="26">
        <v>307927934.98000002</v>
      </c>
      <c r="D1630" s="22"/>
      <c r="E1630" s="22"/>
    </row>
    <row r="1631" spans="1:5" x14ac:dyDescent="0.2">
      <c r="A1631" s="23" t="s">
        <v>1658</v>
      </c>
      <c r="B1631" s="26">
        <v>440.94</v>
      </c>
      <c r="C1631" s="26">
        <v>305288299.63</v>
      </c>
      <c r="D1631" s="22"/>
      <c r="E1631" s="22"/>
    </row>
    <row r="1632" spans="1:5" x14ac:dyDescent="0.2">
      <c r="A1632" s="23" t="s">
        <v>1659</v>
      </c>
      <c r="B1632" s="26">
        <v>443.08</v>
      </c>
      <c r="C1632" s="26">
        <v>306560021.77999997</v>
      </c>
      <c r="D1632" s="22"/>
      <c r="E1632" s="22"/>
    </row>
    <row r="1633" spans="1:5" x14ac:dyDescent="0.2">
      <c r="A1633" s="23" t="s">
        <v>1660</v>
      </c>
      <c r="B1633" s="26">
        <v>445.34</v>
      </c>
      <c r="C1633" s="26">
        <v>308124042.73000002</v>
      </c>
      <c r="D1633" s="22"/>
      <c r="E1633" s="22"/>
    </row>
    <row r="1634" spans="1:5" x14ac:dyDescent="0.2">
      <c r="A1634" s="23" t="s">
        <v>1661</v>
      </c>
      <c r="B1634" s="26">
        <v>441.97</v>
      </c>
      <c r="C1634" s="26">
        <v>305102180.76999998</v>
      </c>
      <c r="D1634" s="22"/>
      <c r="E1634" s="22"/>
    </row>
    <row r="1635" spans="1:5" x14ac:dyDescent="0.2">
      <c r="A1635" s="23" t="s">
        <v>1662</v>
      </c>
      <c r="B1635" s="26">
        <v>437.52</v>
      </c>
      <c r="C1635" s="26">
        <v>298522336.63</v>
      </c>
      <c r="D1635" s="22"/>
      <c r="E1635" s="22"/>
    </row>
    <row r="1636" spans="1:5" x14ac:dyDescent="0.2">
      <c r="A1636" s="23" t="s">
        <v>1663</v>
      </c>
      <c r="B1636" s="26">
        <v>432.6</v>
      </c>
      <c r="C1636" s="26">
        <v>295303974.39999998</v>
      </c>
      <c r="D1636" s="22"/>
      <c r="E1636" s="22"/>
    </row>
    <row r="1637" spans="1:5" x14ac:dyDescent="0.2">
      <c r="A1637" s="23" t="s">
        <v>1664</v>
      </c>
      <c r="B1637" s="26">
        <v>432.39</v>
      </c>
      <c r="C1637" s="26">
        <v>295006301.49000001</v>
      </c>
      <c r="D1637" s="22"/>
      <c r="E1637" s="22"/>
    </row>
    <row r="1638" spans="1:5" x14ac:dyDescent="0.2">
      <c r="A1638" s="23" t="s">
        <v>1665</v>
      </c>
      <c r="B1638" s="26">
        <v>435.95</v>
      </c>
      <c r="C1638" s="26">
        <v>296845604.48000002</v>
      </c>
      <c r="D1638" s="22"/>
      <c r="E1638" s="22"/>
    </row>
    <row r="1639" spans="1:5" x14ac:dyDescent="0.2">
      <c r="A1639" s="23" t="s">
        <v>1666</v>
      </c>
      <c r="B1639" s="26">
        <v>432.87</v>
      </c>
      <c r="C1639" s="26">
        <v>294735142.57999998</v>
      </c>
      <c r="D1639" s="22"/>
      <c r="E1639" s="22"/>
    </row>
    <row r="1640" spans="1:5" x14ac:dyDescent="0.2">
      <c r="A1640" s="23" t="s">
        <v>1667</v>
      </c>
      <c r="B1640" s="26">
        <v>432.82</v>
      </c>
      <c r="C1640" s="26">
        <v>293948209.02999997</v>
      </c>
      <c r="D1640" s="22"/>
      <c r="E1640" s="22"/>
    </row>
    <row r="1641" spans="1:5" x14ac:dyDescent="0.2">
      <c r="A1641" s="23" t="s">
        <v>1668</v>
      </c>
      <c r="B1641" s="26">
        <v>428</v>
      </c>
      <c r="C1641" s="26">
        <v>291027213.66000003</v>
      </c>
      <c r="D1641" s="22"/>
      <c r="E1641" s="22"/>
    </row>
    <row r="1642" spans="1:5" x14ac:dyDescent="0.2">
      <c r="A1642" s="23" t="s">
        <v>1669</v>
      </c>
      <c r="B1642" s="26">
        <v>418.86</v>
      </c>
      <c r="C1642" s="26">
        <v>285403335.26999998</v>
      </c>
      <c r="D1642" s="22"/>
      <c r="E1642" s="22"/>
    </row>
    <row r="1643" spans="1:5" x14ac:dyDescent="0.2">
      <c r="A1643" s="23" t="s">
        <v>1670</v>
      </c>
      <c r="B1643" s="26">
        <v>421.33</v>
      </c>
      <c r="C1643" s="26">
        <v>287085437.56</v>
      </c>
      <c r="D1643" s="22"/>
      <c r="E1643" s="22"/>
    </row>
    <row r="1644" spans="1:5" x14ac:dyDescent="0.2">
      <c r="A1644" s="23" t="s">
        <v>1671</v>
      </c>
      <c r="B1644" s="26">
        <v>416.53</v>
      </c>
      <c r="C1644" s="26">
        <v>283080978.16000003</v>
      </c>
      <c r="D1644" s="22"/>
      <c r="E1644" s="22"/>
    </row>
    <row r="1645" spans="1:5" x14ac:dyDescent="0.2">
      <c r="A1645" s="23" t="s">
        <v>1672</v>
      </c>
      <c r="B1645" s="26">
        <v>416.13</v>
      </c>
      <c r="C1645" s="26">
        <v>282709272.36000001</v>
      </c>
      <c r="D1645" s="22"/>
      <c r="E1645" s="22"/>
    </row>
    <row r="1646" spans="1:5" x14ac:dyDescent="0.2">
      <c r="A1646" s="23" t="s">
        <v>1673</v>
      </c>
      <c r="B1646" s="26">
        <v>414.44</v>
      </c>
      <c r="C1646" s="26">
        <v>280112582.66000003</v>
      </c>
      <c r="D1646" s="22"/>
      <c r="E1646" s="22"/>
    </row>
    <row r="1647" spans="1:5" x14ac:dyDescent="0.2">
      <c r="A1647" s="23" t="s">
        <v>1674</v>
      </c>
      <c r="B1647" s="26">
        <v>417.25</v>
      </c>
      <c r="C1647" s="26">
        <v>281914375.38999999</v>
      </c>
      <c r="D1647" s="22"/>
      <c r="E1647" s="22"/>
    </row>
    <row r="1648" spans="1:5" x14ac:dyDescent="0.2">
      <c r="A1648" s="23" t="s">
        <v>1675</v>
      </c>
      <c r="B1648" s="26">
        <v>424.11</v>
      </c>
      <c r="C1648" s="26">
        <v>284558465.89999998</v>
      </c>
      <c r="D1648" s="22"/>
      <c r="E1648" s="22"/>
    </row>
    <row r="1649" spans="1:5" x14ac:dyDescent="0.2">
      <c r="A1649" s="23" t="s">
        <v>1676</v>
      </c>
      <c r="B1649" s="26">
        <v>426.11</v>
      </c>
      <c r="C1649" s="26">
        <v>286529888.48000002</v>
      </c>
      <c r="D1649" s="22"/>
      <c r="E1649" s="22"/>
    </row>
    <row r="1650" spans="1:5" x14ac:dyDescent="0.2">
      <c r="A1650" s="23" t="s">
        <v>1677</v>
      </c>
      <c r="B1650" s="26">
        <v>429.14</v>
      </c>
      <c r="C1650" s="26">
        <v>289051859.13999999</v>
      </c>
      <c r="D1650" s="22"/>
      <c r="E1650" s="22"/>
    </row>
    <row r="1651" spans="1:5" x14ac:dyDescent="0.2">
      <c r="A1651" s="23" t="s">
        <v>1678</v>
      </c>
      <c r="B1651" s="26">
        <v>426.02</v>
      </c>
      <c r="C1651" s="26">
        <v>289868302.64999998</v>
      </c>
      <c r="D1651" s="22"/>
      <c r="E1651" s="22"/>
    </row>
    <row r="1652" spans="1:5" x14ac:dyDescent="0.2">
      <c r="A1652" s="23" t="s">
        <v>1679</v>
      </c>
      <c r="B1652" s="26">
        <v>424.77</v>
      </c>
      <c r="C1652" s="26">
        <v>286798473.69</v>
      </c>
      <c r="D1652" s="22"/>
      <c r="E1652" s="22"/>
    </row>
    <row r="1653" spans="1:5" x14ac:dyDescent="0.2">
      <c r="A1653" s="23" t="s">
        <v>1680</v>
      </c>
      <c r="B1653" s="26">
        <v>420.58</v>
      </c>
      <c r="C1653" s="26">
        <v>286498822.52999997</v>
      </c>
      <c r="D1653" s="22"/>
      <c r="E1653" s="22"/>
    </row>
    <row r="1654" spans="1:5" x14ac:dyDescent="0.2">
      <c r="A1654" s="23" t="s">
        <v>1681</v>
      </c>
      <c r="B1654" s="26">
        <v>420.7</v>
      </c>
      <c r="C1654" s="26">
        <v>286056676.00999999</v>
      </c>
      <c r="D1654" s="22"/>
      <c r="E1654" s="22"/>
    </row>
    <row r="1655" spans="1:5" x14ac:dyDescent="0.2">
      <c r="A1655" s="23" t="s">
        <v>1682</v>
      </c>
      <c r="B1655" s="26">
        <v>419.05</v>
      </c>
      <c r="C1655" s="26">
        <v>284676154.82999998</v>
      </c>
      <c r="D1655" s="22"/>
      <c r="E1655" s="22"/>
    </row>
    <row r="1656" spans="1:5" x14ac:dyDescent="0.2">
      <c r="A1656" s="23" t="s">
        <v>1683</v>
      </c>
      <c r="B1656" s="26">
        <v>422.78</v>
      </c>
      <c r="C1656" s="26">
        <v>286544373.91000003</v>
      </c>
      <c r="D1656" s="22"/>
      <c r="E1656" s="22"/>
    </row>
    <row r="1657" spans="1:5" x14ac:dyDescent="0.2">
      <c r="A1657" s="23" t="s">
        <v>1684</v>
      </c>
      <c r="B1657" s="26">
        <v>428.12</v>
      </c>
      <c r="C1657" s="26">
        <v>289974228.75</v>
      </c>
      <c r="D1657" s="22"/>
      <c r="E1657" s="22"/>
    </row>
    <row r="1658" spans="1:5" x14ac:dyDescent="0.2">
      <c r="A1658" s="23" t="s">
        <v>1685</v>
      </c>
      <c r="B1658" s="26">
        <v>432.49</v>
      </c>
      <c r="C1658" s="26">
        <v>291151817.19999999</v>
      </c>
      <c r="D1658" s="22"/>
      <c r="E1658" s="22"/>
    </row>
    <row r="1659" spans="1:5" x14ac:dyDescent="0.2">
      <c r="A1659" s="23" t="s">
        <v>1686</v>
      </c>
      <c r="B1659" s="26">
        <v>431.7</v>
      </c>
      <c r="C1659" s="26">
        <v>288344304.00999999</v>
      </c>
      <c r="D1659" s="22"/>
      <c r="E1659" s="22"/>
    </row>
    <row r="1660" spans="1:5" x14ac:dyDescent="0.2">
      <c r="A1660" s="23" t="s">
        <v>1687</v>
      </c>
      <c r="B1660" s="26">
        <v>433.37</v>
      </c>
      <c r="C1660" s="26">
        <v>291092634.89999998</v>
      </c>
      <c r="D1660" s="22"/>
      <c r="E1660" s="22"/>
    </row>
    <row r="1661" spans="1:5" x14ac:dyDescent="0.2">
      <c r="A1661" s="23" t="s">
        <v>1688</v>
      </c>
      <c r="B1661" s="26">
        <v>427.71</v>
      </c>
      <c r="C1661" s="26">
        <v>288181469.94999999</v>
      </c>
      <c r="D1661" s="22"/>
      <c r="E1661" s="22"/>
    </row>
    <row r="1662" spans="1:5" x14ac:dyDescent="0.2">
      <c r="A1662" s="23" t="s">
        <v>1689</v>
      </c>
      <c r="B1662" s="26">
        <v>426.53</v>
      </c>
      <c r="C1662" s="26">
        <v>286704970.38</v>
      </c>
      <c r="D1662" s="22"/>
      <c r="E1662" s="22"/>
    </row>
    <row r="1663" spans="1:5" x14ac:dyDescent="0.2">
      <c r="A1663" s="23" t="s">
        <v>1690</v>
      </c>
      <c r="B1663" s="26">
        <v>420.01</v>
      </c>
      <c r="C1663" s="26">
        <v>283536592.35000002</v>
      </c>
      <c r="D1663" s="22"/>
      <c r="E1663" s="22"/>
    </row>
    <row r="1664" spans="1:5" x14ac:dyDescent="0.2">
      <c r="A1664" s="23" t="s">
        <v>1691</v>
      </c>
      <c r="B1664" s="26">
        <v>412.3</v>
      </c>
      <c r="C1664" s="26">
        <v>277466091.5</v>
      </c>
      <c r="D1664" s="22"/>
      <c r="E1664" s="22"/>
    </row>
    <row r="1665" spans="1:5" x14ac:dyDescent="0.2">
      <c r="A1665" s="23" t="s">
        <v>1692</v>
      </c>
      <c r="B1665" s="26">
        <v>414.06</v>
      </c>
      <c r="C1665" s="26">
        <v>278517831.69</v>
      </c>
      <c r="D1665" s="22"/>
      <c r="E1665" s="22"/>
    </row>
    <row r="1666" spans="1:5" x14ac:dyDescent="0.2">
      <c r="A1666" s="23" t="s">
        <v>1693</v>
      </c>
      <c r="B1666" s="26">
        <v>413.71</v>
      </c>
      <c r="C1666" s="26">
        <v>277411857.08999997</v>
      </c>
      <c r="D1666" s="22"/>
      <c r="E1666" s="22"/>
    </row>
    <row r="1667" spans="1:5" x14ac:dyDescent="0.2">
      <c r="A1667" s="23" t="s">
        <v>1694</v>
      </c>
      <c r="B1667" s="26">
        <v>412.07</v>
      </c>
      <c r="C1667" s="26">
        <v>276237799.67000002</v>
      </c>
      <c r="D1667" s="22"/>
      <c r="E1667" s="22"/>
    </row>
    <row r="1668" spans="1:5" x14ac:dyDescent="0.2">
      <c r="A1668" s="23" t="s">
        <v>1695</v>
      </c>
      <c r="B1668" s="26">
        <v>408.77</v>
      </c>
      <c r="C1668" s="26">
        <v>274027526.99000001</v>
      </c>
      <c r="D1668" s="22"/>
      <c r="E1668" s="22"/>
    </row>
    <row r="1669" spans="1:5" x14ac:dyDescent="0.2">
      <c r="A1669" s="23" t="s">
        <v>1696</v>
      </c>
      <c r="B1669" s="26">
        <v>405.14</v>
      </c>
      <c r="C1669" s="26">
        <v>271001505.25999999</v>
      </c>
      <c r="D1669" s="22"/>
      <c r="E1669" s="22"/>
    </row>
    <row r="1670" spans="1:5" x14ac:dyDescent="0.2">
      <c r="A1670" s="23" t="s">
        <v>1697</v>
      </c>
      <c r="B1670" s="26">
        <v>400.97</v>
      </c>
      <c r="C1670" s="26">
        <v>268211615.41999999</v>
      </c>
      <c r="D1670" s="22"/>
      <c r="E1670" s="22"/>
    </row>
    <row r="1671" spans="1:5" x14ac:dyDescent="0.2">
      <c r="A1671" s="23" t="s">
        <v>1698</v>
      </c>
      <c r="B1671" s="26">
        <v>398.79</v>
      </c>
      <c r="C1671" s="26">
        <v>266739147.53</v>
      </c>
      <c r="D1671" s="22"/>
      <c r="E1671" s="22"/>
    </row>
    <row r="1672" spans="1:5" x14ac:dyDescent="0.2">
      <c r="A1672" s="23" t="s">
        <v>1699</v>
      </c>
      <c r="B1672" s="26">
        <v>395.6</v>
      </c>
      <c r="C1672" s="26">
        <v>264695392.75999999</v>
      </c>
      <c r="D1672" s="22"/>
      <c r="E1672" s="22"/>
    </row>
    <row r="1673" spans="1:5" x14ac:dyDescent="0.2">
      <c r="A1673" s="23" t="s">
        <v>1700</v>
      </c>
      <c r="B1673" s="26">
        <v>396.66</v>
      </c>
      <c r="C1673" s="26">
        <v>265001387.31</v>
      </c>
      <c r="D1673" s="22"/>
      <c r="E1673" s="22"/>
    </row>
    <row r="1674" spans="1:5" x14ac:dyDescent="0.2">
      <c r="A1674" s="23" t="s">
        <v>1701</v>
      </c>
      <c r="B1674" s="26">
        <v>398.08</v>
      </c>
      <c r="C1674" s="26">
        <v>265110958.63999999</v>
      </c>
      <c r="D1674" s="22"/>
      <c r="E1674" s="22"/>
    </row>
    <row r="1675" spans="1:5" x14ac:dyDescent="0.2">
      <c r="A1675" s="23" t="s">
        <v>1702</v>
      </c>
      <c r="B1675" s="26">
        <v>401.72</v>
      </c>
      <c r="C1675" s="26">
        <v>267532450.34999999</v>
      </c>
      <c r="D1675" s="22"/>
      <c r="E1675" s="22"/>
    </row>
    <row r="1676" spans="1:5" x14ac:dyDescent="0.2">
      <c r="A1676" s="23" t="s">
        <v>1703</v>
      </c>
      <c r="B1676" s="26">
        <v>402.66</v>
      </c>
      <c r="C1676" s="26">
        <v>268159607.30000001</v>
      </c>
      <c r="D1676" s="22"/>
      <c r="E1676" s="22"/>
    </row>
    <row r="1677" spans="1:5" x14ac:dyDescent="0.2">
      <c r="A1677" s="23" t="s">
        <v>1704</v>
      </c>
      <c r="B1677" s="26">
        <v>402.71</v>
      </c>
      <c r="C1677" s="26">
        <v>268045476.86000001</v>
      </c>
      <c r="D1677" s="22"/>
      <c r="E1677" s="22"/>
    </row>
    <row r="1678" spans="1:5" x14ac:dyDescent="0.2">
      <c r="A1678" s="23" t="s">
        <v>1705</v>
      </c>
      <c r="B1678" s="26">
        <v>400.85</v>
      </c>
      <c r="C1678" s="26">
        <v>266409808.06</v>
      </c>
      <c r="D1678" s="22"/>
      <c r="E1678" s="22"/>
    </row>
    <row r="1679" spans="1:5" x14ac:dyDescent="0.2">
      <c r="A1679" s="23" t="s">
        <v>1706</v>
      </c>
      <c r="B1679" s="26">
        <v>399.97</v>
      </c>
      <c r="C1679" s="26">
        <v>265600333.06999999</v>
      </c>
      <c r="D1679" s="22"/>
      <c r="E1679" s="22"/>
    </row>
    <row r="1680" spans="1:5" x14ac:dyDescent="0.2">
      <c r="A1680" s="23" t="s">
        <v>1707</v>
      </c>
      <c r="B1680" s="26">
        <v>400.2</v>
      </c>
      <c r="C1680" s="26">
        <v>263532510.38999999</v>
      </c>
      <c r="D1680" s="22"/>
      <c r="E1680" s="22"/>
    </row>
    <row r="1681" spans="1:5" x14ac:dyDescent="0.2">
      <c r="A1681" s="23" t="s">
        <v>1708</v>
      </c>
      <c r="B1681" s="26">
        <v>393.29</v>
      </c>
      <c r="C1681" s="26">
        <v>258929308.66999999</v>
      </c>
      <c r="D1681" s="22"/>
      <c r="E1681" s="22"/>
    </row>
    <row r="1682" spans="1:5" x14ac:dyDescent="0.2">
      <c r="A1682" s="23" t="s">
        <v>1709</v>
      </c>
      <c r="B1682" s="26">
        <v>392.9</v>
      </c>
      <c r="C1682" s="26">
        <v>258124629.52000001</v>
      </c>
      <c r="D1682" s="22"/>
      <c r="E1682" s="22"/>
    </row>
    <row r="1683" spans="1:5" x14ac:dyDescent="0.2">
      <c r="A1683" s="23" t="s">
        <v>1710</v>
      </c>
      <c r="B1683" s="26">
        <v>385.37</v>
      </c>
      <c r="C1683" s="26">
        <v>254950591.91999999</v>
      </c>
      <c r="D1683" s="22"/>
      <c r="E1683" s="22"/>
    </row>
    <row r="1684" spans="1:5" x14ac:dyDescent="0.2">
      <c r="A1684" s="23" t="s">
        <v>1711</v>
      </c>
      <c r="B1684" s="26">
        <v>382.48</v>
      </c>
      <c r="C1684" s="26">
        <v>251956417.38999999</v>
      </c>
      <c r="D1684" s="22"/>
      <c r="E1684" s="22"/>
    </row>
    <row r="1685" spans="1:5" x14ac:dyDescent="0.2">
      <c r="A1685" s="23" t="s">
        <v>1712</v>
      </c>
      <c r="B1685" s="26">
        <v>387.76</v>
      </c>
      <c r="C1685" s="26">
        <v>255496933.56999999</v>
      </c>
      <c r="D1685" s="22"/>
      <c r="E1685" s="22"/>
    </row>
    <row r="1686" spans="1:5" x14ac:dyDescent="0.2">
      <c r="A1686" s="23" t="s">
        <v>1713</v>
      </c>
      <c r="B1686" s="26">
        <v>393.77</v>
      </c>
      <c r="C1686" s="26">
        <v>258860272.72999999</v>
      </c>
      <c r="D1686" s="22"/>
      <c r="E1686" s="22"/>
    </row>
    <row r="1687" spans="1:5" x14ac:dyDescent="0.2">
      <c r="A1687" s="23" t="s">
        <v>1714</v>
      </c>
      <c r="B1687" s="26">
        <v>398.54</v>
      </c>
      <c r="C1687" s="26">
        <v>261459258.31999999</v>
      </c>
      <c r="D1687" s="22"/>
      <c r="E1687" s="22"/>
    </row>
    <row r="1688" spans="1:5" x14ac:dyDescent="0.2">
      <c r="A1688" s="23" t="s">
        <v>1715</v>
      </c>
      <c r="B1688" s="26">
        <v>410.57</v>
      </c>
      <c r="C1688" s="26">
        <v>268946250.66000003</v>
      </c>
      <c r="D1688" s="22"/>
      <c r="E1688" s="22"/>
    </row>
    <row r="1689" spans="1:5" x14ac:dyDescent="0.2">
      <c r="A1689" s="23" t="s">
        <v>1716</v>
      </c>
      <c r="B1689" s="26">
        <v>408.76</v>
      </c>
      <c r="C1689" s="26">
        <v>267671995.44999999</v>
      </c>
      <c r="D1689" s="22"/>
      <c r="E1689" s="22"/>
    </row>
    <row r="1690" spans="1:5" x14ac:dyDescent="0.2">
      <c r="A1690" s="23" t="s">
        <v>1717</v>
      </c>
      <c r="B1690" s="26">
        <v>416.28</v>
      </c>
      <c r="C1690" s="26">
        <v>271294007.91000003</v>
      </c>
      <c r="D1690" s="22"/>
      <c r="E1690" s="22"/>
    </row>
    <row r="1691" spans="1:5" x14ac:dyDescent="0.2">
      <c r="A1691" s="23" t="s">
        <v>1718</v>
      </c>
      <c r="B1691" s="26">
        <v>420.17</v>
      </c>
      <c r="C1691" s="26">
        <v>272533066.72000003</v>
      </c>
      <c r="D1691" s="22"/>
      <c r="E1691" s="22"/>
    </row>
    <row r="1692" spans="1:5" x14ac:dyDescent="0.2">
      <c r="A1692" s="23" t="s">
        <v>1719</v>
      </c>
      <c r="B1692" s="26">
        <v>422.61</v>
      </c>
      <c r="C1692" s="26">
        <v>272209749.27999997</v>
      </c>
      <c r="D1692" s="22"/>
      <c r="E1692" s="22"/>
    </row>
    <row r="1693" spans="1:5" x14ac:dyDescent="0.2">
      <c r="A1693" s="23" t="s">
        <v>1720</v>
      </c>
      <c r="B1693" s="26">
        <v>424.73</v>
      </c>
      <c r="C1693" s="26">
        <v>271756014.95999998</v>
      </c>
      <c r="D1693" s="22"/>
      <c r="E1693" s="22"/>
    </row>
    <row r="1694" spans="1:5" x14ac:dyDescent="0.2">
      <c r="A1694" s="23" t="s">
        <v>1721</v>
      </c>
      <c r="B1694" s="26">
        <v>417.18</v>
      </c>
      <c r="C1694" s="26">
        <v>266470198.84</v>
      </c>
      <c r="D1694" s="22"/>
      <c r="E1694" s="22"/>
    </row>
    <row r="1695" spans="1:5" x14ac:dyDescent="0.2">
      <c r="A1695" s="23" t="s">
        <v>1722</v>
      </c>
      <c r="B1695" s="26">
        <v>420.61</v>
      </c>
      <c r="C1695" s="26">
        <v>268214794.81999999</v>
      </c>
      <c r="D1695" s="22"/>
      <c r="E1695" s="22"/>
    </row>
    <row r="1696" spans="1:5" x14ac:dyDescent="0.2">
      <c r="A1696" s="23" t="s">
        <v>1723</v>
      </c>
      <c r="B1696" s="26">
        <v>420.37</v>
      </c>
      <c r="C1696" s="26">
        <v>267892780.81</v>
      </c>
      <c r="D1696" s="22"/>
      <c r="E1696" s="22"/>
    </row>
    <row r="1697" spans="1:5" x14ac:dyDescent="0.2">
      <c r="A1697" s="23" t="s">
        <v>1724</v>
      </c>
      <c r="B1697" s="26">
        <v>418.29</v>
      </c>
      <c r="C1697" s="26">
        <v>266468040.93000001</v>
      </c>
      <c r="D1697" s="22"/>
      <c r="E1697" s="22"/>
    </row>
    <row r="1698" spans="1:5" x14ac:dyDescent="0.2">
      <c r="A1698" s="23" t="s">
        <v>1725</v>
      </c>
      <c r="B1698" s="26">
        <v>415.42</v>
      </c>
      <c r="C1698" s="26">
        <v>264179732.38999999</v>
      </c>
      <c r="D1698" s="22"/>
      <c r="E1698" s="22"/>
    </row>
    <row r="1699" spans="1:5" x14ac:dyDescent="0.2">
      <c r="A1699" s="23" t="s">
        <v>1726</v>
      </c>
      <c r="B1699" s="26">
        <v>415.37</v>
      </c>
      <c r="C1699" s="26">
        <v>261053369.71000001</v>
      </c>
      <c r="D1699" s="22"/>
      <c r="E1699" s="22"/>
    </row>
    <row r="1700" spans="1:5" x14ac:dyDescent="0.2">
      <c r="A1700" s="23" t="s">
        <v>1727</v>
      </c>
      <c r="B1700" s="26">
        <v>413.02</v>
      </c>
      <c r="C1700" s="26">
        <v>258125206.38</v>
      </c>
      <c r="D1700" s="22"/>
      <c r="E1700" s="22"/>
    </row>
    <row r="1701" spans="1:5" x14ac:dyDescent="0.2">
      <c r="A1701" s="23" t="s">
        <v>1728</v>
      </c>
      <c r="B1701" s="26">
        <v>413.97</v>
      </c>
      <c r="C1701" s="26">
        <v>258123482.44999999</v>
      </c>
      <c r="D1701" s="22"/>
      <c r="E1701" s="22"/>
    </row>
    <row r="1702" spans="1:5" x14ac:dyDescent="0.2">
      <c r="A1702" s="23" t="s">
        <v>1729</v>
      </c>
      <c r="B1702" s="26">
        <v>410.27</v>
      </c>
      <c r="C1702" s="26">
        <v>254763593.21000001</v>
      </c>
      <c r="D1702" s="22"/>
      <c r="E1702" s="22"/>
    </row>
    <row r="1703" spans="1:5" x14ac:dyDescent="0.2">
      <c r="A1703" s="23" t="s">
        <v>1730</v>
      </c>
      <c r="B1703" s="26">
        <v>424.21</v>
      </c>
      <c r="C1703" s="26">
        <v>263202493.94999999</v>
      </c>
      <c r="D1703" s="22"/>
      <c r="E1703" s="22"/>
    </row>
    <row r="1704" spans="1:5" x14ac:dyDescent="0.2">
      <c r="A1704" s="23" t="s">
        <v>1731</v>
      </c>
      <c r="B1704" s="26">
        <v>430.03</v>
      </c>
      <c r="C1704" s="26">
        <v>264774635.75</v>
      </c>
      <c r="D1704" s="22"/>
      <c r="E1704" s="22"/>
    </row>
    <row r="1705" spans="1:5" x14ac:dyDescent="0.2">
      <c r="A1705" s="23" t="s">
        <v>1732</v>
      </c>
      <c r="B1705" s="26">
        <v>421.52</v>
      </c>
      <c r="C1705" s="26">
        <v>259097862.94999999</v>
      </c>
      <c r="D1705" s="22"/>
      <c r="E1705" s="22"/>
    </row>
    <row r="1706" spans="1:5" x14ac:dyDescent="0.2">
      <c r="A1706" s="23" t="s">
        <v>1733</v>
      </c>
      <c r="B1706" s="26">
        <v>417.93</v>
      </c>
      <c r="C1706" s="26">
        <v>253565610.74000001</v>
      </c>
      <c r="D1706" s="22"/>
      <c r="E1706" s="22"/>
    </row>
    <row r="1707" spans="1:5" x14ac:dyDescent="0.2">
      <c r="A1707" s="23" t="s">
        <v>1734</v>
      </c>
      <c r="B1707" s="26">
        <v>422.6</v>
      </c>
      <c r="C1707" s="26">
        <v>255672405.05000001</v>
      </c>
      <c r="D1707" s="22"/>
      <c r="E1707" s="22"/>
    </row>
    <row r="1708" spans="1:5" x14ac:dyDescent="0.2">
      <c r="A1708" s="23" t="s">
        <v>1735</v>
      </c>
      <c r="B1708" s="26">
        <v>421.04</v>
      </c>
      <c r="C1708" s="26">
        <v>252967681.55000001</v>
      </c>
      <c r="D1708" s="22"/>
      <c r="E1708" s="22"/>
    </row>
    <row r="1709" spans="1:5" x14ac:dyDescent="0.2">
      <c r="A1709" s="23" t="s">
        <v>1736</v>
      </c>
      <c r="B1709" s="26">
        <v>420.02</v>
      </c>
      <c r="C1709" s="26">
        <v>251985495.15000001</v>
      </c>
      <c r="D1709" s="22"/>
      <c r="E1709" s="22"/>
    </row>
    <row r="1710" spans="1:5" x14ac:dyDescent="0.2">
      <c r="A1710" s="23" t="s">
        <v>1737</v>
      </c>
      <c r="B1710" s="26">
        <v>411.05</v>
      </c>
      <c r="C1710" s="26">
        <v>247161009.72</v>
      </c>
      <c r="D1710" s="22"/>
      <c r="E1710" s="22"/>
    </row>
    <row r="1711" spans="1:5" x14ac:dyDescent="0.2">
      <c r="A1711" s="23" t="s">
        <v>1738</v>
      </c>
      <c r="B1711" s="26">
        <v>402.31</v>
      </c>
      <c r="C1711" s="26">
        <v>240531304.03</v>
      </c>
      <c r="D1711" s="22"/>
      <c r="E1711" s="22"/>
    </row>
    <row r="1712" spans="1:5" x14ac:dyDescent="0.2">
      <c r="A1712" s="23" t="s">
        <v>1739</v>
      </c>
      <c r="B1712" s="26">
        <v>414.99</v>
      </c>
      <c r="C1712" s="26">
        <v>245809383.38999999</v>
      </c>
      <c r="D1712" s="22"/>
      <c r="E1712" s="22"/>
    </row>
    <row r="1713" spans="1:5" x14ac:dyDescent="0.2">
      <c r="A1713" s="23" t="s">
        <v>1740</v>
      </c>
      <c r="B1713" s="26">
        <v>409.16</v>
      </c>
      <c r="C1713" s="26">
        <v>241665104.93000001</v>
      </c>
      <c r="D1713" s="22"/>
      <c r="E1713" s="22"/>
    </row>
    <row r="1714" spans="1:5" x14ac:dyDescent="0.2">
      <c r="A1714" s="23" t="s">
        <v>1741</v>
      </c>
      <c r="B1714" s="26">
        <v>419.74</v>
      </c>
      <c r="C1714" s="26">
        <v>243467562.27000001</v>
      </c>
      <c r="D1714" s="22"/>
      <c r="E1714" s="22"/>
    </row>
    <row r="1715" spans="1:5" x14ac:dyDescent="0.2">
      <c r="A1715" s="23" t="s">
        <v>1742</v>
      </c>
      <c r="B1715" s="26">
        <v>429.15</v>
      </c>
      <c r="C1715" s="26">
        <v>247041661.06</v>
      </c>
      <c r="D1715" s="22"/>
      <c r="E1715" s="22"/>
    </row>
    <row r="1716" spans="1:5" x14ac:dyDescent="0.2">
      <c r="A1716" s="23" t="s">
        <v>1743</v>
      </c>
      <c r="B1716" s="26">
        <v>434.15</v>
      </c>
      <c r="C1716" s="26">
        <v>248022947.74000001</v>
      </c>
      <c r="D1716" s="22"/>
      <c r="E1716" s="22"/>
    </row>
    <row r="1717" spans="1:5" x14ac:dyDescent="0.2">
      <c r="A1717" s="23" t="s">
        <v>1744</v>
      </c>
      <c r="B1717" s="26">
        <v>428.11</v>
      </c>
      <c r="C1717" s="26">
        <v>241461894.97999999</v>
      </c>
      <c r="D1717" s="22"/>
      <c r="E1717" s="22"/>
    </row>
    <row r="1718" spans="1:5" x14ac:dyDescent="0.2">
      <c r="A1718" s="23" t="s">
        <v>1745</v>
      </c>
      <c r="B1718" s="26">
        <v>432.74</v>
      </c>
      <c r="C1718" s="26">
        <v>241437378.47</v>
      </c>
      <c r="D1718" s="22"/>
      <c r="E1718" s="22"/>
    </row>
    <row r="1719" spans="1:5" x14ac:dyDescent="0.2">
      <c r="A1719" s="23" t="s">
        <v>1746</v>
      </c>
      <c r="B1719" s="26">
        <v>443.46</v>
      </c>
      <c r="C1719" s="26">
        <v>241375758.65000001</v>
      </c>
      <c r="D1719" s="22"/>
      <c r="E1719" s="22"/>
    </row>
    <row r="1720" spans="1:5" x14ac:dyDescent="0.2">
      <c r="A1720" s="23" t="s">
        <v>1747</v>
      </c>
      <c r="B1720" s="26">
        <v>432.19</v>
      </c>
      <c r="C1720" s="26">
        <v>234542882.81</v>
      </c>
      <c r="D1720" s="22"/>
      <c r="E1720" s="22"/>
    </row>
    <row r="1721" spans="1:5" x14ac:dyDescent="0.2">
      <c r="A1721" s="23" t="s">
        <v>1748</v>
      </c>
      <c r="B1721" s="26">
        <v>424.15</v>
      </c>
      <c r="C1721" s="26">
        <v>229701483.09999999</v>
      </c>
      <c r="D1721" s="22"/>
      <c r="E1721" s="22"/>
    </row>
    <row r="1722" spans="1:5" x14ac:dyDescent="0.2">
      <c r="A1722" s="23" t="s">
        <v>1749</v>
      </c>
      <c r="B1722" s="26">
        <v>419.46</v>
      </c>
      <c r="C1722" s="26">
        <v>227245252.41</v>
      </c>
      <c r="D1722" s="22"/>
      <c r="E1722" s="22"/>
    </row>
    <row r="1723" spans="1:5" x14ac:dyDescent="0.2">
      <c r="A1723" s="23" t="s">
        <v>1750</v>
      </c>
      <c r="B1723" s="26">
        <v>435.71</v>
      </c>
      <c r="C1723" s="26">
        <v>236029753.49000001</v>
      </c>
      <c r="D1723" s="22"/>
      <c r="E1723" s="22"/>
    </row>
    <row r="1724" spans="1:5" x14ac:dyDescent="0.2">
      <c r="A1724" s="23" t="s">
        <v>1751</v>
      </c>
      <c r="B1724" s="26">
        <v>442.34</v>
      </c>
      <c r="C1724" s="26">
        <v>238634615.24000001</v>
      </c>
      <c r="D1724" s="22"/>
      <c r="E1724" s="22"/>
    </row>
    <row r="1725" spans="1:5" x14ac:dyDescent="0.2">
      <c r="A1725" s="23" t="s">
        <v>1752</v>
      </c>
      <c r="B1725" s="26">
        <v>458.51</v>
      </c>
      <c r="C1725" s="26">
        <v>246409018.72</v>
      </c>
      <c r="D1725" s="22"/>
      <c r="E1725" s="22"/>
    </row>
    <row r="1726" spans="1:5" x14ac:dyDescent="0.2">
      <c r="A1726" s="23" t="s">
        <v>1753</v>
      </c>
      <c r="B1726" s="26">
        <v>466.72</v>
      </c>
      <c r="C1726" s="26">
        <v>250060215.15000001</v>
      </c>
      <c r="D1726" s="22"/>
      <c r="E1726" s="22"/>
    </row>
    <row r="1727" spans="1:5" x14ac:dyDescent="0.2">
      <c r="A1727" s="23" t="s">
        <v>1754</v>
      </c>
      <c r="B1727" s="26">
        <v>468.52</v>
      </c>
      <c r="C1727" s="26">
        <v>247394800.59</v>
      </c>
      <c r="D1727" s="22"/>
      <c r="E1727" s="22"/>
    </row>
    <row r="1728" spans="1:5" x14ac:dyDescent="0.2">
      <c r="A1728" s="23" t="s">
        <v>1755</v>
      </c>
      <c r="B1728" s="26">
        <v>459.19</v>
      </c>
      <c r="C1728" s="26">
        <v>244336134.28999999</v>
      </c>
      <c r="D1728" s="22"/>
      <c r="E1728" s="22"/>
    </row>
    <row r="1729" spans="1:5" x14ac:dyDescent="0.2">
      <c r="A1729" s="23" t="s">
        <v>1756</v>
      </c>
      <c r="B1729" s="26">
        <v>470.96</v>
      </c>
      <c r="C1729" s="26">
        <v>250130131.18000001</v>
      </c>
      <c r="D1729" s="22"/>
      <c r="E1729" s="22"/>
    </row>
    <row r="1730" spans="1:5" x14ac:dyDescent="0.2">
      <c r="A1730" s="23" t="s">
        <v>1757</v>
      </c>
      <c r="B1730" s="26">
        <v>478.86</v>
      </c>
      <c r="C1730" s="26">
        <v>254158078.52000001</v>
      </c>
      <c r="D1730" s="22"/>
      <c r="E1730" s="22"/>
    </row>
    <row r="1731" spans="1:5" x14ac:dyDescent="0.2">
      <c r="A1731" s="23" t="s">
        <v>1758</v>
      </c>
      <c r="B1731" s="26">
        <v>473.24</v>
      </c>
      <c r="C1731" s="26">
        <v>250187933.56</v>
      </c>
      <c r="D1731" s="22"/>
      <c r="E1731" s="22"/>
    </row>
    <row r="1732" spans="1:5" x14ac:dyDescent="0.2">
      <c r="A1732" s="23" t="s">
        <v>1759</v>
      </c>
      <c r="B1732" s="26">
        <v>472.55</v>
      </c>
      <c r="C1732" s="26">
        <v>248766983.61000001</v>
      </c>
      <c r="D1732" s="22"/>
      <c r="E1732" s="22"/>
    </row>
    <row r="1733" spans="1:5" x14ac:dyDescent="0.2">
      <c r="A1733" s="23" t="s">
        <v>1760</v>
      </c>
      <c r="B1733" s="26">
        <v>480.31</v>
      </c>
      <c r="C1733" s="26">
        <v>251081469.06999999</v>
      </c>
      <c r="D1733" s="22"/>
      <c r="E1733" s="22"/>
    </row>
    <row r="1734" spans="1:5" x14ac:dyDescent="0.2">
      <c r="A1734" s="23" t="s">
        <v>1761</v>
      </c>
      <c r="B1734" s="26">
        <v>478.59</v>
      </c>
      <c r="C1734" s="26">
        <v>250434794.47999999</v>
      </c>
      <c r="D1734" s="22"/>
      <c r="E1734" s="22"/>
    </row>
    <row r="1735" spans="1:5" x14ac:dyDescent="0.2">
      <c r="A1735" s="23" t="s">
        <v>1762</v>
      </c>
      <c r="B1735" s="26">
        <v>468.96</v>
      </c>
      <c r="C1735" s="26">
        <v>246223422.97</v>
      </c>
      <c r="D1735" s="22"/>
      <c r="E1735" s="22"/>
    </row>
    <row r="1736" spans="1:5" x14ac:dyDescent="0.2">
      <c r="A1736" s="23" t="s">
        <v>1763</v>
      </c>
      <c r="B1736" s="26">
        <v>484.23</v>
      </c>
      <c r="C1736" s="26">
        <v>251437103.43000001</v>
      </c>
      <c r="D1736" s="22"/>
      <c r="E1736" s="22"/>
    </row>
    <row r="1737" spans="1:5" x14ac:dyDescent="0.2">
      <c r="A1737" s="23" t="s">
        <v>1764</v>
      </c>
      <c r="B1737" s="26">
        <v>488.31</v>
      </c>
      <c r="C1737" s="26">
        <v>254372021.34999999</v>
      </c>
      <c r="D1737" s="22"/>
      <c r="E1737" s="22"/>
    </row>
    <row r="1738" spans="1:5" x14ac:dyDescent="0.2">
      <c r="A1738" s="23" t="s">
        <v>1765</v>
      </c>
      <c r="B1738" s="26">
        <v>489.61</v>
      </c>
      <c r="C1738" s="26">
        <v>251843343.22999999</v>
      </c>
      <c r="D1738" s="22"/>
      <c r="E1738" s="22"/>
    </row>
    <row r="1739" spans="1:5" x14ac:dyDescent="0.2">
      <c r="A1739" s="23" t="s">
        <v>1766</v>
      </c>
      <c r="B1739" s="26">
        <v>486.02</v>
      </c>
      <c r="C1739" s="26">
        <v>249708809.09999999</v>
      </c>
      <c r="D1739" s="22"/>
      <c r="E1739" s="22"/>
    </row>
    <row r="1740" spans="1:5" x14ac:dyDescent="0.2">
      <c r="A1740" s="23" t="s">
        <v>1767</v>
      </c>
      <c r="B1740" s="26">
        <v>488.56</v>
      </c>
      <c r="C1740" s="26">
        <v>249763593.84999999</v>
      </c>
      <c r="D1740" s="22"/>
      <c r="E1740" s="22"/>
    </row>
    <row r="1741" spans="1:5" x14ac:dyDescent="0.2">
      <c r="A1741" s="23" t="s">
        <v>1768</v>
      </c>
      <c r="B1741" s="26">
        <v>489.04</v>
      </c>
      <c r="C1741" s="26">
        <v>247694181.84</v>
      </c>
      <c r="D1741" s="22"/>
      <c r="E1741" s="22"/>
    </row>
    <row r="1742" spans="1:5" x14ac:dyDescent="0.2">
      <c r="A1742" s="23" t="s">
        <v>1769</v>
      </c>
      <c r="B1742" s="26">
        <v>482.1</v>
      </c>
      <c r="C1742" s="26">
        <v>235446494.36000001</v>
      </c>
      <c r="D1742" s="22"/>
      <c r="E1742" s="22"/>
    </row>
    <row r="1743" spans="1:5" x14ac:dyDescent="0.2">
      <c r="A1743" s="23" t="s">
        <v>1770</v>
      </c>
      <c r="B1743" s="26">
        <v>484.18</v>
      </c>
      <c r="C1743" s="26">
        <v>233318278.43000001</v>
      </c>
      <c r="D1743" s="22"/>
      <c r="E1743" s="22"/>
    </row>
    <row r="1744" spans="1:5" x14ac:dyDescent="0.2">
      <c r="A1744" s="23" t="s">
        <v>1771</v>
      </c>
      <c r="B1744" s="26">
        <v>492.59</v>
      </c>
      <c r="C1744" s="26">
        <v>231902666.28</v>
      </c>
      <c r="D1744" s="22"/>
      <c r="E1744" s="22"/>
    </row>
    <row r="1745" spans="1:5" x14ac:dyDescent="0.2">
      <c r="A1745" s="23" t="s">
        <v>1772</v>
      </c>
      <c r="B1745" s="26">
        <v>494.45</v>
      </c>
      <c r="C1745" s="26">
        <v>231300892.41</v>
      </c>
      <c r="D1745" s="22"/>
      <c r="E1745" s="22"/>
    </row>
    <row r="1746" spans="1:5" x14ac:dyDescent="0.2">
      <c r="A1746" s="23" t="s">
        <v>1773</v>
      </c>
      <c r="B1746" s="26">
        <v>483.67</v>
      </c>
      <c r="C1746" s="26">
        <v>224409469.43000001</v>
      </c>
      <c r="D1746" s="22"/>
      <c r="E1746" s="22"/>
    </row>
    <row r="1747" spans="1:5" x14ac:dyDescent="0.2">
      <c r="A1747" s="23" t="s">
        <v>1774</v>
      </c>
      <c r="B1747" s="26">
        <v>472.21</v>
      </c>
      <c r="C1747" s="26">
        <v>218843937.09999999</v>
      </c>
      <c r="D1747" s="22"/>
      <c r="E1747" s="22"/>
    </row>
    <row r="1748" spans="1:5" x14ac:dyDescent="0.2">
      <c r="A1748" s="23" t="s">
        <v>1775</v>
      </c>
      <c r="B1748" s="26">
        <v>468.38</v>
      </c>
      <c r="C1748" s="26">
        <v>213407307.81</v>
      </c>
      <c r="D1748" s="22"/>
      <c r="E1748" s="22"/>
    </row>
    <row r="1749" spans="1:5" x14ac:dyDescent="0.2">
      <c r="A1749" s="23" t="s">
        <v>1776</v>
      </c>
      <c r="B1749" s="26">
        <v>462.08</v>
      </c>
      <c r="C1749" s="26">
        <v>209799264.05000001</v>
      </c>
      <c r="D1749" s="22"/>
      <c r="E1749" s="22"/>
    </row>
    <row r="1750" spans="1:5" x14ac:dyDescent="0.2">
      <c r="A1750" s="23" t="s">
        <v>1777</v>
      </c>
      <c r="B1750" s="26">
        <v>456.14</v>
      </c>
      <c r="C1750" s="26">
        <v>207034987.09999999</v>
      </c>
      <c r="D1750" s="22"/>
      <c r="E1750" s="22"/>
    </row>
    <row r="1751" spans="1:5" x14ac:dyDescent="0.2">
      <c r="A1751" s="23" t="s">
        <v>1778</v>
      </c>
      <c r="B1751" s="26">
        <v>448.05</v>
      </c>
      <c r="C1751" s="26">
        <v>202126894.96000001</v>
      </c>
      <c r="D1751" s="22"/>
      <c r="E1751" s="22"/>
    </row>
    <row r="1752" spans="1:5" x14ac:dyDescent="0.2">
      <c r="A1752" s="23" t="s">
        <v>1779</v>
      </c>
      <c r="B1752" s="26">
        <v>439.57</v>
      </c>
      <c r="C1752" s="26">
        <v>195198181.22</v>
      </c>
      <c r="D1752" s="22"/>
      <c r="E1752" s="22"/>
    </row>
    <row r="1753" spans="1:5" x14ac:dyDescent="0.2">
      <c r="A1753" s="23" t="s">
        <v>1780</v>
      </c>
      <c r="B1753" s="26">
        <v>438.31</v>
      </c>
      <c r="C1753" s="26">
        <v>194663765.28</v>
      </c>
      <c r="D1753" s="22"/>
      <c r="E1753" s="22"/>
    </row>
    <row r="1754" spans="1:5" x14ac:dyDescent="0.2">
      <c r="A1754" s="23" t="s">
        <v>1781</v>
      </c>
      <c r="B1754" s="26">
        <v>438.14</v>
      </c>
      <c r="C1754" s="26">
        <v>193198816.52000001</v>
      </c>
      <c r="D1754" s="22"/>
      <c r="E1754" s="22"/>
    </row>
    <row r="1755" spans="1:5" x14ac:dyDescent="0.2">
      <c r="A1755" s="23" t="s">
        <v>1782</v>
      </c>
      <c r="B1755" s="26">
        <v>434.62</v>
      </c>
      <c r="C1755" s="26">
        <v>190959310.27000001</v>
      </c>
      <c r="D1755" s="22"/>
      <c r="E1755" s="22"/>
    </row>
    <row r="1756" spans="1:5" x14ac:dyDescent="0.2">
      <c r="A1756" s="23" t="s">
        <v>1783</v>
      </c>
      <c r="B1756" s="26">
        <v>437.04</v>
      </c>
      <c r="C1756" s="26">
        <v>191310253.05000001</v>
      </c>
      <c r="D1756" s="22"/>
      <c r="E1756" s="22"/>
    </row>
    <row r="1757" spans="1:5" x14ac:dyDescent="0.2">
      <c r="A1757" s="23" t="s">
        <v>1784</v>
      </c>
      <c r="B1757" s="26">
        <v>435.31</v>
      </c>
      <c r="C1757" s="26">
        <v>185604021.78999999</v>
      </c>
      <c r="D1757" s="22"/>
      <c r="E1757" s="22"/>
    </row>
    <row r="1758" spans="1:5" x14ac:dyDescent="0.2">
      <c r="A1758" s="23" t="s">
        <v>1785</v>
      </c>
      <c r="B1758" s="26">
        <v>432.87</v>
      </c>
      <c r="C1758" s="26">
        <v>184365627.43000001</v>
      </c>
      <c r="D1758" s="22"/>
      <c r="E1758" s="22"/>
    </row>
    <row r="1759" spans="1:5" x14ac:dyDescent="0.2">
      <c r="A1759" s="23" t="s">
        <v>1786</v>
      </c>
      <c r="B1759" s="26">
        <v>424.24</v>
      </c>
      <c r="C1759" s="26">
        <v>182723817.33000001</v>
      </c>
      <c r="D1759" s="22"/>
      <c r="E1759" s="22"/>
    </row>
    <row r="1760" spans="1:5" x14ac:dyDescent="0.2">
      <c r="A1760" s="23" t="s">
        <v>1787</v>
      </c>
      <c r="B1760" s="26">
        <v>419.05</v>
      </c>
      <c r="C1760" s="26">
        <v>179762863.22999999</v>
      </c>
      <c r="D1760" s="22"/>
      <c r="E1760" s="22"/>
    </row>
    <row r="1761" spans="1:5" x14ac:dyDescent="0.2">
      <c r="A1761" s="23" t="s">
        <v>1788</v>
      </c>
      <c r="B1761" s="26">
        <v>419.34</v>
      </c>
      <c r="C1761" s="26">
        <v>177775724.94999999</v>
      </c>
      <c r="D1761" s="22"/>
      <c r="E1761" s="22"/>
    </row>
    <row r="1762" spans="1:5" x14ac:dyDescent="0.2">
      <c r="A1762" s="23" t="s">
        <v>1789</v>
      </c>
      <c r="B1762" s="26">
        <v>417.98</v>
      </c>
      <c r="C1762" s="26">
        <v>174853360.30000001</v>
      </c>
      <c r="D1762" s="22"/>
      <c r="E1762" s="22"/>
    </row>
    <row r="1763" spans="1:5" x14ac:dyDescent="0.2">
      <c r="A1763" s="23" t="s">
        <v>1790</v>
      </c>
      <c r="B1763" s="26">
        <v>417.93</v>
      </c>
      <c r="C1763" s="26">
        <v>174780337.69</v>
      </c>
      <c r="D1763" s="22"/>
      <c r="E1763" s="22"/>
    </row>
    <row r="1764" spans="1:5" x14ac:dyDescent="0.2">
      <c r="A1764" s="23" t="s">
        <v>1791</v>
      </c>
      <c r="B1764" s="26">
        <v>410.78</v>
      </c>
      <c r="C1764" s="26">
        <v>174163417.94999999</v>
      </c>
      <c r="D1764" s="22"/>
      <c r="E1764" s="22"/>
    </row>
    <row r="1765" spans="1:5" x14ac:dyDescent="0.2">
      <c r="A1765" s="23" t="s">
        <v>1792</v>
      </c>
      <c r="B1765" s="26">
        <v>408.89</v>
      </c>
      <c r="C1765" s="26">
        <v>173381406.49000001</v>
      </c>
      <c r="D1765" s="22"/>
      <c r="E1765" s="22"/>
    </row>
    <row r="1766" spans="1:5" x14ac:dyDescent="0.2">
      <c r="A1766" s="23" t="s">
        <v>1793</v>
      </c>
      <c r="B1766" s="26">
        <v>404.52</v>
      </c>
      <c r="C1766" s="26">
        <v>171689258.28</v>
      </c>
      <c r="D1766" s="22"/>
      <c r="E1766" s="22"/>
    </row>
    <row r="1767" spans="1:5" x14ac:dyDescent="0.2">
      <c r="A1767" s="23" t="s">
        <v>1794</v>
      </c>
      <c r="B1767" s="26">
        <v>397.2</v>
      </c>
      <c r="C1767" s="26">
        <v>169148922.72</v>
      </c>
      <c r="D1767" s="22"/>
      <c r="E1767" s="22"/>
    </row>
    <row r="1768" spans="1:5" x14ac:dyDescent="0.2">
      <c r="A1768" s="23" t="s">
        <v>1795</v>
      </c>
      <c r="B1768" s="26">
        <v>391.93</v>
      </c>
      <c r="C1768" s="26">
        <v>167132763.47999999</v>
      </c>
      <c r="D1768" s="22"/>
      <c r="E1768" s="22"/>
    </row>
    <row r="1769" spans="1:5" x14ac:dyDescent="0.2">
      <c r="A1769" s="23" t="s">
        <v>1796</v>
      </c>
      <c r="B1769" s="26">
        <v>391.01</v>
      </c>
      <c r="C1769" s="26">
        <v>167261381.38999999</v>
      </c>
      <c r="D1769" s="22"/>
      <c r="E1769" s="22"/>
    </row>
    <row r="1770" spans="1:5" x14ac:dyDescent="0.2">
      <c r="A1770" s="23" t="s">
        <v>1797</v>
      </c>
      <c r="B1770" s="26">
        <v>388.43</v>
      </c>
      <c r="C1770" s="26">
        <v>163543000.77000001</v>
      </c>
      <c r="D1770" s="22"/>
      <c r="E1770" s="22"/>
    </row>
    <row r="1771" spans="1:5" x14ac:dyDescent="0.2">
      <c r="A1771" s="23" t="s">
        <v>1798</v>
      </c>
      <c r="B1771" s="26">
        <v>383.32</v>
      </c>
      <c r="C1771" s="26">
        <v>161292163.41999999</v>
      </c>
      <c r="D1771" s="22"/>
      <c r="E1771" s="22"/>
    </row>
    <row r="1772" spans="1:5" x14ac:dyDescent="0.2">
      <c r="A1772" s="23" t="s">
        <v>1799</v>
      </c>
      <c r="B1772" s="26">
        <v>378.86</v>
      </c>
      <c r="C1772" s="26">
        <v>159315097.33000001</v>
      </c>
      <c r="D1772" s="22"/>
      <c r="E1772" s="22"/>
    </row>
    <row r="1773" spans="1:5" x14ac:dyDescent="0.2">
      <c r="A1773" s="23" t="s">
        <v>1800</v>
      </c>
      <c r="B1773" s="26">
        <v>382.41</v>
      </c>
      <c r="C1773" s="26">
        <v>160523045.87</v>
      </c>
      <c r="D1773" s="22"/>
      <c r="E1773" s="22"/>
    </row>
    <row r="1774" spans="1:5" x14ac:dyDescent="0.2">
      <c r="A1774" s="23" t="s">
        <v>1801</v>
      </c>
      <c r="B1774" s="26">
        <v>380.44</v>
      </c>
      <c r="C1774" s="26">
        <v>159646664.56999999</v>
      </c>
      <c r="D1774" s="22"/>
      <c r="E1774" s="22"/>
    </row>
    <row r="1775" spans="1:5" x14ac:dyDescent="0.2">
      <c r="A1775" s="23" t="s">
        <v>1802</v>
      </c>
      <c r="B1775" s="26">
        <v>384.24</v>
      </c>
      <c r="C1775" s="26">
        <v>160185476.40000001</v>
      </c>
      <c r="D1775" s="22"/>
      <c r="E1775" s="22"/>
    </row>
    <row r="1776" spans="1:5" x14ac:dyDescent="0.2">
      <c r="A1776" s="23" t="s">
        <v>1803</v>
      </c>
      <c r="B1776" s="26">
        <v>386.94</v>
      </c>
      <c r="C1776" s="26">
        <v>160769374.5</v>
      </c>
      <c r="D1776" s="22"/>
      <c r="E1776" s="22"/>
    </row>
    <row r="1777" spans="1:5" x14ac:dyDescent="0.2">
      <c r="A1777" s="23" t="s">
        <v>1804</v>
      </c>
      <c r="B1777" s="26">
        <v>380.21</v>
      </c>
      <c r="C1777" s="26">
        <v>157186986.22999999</v>
      </c>
      <c r="D1777" s="22"/>
      <c r="E1777" s="22"/>
    </row>
    <row r="1778" spans="1:5" x14ac:dyDescent="0.2">
      <c r="A1778" s="23" t="s">
        <v>1805</v>
      </c>
      <c r="B1778" s="26">
        <v>371.57</v>
      </c>
      <c r="C1778" s="26">
        <v>152472199.30000001</v>
      </c>
      <c r="D1778" s="22"/>
      <c r="E1778" s="22"/>
    </row>
    <row r="1779" spans="1:5" x14ac:dyDescent="0.2">
      <c r="A1779" s="23" t="s">
        <v>1806</v>
      </c>
      <c r="B1779" s="26">
        <v>372.84</v>
      </c>
      <c r="C1779" s="26">
        <v>150666904.77000001</v>
      </c>
      <c r="D1779" s="22"/>
      <c r="E1779" s="22"/>
    </row>
    <row r="1780" spans="1:5" x14ac:dyDescent="0.2">
      <c r="A1780" s="23" t="s">
        <v>1807</v>
      </c>
      <c r="B1780" s="26">
        <v>372.4</v>
      </c>
      <c r="C1780" s="26">
        <v>150374236.56999999</v>
      </c>
      <c r="D1780" s="22"/>
      <c r="E1780" s="22"/>
    </row>
    <row r="1781" spans="1:5" x14ac:dyDescent="0.2">
      <c r="A1781" s="23" t="s">
        <v>1808</v>
      </c>
      <c r="B1781" s="26">
        <v>372.58</v>
      </c>
      <c r="C1781" s="26">
        <v>146193852.28</v>
      </c>
      <c r="D1781" s="22"/>
      <c r="E1781" s="22"/>
    </row>
    <row r="1782" spans="1:5" x14ac:dyDescent="0.2">
      <c r="A1782" s="23" t="s">
        <v>1809</v>
      </c>
      <c r="B1782" s="26">
        <v>371.5</v>
      </c>
      <c r="C1782" s="26">
        <v>145039849.24000001</v>
      </c>
      <c r="D1782" s="22"/>
      <c r="E1782" s="22"/>
    </row>
    <row r="1783" spans="1:5" x14ac:dyDescent="0.2">
      <c r="A1783" s="23" t="s">
        <v>1810</v>
      </c>
      <c r="B1783" s="26">
        <v>372.41</v>
      </c>
      <c r="C1783" s="26">
        <v>145591793.99000001</v>
      </c>
      <c r="D1783" s="22"/>
      <c r="E1783" s="22"/>
    </row>
    <row r="1784" spans="1:5" x14ac:dyDescent="0.2">
      <c r="A1784" s="23" t="s">
        <v>1811</v>
      </c>
      <c r="B1784" s="26">
        <v>370.13</v>
      </c>
      <c r="C1784" s="26">
        <v>144697585.87</v>
      </c>
      <c r="D1784" s="22"/>
      <c r="E1784" s="22"/>
    </row>
    <row r="1785" spans="1:5" x14ac:dyDescent="0.2">
      <c r="A1785" s="23" t="s">
        <v>1812</v>
      </c>
      <c r="B1785" s="26">
        <v>385.55</v>
      </c>
      <c r="C1785" s="26">
        <v>149700806.30000001</v>
      </c>
      <c r="D1785" s="22"/>
      <c r="E1785" s="22"/>
    </row>
    <row r="1786" spans="1:5" x14ac:dyDescent="0.2">
      <c r="A1786" s="23" t="s">
        <v>1813</v>
      </c>
      <c r="B1786" s="26">
        <v>386.77</v>
      </c>
      <c r="C1786" s="26">
        <v>149190442.33000001</v>
      </c>
      <c r="D1786" s="22"/>
      <c r="E1786" s="22"/>
    </row>
    <row r="1787" spans="1:5" x14ac:dyDescent="0.2">
      <c r="A1787" s="23" t="s">
        <v>1814</v>
      </c>
      <c r="B1787" s="26">
        <v>381.28</v>
      </c>
      <c r="C1787" s="26">
        <v>147075006.12</v>
      </c>
      <c r="D1787" s="22"/>
      <c r="E1787" s="22"/>
    </row>
    <row r="1788" spans="1:5" x14ac:dyDescent="0.2">
      <c r="A1788" s="23" t="s">
        <v>1815</v>
      </c>
      <c r="B1788" s="26">
        <v>374.73</v>
      </c>
      <c r="C1788" s="26">
        <v>131991269.83</v>
      </c>
      <c r="D1788" s="22"/>
      <c r="E1788" s="22"/>
    </row>
    <row r="1789" spans="1:5" x14ac:dyDescent="0.2">
      <c r="A1789" s="23" t="s">
        <v>1816</v>
      </c>
      <c r="B1789" s="26">
        <v>372.47</v>
      </c>
      <c r="C1789" s="26">
        <v>130898515.54000001</v>
      </c>
      <c r="D1789" s="22"/>
      <c r="E1789" s="22"/>
    </row>
    <row r="1790" spans="1:5" x14ac:dyDescent="0.2">
      <c r="A1790" s="23" t="s">
        <v>1817</v>
      </c>
      <c r="B1790" s="26">
        <v>372.41</v>
      </c>
      <c r="C1790" s="26">
        <v>130763922.81999999</v>
      </c>
      <c r="D1790" s="22"/>
      <c r="E1790" s="22"/>
    </row>
    <row r="1791" spans="1:5" x14ac:dyDescent="0.2">
      <c r="A1791" s="23" t="s">
        <v>1818</v>
      </c>
      <c r="B1791" s="26">
        <v>366</v>
      </c>
      <c r="C1791" s="26">
        <v>128844769.77</v>
      </c>
      <c r="D1791" s="22"/>
      <c r="E1791" s="22"/>
    </row>
    <row r="1792" spans="1:5" x14ac:dyDescent="0.2">
      <c r="A1792" s="23" t="s">
        <v>1819</v>
      </c>
      <c r="B1792" s="26">
        <v>367.07</v>
      </c>
      <c r="C1792" s="26">
        <v>127809742.86</v>
      </c>
      <c r="D1792" s="22"/>
      <c r="E1792" s="22"/>
    </row>
    <row r="1793" spans="1:5" x14ac:dyDescent="0.2">
      <c r="A1793" s="23" t="s">
        <v>1820</v>
      </c>
      <c r="B1793" s="26">
        <v>372.05</v>
      </c>
      <c r="C1793" s="26">
        <v>129429678.14</v>
      </c>
      <c r="D1793" s="22"/>
      <c r="E1793" s="22"/>
    </row>
    <row r="1794" spans="1:5" x14ac:dyDescent="0.2">
      <c r="A1794" s="23" t="s">
        <v>1821</v>
      </c>
      <c r="B1794" s="26">
        <v>371.45</v>
      </c>
      <c r="C1794" s="26">
        <v>129428029.91</v>
      </c>
      <c r="D1794" s="22"/>
      <c r="E1794" s="22"/>
    </row>
    <row r="1795" spans="1:5" x14ac:dyDescent="0.2">
      <c r="A1795" s="23" t="s">
        <v>1822</v>
      </c>
      <c r="B1795" s="26">
        <v>380.76</v>
      </c>
      <c r="C1795" s="26">
        <v>132692657.59999999</v>
      </c>
      <c r="D1795" s="22"/>
      <c r="E1795" s="22"/>
    </row>
    <row r="1796" spans="1:5" x14ac:dyDescent="0.2">
      <c r="A1796" s="23" t="s">
        <v>1823</v>
      </c>
      <c r="B1796" s="26">
        <v>383.64</v>
      </c>
      <c r="C1796" s="26">
        <v>130956618.65000001</v>
      </c>
      <c r="D1796" s="22"/>
      <c r="E1796" s="22"/>
    </row>
    <row r="1797" spans="1:5" x14ac:dyDescent="0.2">
      <c r="A1797" s="23" t="s">
        <v>1824</v>
      </c>
      <c r="B1797" s="26">
        <v>381.84</v>
      </c>
      <c r="C1797" s="26">
        <v>130601944.93000001</v>
      </c>
      <c r="D1797" s="22"/>
      <c r="E1797" s="22"/>
    </row>
    <row r="1798" spans="1:5" x14ac:dyDescent="0.2">
      <c r="A1798" s="23" t="s">
        <v>1825</v>
      </c>
      <c r="B1798" s="26">
        <v>381.86</v>
      </c>
      <c r="C1798" s="26">
        <v>130424531.83</v>
      </c>
      <c r="D1798" s="22"/>
      <c r="E1798" s="22"/>
    </row>
    <row r="1799" spans="1:5" x14ac:dyDescent="0.2">
      <c r="A1799" s="23" t="s">
        <v>1826</v>
      </c>
      <c r="B1799" s="26">
        <v>381.29</v>
      </c>
      <c r="C1799" s="26">
        <v>130228453.39</v>
      </c>
      <c r="D1799" s="22"/>
      <c r="E1799" s="22"/>
    </row>
    <row r="1800" spans="1:5" x14ac:dyDescent="0.2">
      <c r="A1800" s="23" t="s">
        <v>1827</v>
      </c>
      <c r="B1800" s="26">
        <v>378.45</v>
      </c>
      <c r="C1800" s="26">
        <v>129414953.95999999</v>
      </c>
      <c r="D1800" s="22"/>
      <c r="E1800" s="22"/>
    </row>
    <row r="1801" spans="1:5" x14ac:dyDescent="0.2">
      <c r="A1801" s="23" t="s">
        <v>1828</v>
      </c>
      <c r="B1801" s="26">
        <v>369.51</v>
      </c>
      <c r="C1801" s="26">
        <v>126059748.7</v>
      </c>
      <c r="D1801" s="22"/>
      <c r="E1801" s="22"/>
    </row>
    <row r="1802" spans="1:5" x14ac:dyDescent="0.2">
      <c r="A1802" s="23" t="s">
        <v>1829</v>
      </c>
      <c r="B1802" s="26">
        <v>367.86</v>
      </c>
      <c r="C1802" s="26">
        <v>125497506.23</v>
      </c>
      <c r="D1802" s="22"/>
      <c r="E1802" s="22"/>
    </row>
    <row r="1803" spans="1:5" x14ac:dyDescent="0.2">
      <c r="A1803" s="23" t="s">
        <v>1830</v>
      </c>
      <c r="B1803" s="26">
        <v>367.8</v>
      </c>
      <c r="C1803" s="26">
        <v>125407108.56</v>
      </c>
      <c r="D1803" s="22"/>
      <c r="E1803" s="22"/>
    </row>
    <row r="1804" spans="1:5" x14ac:dyDescent="0.2">
      <c r="A1804" s="23" t="s">
        <v>1831</v>
      </c>
      <c r="B1804" s="26">
        <v>357.76</v>
      </c>
      <c r="C1804" s="26">
        <v>121985654.54000001</v>
      </c>
      <c r="D1804" s="22"/>
      <c r="E1804" s="22"/>
    </row>
    <row r="1805" spans="1:5" x14ac:dyDescent="0.2">
      <c r="A1805" s="23" t="s">
        <v>1832</v>
      </c>
      <c r="B1805" s="26">
        <v>357.38</v>
      </c>
      <c r="C1805" s="26">
        <v>121853670.45999999</v>
      </c>
      <c r="D1805" s="22"/>
      <c r="E1805" s="22"/>
    </row>
    <row r="1806" spans="1:5" x14ac:dyDescent="0.2">
      <c r="A1806" s="23" t="s">
        <v>1833</v>
      </c>
      <c r="B1806" s="26">
        <v>356.77</v>
      </c>
      <c r="C1806" s="26">
        <v>122152759.31</v>
      </c>
      <c r="D1806" s="22"/>
      <c r="E1806" s="22"/>
    </row>
    <row r="1807" spans="1:5" x14ac:dyDescent="0.2">
      <c r="A1807" s="23" t="s">
        <v>1834</v>
      </c>
      <c r="B1807" s="26">
        <v>356.22</v>
      </c>
      <c r="C1807" s="26">
        <v>121680930.04000001</v>
      </c>
      <c r="D1807" s="22"/>
      <c r="E1807" s="22"/>
    </row>
    <row r="1808" spans="1:5" x14ac:dyDescent="0.2">
      <c r="A1808" s="23" t="s">
        <v>1835</v>
      </c>
      <c r="B1808" s="26">
        <v>354.09</v>
      </c>
      <c r="C1808" s="26">
        <v>121719349.08</v>
      </c>
      <c r="D1808" s="22"/>
      <c r="E1808" s="22"/>
    </row>
    <row r="1809" spans="1:5" x14ac:dyDescent="0.2">
      <c r="A1809" s="23" t="s">
        <v>1836</v>
      </c>
      <c r="B1809" s="26">
        <v>355.88</v>
      </c>
      <c r="C1809" s="26">
        <v>121915571.91</v>
      </c>
      <c r="D1809" s="22"/>
      <c r="E1809" s="22"/>
    </row>
    <row r="1810" spans="1:5" x14ac:dyDescent="0.2">
      <c r="A1810" s="23" t="s">
        <v>1837</v>
      </c>
      <c r="B1810" s="26">
        <v>358.98</v>
      </c>
      <c r="C1810" s="26">
        <v>123424578.68000001</v>
      </c>
      <c r="D1810" s="22"/>
      <c r="E1810" s="22"/>
    </row>
    <row r="1811" spans="1:5" x14ac:dyDescent="0.2">
      <c r="A1811" s="23" t="s">
        <v>1838</v>
      </c>
      <c r="B1811" s="26">
        <v>358.84</v>
      </c>
      <c r="C1811" s="26">
        <v>123375988.73999999</v>
      </c>
      <c r="D1811" s="22"/>
      <c r="E1811" s="22"/>
    </row>
    <row r="1812" spans="1:5" x14ac:dyDescent="0.2">
      <c r="A1812" s="23" t="s">
        <v>1839</v>
      </c>
      <c r="B1812" s="26">
        <v>358.84</v>
      </c>
      <c r="C1812" s="26">
        <v>122505144.95</v>
      </c>
      <c r="D1812" s="22"/>
      <c r="E1812" s="22"/>
    </row>
    <row r="1813" spans="1:5" x14ac:dyDescent="0.2">
      <c r="A1813" s="23" t="s">
        <v>1840</v>
      </c>
      <c r="B1813" s="26">
        <v>358.46</v>
      </c>
      <c r="C1813" s="26">
        <v>122324696.23</v>
      </c>
      <c r="D1813" s="22"/>
      <c r="E1813" s="22"/>
    </row>
    <row r="1814" spans="1:5" x14ac:dyDescent="0.2">
      <c r="A1814" s="23" t="s">
        <v>1841</v>
      </c>
      <c r="B1814" s="26">
        <v>357.54</v>
      </c>
      <c r="C1814" s="26">
        <v>122144220.73</v>
      </c>
      <c r="D1814" s="22"/>
      <c r="E1814" s="22"/>
    </row>
    <row r="1815" spans="1:5" x14ac:dyDescent="0.2">
      <c r="A1815" s="23" t="s">
        <v>1842</v>
      </c>
      <c r="B1815" s="26">
        <v>356.18</v>
      </c>
      <c r="C1815" s="26">
        <v>122987781.92</v>
      </c>
      <c r="D1815" s="22"/>
      <c r="E1815" s="22"/>
    </row>
    <row r="1816" spans="1:5" x14ac:dyDescent="0.2">
      <c r="A1816" s="23" t="s">
        <v>1843</v>
      </c>
      <c r="B1816" s="26">
        <v>352.92</v>
      </c>
      <c r="C1816" s="26">
        <v>121860842.40000001</v>
      </c>
      <c r="D1816" s="22"/>
      <c r="E1816" s="22"/>
    </row>
    <row r="1817" spans="1:5" x14ac:dyDescent="0.2">
      <c r="A1817" s="23" t="s">
        <v>1844</v>
      </c>
      <c r="B1817" s="26">
        <v>351.19</v>
      </c>
      <c r="C1817" s="26">
        <v>120314037.44</v>
      </c>
      <c r="D1817" s="22"/>
      <c r="E1817" s="22"/>
    </row>
    <row r="1818" spans="1:5" x14ac:dyDescent="0.2">
      <c r="A1818" s="23" t="s">
        <v>1845</v>
      </c>
      <c r="B1818" s="26">
        <v>348.14</v>
      </c>
      <c r="C1818" s="26">
        <v>119269374.05</v>
      </c>
      <c r="D1818" s="22"/>
      <c r="E1818" s="22"/>
    </row>
    <row r="1819" spans="1:5" x14ac:dyDescent="0.2">
      <c r="A1819" s="23" t="s">
        <v>1846</v>
      </c>
      <c r="B1819" s="26">
        <v>344.92</v>
      </c>
      <c r="C1819" s="26">
        <v>118202138.09999999</v>
      </c>
      <c r="D1819" s="22"/>
      <c r="E1819" s="22"/>
    </row>
    <row r="1820" spans="1:5" x14ac:dyDescent="0.2">
      <c r="A1820" s="23" t="s">
        <v>1847</v>
      </c>
      <c r="B1820" s="26">
        <v>344.59</v>
      </c>
      <c r="C1820" s="26">
        <v>118090899.48999999</v>
      </c>
      <c r="D1820" s="22"/>
      <c r="E1820" s="22"/>
    </row>
    <row r="1821" spans="1:5" x14ac:dyDescent="0.2">
      <c r="A1821" s="23" t="s">
        <v>1848</v>
      </c>
      <c r="B1821" s="26">
        <v>344.74</v>
      </c>
      <c r="C1821" s="26">
        <v>118024377.05</v>
      </c>
      <c r="D1821" s="22"/>
      <c r="E1821" s="22"/>
    </row>
    <row r="1822" spans="1:5" x14ac:dyDescent="0.2">
      <c r="A1822" s="23" t="s">
        <v>1849</v>
      </c>
      <c r="B1822" s="26">
        <v>343.38</v>
      </c>
      <c r="C1822" s="26">
        <v>117460792.59</v>
      </c>
      <c r="D1822" s="22"/>
      <c r="E1822" s="22"/>
    </row>
    <row r="1823" spans="1:5" x14ac:dyDescent="0.2">
      <c r="A1823" s="23" t="s">
        <v>1850</v>
      </c>
      <c r="B1823" s="26">
        <v>341.58</v>
      </c>
      <c r="C1823" s="26">
        <v>115514567.93000001</v>
      </c>
      <c r="D1823" s="22"/>
      <c r="E1823" s="22"/>
    </row>
    <row r="1824" spans="1:5" x14ac:dyDescent="0.2">
      <c r="A1824" s="23" t="s">
        <v>1851</v>
      </c>
      <c r="B1824" s="26">
        <v>340.67</v>
      </c>
      <c r="C1824" s="26">
        <v>115105013.12</v>
      </c>
      <c r="D1824" s="22"/>
      <c r="E1824" s="22"/>
    </row>
    <row r="1825" spans="1:5" x14ac:dyDescent="0.2">
      <c r="A1825" s="23" t="s">
        <v>1852</v>
      </c>
      <c r="B1825" s="26">
        <v>338.77</v>
      </c>
      <c r="C1825" s="26">
        <v>114276449.09999999</v>
      </c>
      <c r="D1825" s="22"/>
      <c r="E1825" s="22"/>
    </row>
    <row r="1826" spans="1:5" x14ac:dyDescent="0.2">
      <c r="A1826" s="23" t="s">
        <v>1853</v>
      </c>
      <c r="B1826" s="26">
        <v>336.97</v>
      </c>
      <c r="C1826" s="26">
        <v>113424965.94</v>
      </c>
      <c r="D1826" s="22"/>
      <c r="E1826" s="22"/>
    </row>
    <row r="1827" spans="1:5" x14ac:dyDescent="0.2">
      <c r="A1827" s="23" t="s">
        <v>1854</v>
      </c>
      <c r="B1827" s="26">
        <v>336.5</v>
      </c>
      <c r="C1827" s="26">
        <v>113133775.08</v>
      </c>
      <c r="D1827" s="22"/>
      <c r="E1827" s="22"/>
    </row>
    <row r="1828" spans="1:5" x14ac:dyDescent="0.2">
      <c r="A1828" s="23" t="s">
        <v>1855</v>
      </c>
      <c r="B1828" s="26">
        <v>329.64</v>
      </c>
      <c r="C1828" s="26">
        <v>112444926.51000001</v>
      </c>
      <c r="D1828" s="22"/>
      <c r="E1828" s="22"/>
    </row>
    <row r="1829" spans="1:5" x14ac:dyDescent="0.2">
      <c r="A1829" s="23" t="s">
        <v>1856</v>
      </c>
      <c r="B1829" s="26">
        <v>339.42</v>
      </c>
      <c r="C1829" s="26">
        <v>115662925.89</v>
      </c>
      <c r="D1829" s="22"/>
      <c r="E1829" s="22"/>
    </row>
    <row r="1830" spans="1:5" x14ac:dyDescent="0.2">
      <c r="A1830" s="23" t="s">
        <v>1857</v>
      </c>
      <c r="B1830" s="26">
        <v>346.68</v>
      </c>
      <c r="C1830" s="26">
        <v>117448921.48</v>
      </c>
      <c r="D1830" s="22"/>
      <c r="E1830" s="22"/>
    </row>
    <row r="1831" spans="1:5" x14ac:dyDescent="0.2">
      <c r="A1831" s="23" t="s">
        <v>1858</v>
      </c>
      <c r="B1831" s="26">
        <v>348.71</v>
      </c>
      <c r="C1831" s="26">
        <v>118308725.01000001</v>
      </c>
      <c r="D1831" s="22"/>
      <c r="E1831" s="22"/>
    </row>
    <row r="1832" spans="1:5" x14ac:dyDescent="0.2">
      <c r="A1832" s="23" t="s">
        <v>1859</v>
      </c>
      <c r="B1832" s="26">
        <v>351.36</v>
      </c>
      <c r="C1832" s="26">
        <v>119045423.73999999</v>
      </c>
      <c r="D1832" s="22"/>
      <c r="E1832" s="22"/>
    </row>
    <row r="1833" spans="1:5" x14ac:dyDescent="0.2">
      <c r="A1833" s="23" t="s">
        <v>1860</v>
      </c>
      <c r="B1833" s="26">
        <v>347.73</v>
      </c>
      <c r="C1833" s="26">
        <v>116768270.06999999</v>
      </c>
      <c r="D1833" s="22"/>
      <c r="E1833" s="22"/>
    </row>
    <row r="1834" spans="1:5" x14ac:dyDescent="0.2">
      <c r="A1834" s="23" t="s">
        <v>1861</v>
      </c>
      <c r="B1834" s="26">
        <v>348.62</v>
      </c>
      <c r="C1834" s="26">
        <v>117205581.83</v>
      </c>
      <c r="D1834" s="22"/>
      <c r="E1834" s="22"/>
    </row>
    <row r="1835" spans="1:5" x14ac:dyDescent="0.2">
      <c r="A1835" s="23" t="s">
        <v>1862</v>
      </c>
      <c r="B1835" s="26">
        <v>350.72</v>
      </c>
      <c r="C1835" s="26">
        <v>117511582.51000001</v>
      </c>
      <c r="D1835" s="22"/>
      <c r="E1835" s="22"/>
    </row>
    <row r="1836" spans="1:5" x14ac:dyDescent="0.2">
      <c r="A1836" s="23" t="s">
        <v>1863</v>
      </c>
      <c r="B1836" s="26">
        <v>348.48</v>
      </c>
      <c r="C1836" s="26">
        <v>116658820.89</v>
      </c>
      <c r="D1836" s="22"/>
      <c r="E1836" s="22"/>
    </row>
    <row r="1837" spans="1:5" x14ac:dyDescent="0.2">
      <c r="A1837" s="23" t="s">
        <v>1864</v>
      </c>
      <c r="B1837" s="26">
        <v>346.64</v>
      </c>
      <c r="C1837" s="26">
        <v>115745370.48999999</v>
      </c>
      <c r="D1837" s="22"/>
      <c r="E1837" s="22"/>
    </row>
    <row r="1838" spans="1:5" x14ac:dyDescent="0.2">
      <c r="A1838" s="23" t="s">
        <v>1865</v>
      </c>
      <c r="B1838" s="26">
        <v>338.76</v>
      </c>
      <c r="C1838" s="26">
        <v>113192036.55</v>
      </c>
      <c r="D1838" s="22"/>
      <c r="E1838" s="22"/>
    </row>
    <row r="1839" spans="1:5" x14ac:dyDescent="0.2">
      <c r="A1839" s="23" t="s">
        <v>1866</v>
      </c>
      <c r="B1839" s="26">
        <v>339.89</v>
      </c>
      <c r="C1839" s="26">
        <v>113139294.83</v>
      </c>
      <c r="D1839" s="22"/>
      <c r="E1839" s="22"/>
    </row>
    <row r="1840" spans="1:5" x14ac:dyDescent="0.2">
      <c r="A1840" s="23" t="s">
        <v>1867</v>
      </c>
      <c r="B1840" s="26">
        <v>343.51</v>
      </c>
      <c r="C1840" s="26">
        <v>114109291.14</v>
      </c>
      <c r="D1840" s="22"/>
      <c r="E1840" s="22"/>
    </row>
    <row r="1841" spans="1:5" x14ac:dyDescent="0.2">
      <c r="A1841" s="23" t="s">
        <v>1868</v>
      </c>
      <c r="B1841" s="26">
        <v>342.02</v>
      </c>
      <c r="C1841" s="26">
        <v>112133150.15000001</v>
      </c>
      <c r="D1841" s="22"/>
      <c r="E1841" s="22"/>
    </row>
    <row r="1842" spans="1:5" x14ac:dyDescent="0.2">
      <c r="A1842" s="23" t="s">
        <v>1869</v>
      </c>
      <c r="B1842" s="26">
        <v>339.34</v>
      </c>
      <c r="C1842" s="26">
        <v>111051996.37</v>
      </c>
      <c r="D1842" s="22"/>
      <c r="E1842" s="22"/>
    </row>
    <row r="1843" spans="1:5" x14ac:dyDescent="0.2">
      <c r="A1843" s="23" t="s">
        <v>1870</v>
      </c>
      <c r="B1843" s="26">
        <v>336.9</v>
      </c>
      <c r="C1843" s="26">
        <v>108874471.27</v>
      </c>
      <c r="D1843" s="22"/>
      <c r="E1843" s="22"/>
    </row>
    <row r="1844" spans="1:5" x14ac:dyDescent="0.2">
      <c r="A1844" s="23" t="s">
        <v>1871</v>
      </c>
      <c r="B1844" s="26">
        <v>335.78</v>
      </c>
      <c r="C1844" s="26">
        <v>106639132.56</v>
      </c>
      <c r="D1844" s="22"/>
      <c r="E1844" s="22"/>
    </row>
    <row r="1845" spans="1:5" x14ac:dyDescent="0.2">
      <c r="A1845" s="23" t="s">
        <v>1872</v>
      </c>
      <c r="B1845" s="26">
        <v>337.8</v>
      </c>
      <c r="C1845" s="26">
        <v>106320423.31999999</v>
      </c>
      <c r="D1845" s="22"/>
      <c r="E1845" s="22"/>
    </row>
    <row r="1846" spans="1:5" x14ac:dyDescent="0.2">
      <c r="A1846" s="23" t="s">
        <v>1873</v>
      </c>
      <c r="B1846" s="26">
        <v>343.7</v>
      </c>
      <c r="C1846" s="26">
        <v>107928772.28</v>
      </c>
      <c r="D1846" s="22"/>
      <c r="E1846" s="22"/>
    </row>
    <row r="1847" spans="1:5" x14ac:dyDescent="0.2">
      <c r="A1847" s="23" t="s">
        <v>1874</v>
      </c>
      <c r="B1847" s="26">
        <v>345.86</v>
      </c>
      <c r="C1847" s="26">
        <v>108329573.39</v>
      </c>
      <c r="D1847" s="22"/>
      <c r="E1847" s="22"/>
    </row>
    <row r="1848" spans="1:5" x14ac:dyDescent="0.2">
      <c r="A1848" s="23" t="s">
        <v>1875</v>
      </c>
      <c r="B1848" s="26">
        <v>343.73</v>
      </c>
      <c r="C1848" s="26">
        <v>107382901.91</v>
      </c>
      <c r="D1848" s="22"/>
      <c r="E1848" s="22"/>
    </row>
    <row r="1849" spans="1:5" x14ac:dyDescent="0.2">
      <c r="A1849" s="23" t="s">
        <v>1876</v>
      </c>
      <c r="B1849" s="26">
        <v>350.14</v>
      </c>
      <c r="C1849" s="26">
        <v>108150824.06</v>
      </c>
      <c r="D1849" s="22"/>
      <c r="E1849" s="22"/>
    </row>
    <row r="1850" spans="1:5" x14ac:dyDescent="0.2">
      <c r="A1850" s="23" t="s">
        <v>1877</v>
      </c>
      <c r="B1850" s="26">
        <v>358.58</v>
      </c>
      <c r="C1850" s="26">
        <v>110399281.73</v>
      </c>
      <c r="D1850" s="22"/>
      <c r="E1850" s="22"/>
    </row>
    <row r="1851" spans="1:5" x14ac:dyDescent="0.2">
      <c r="A1851" s="23" t="s">
        <v>1878</v>
      </c>
      <c r="B1851" s="26">
        <v>361.82</v>
      </c>
      <c r="C1851" s="26">
        <v>111395355.77</v>
      </c>
      <c r="D1851" s="22"/>
      <c r="E1851" s="22"/>
    </row>
    <row r="1852" spans="1:5" x14ac:dyDescent="0.2">
      <c r="A1852" s="23" t="s">
        <v>1879</v>
      </c>
      <c r="B1852" s="26">
        <v>355.99</v>
      </c>
      <c r="C1852" s="26">
        <v>108434053.56</v>
      </c>
      <c r="D1852" s="22"/>
      <c r="E1852" s="22"/>
    </row>
    <row r="1853" spans="1:5" x14ac:dyDescent="0.2">
      <c r="A1853" s="23" t="s">
        <v>1880</v>
      </c>
      <c r="B1853" s="26">
        <v>353.28</v>
      </c>
      <c r="C1853" s="26">
        <v>105891195.84999999</v>
      </c>
      <c r="D1853" s="22"/>
      <c r="E1853" s="22"/>
    </row>
    <row r="1854" spans="1:5" x14ac:dyDescent="0.2">
      <c r="A1854" s="23" t="s">
        <v>1881</v>
      </c>
      <c r="B1854" s="26">
        <v>357.56</v>
      </c>
      <c r="C1854" s="26">
        <v>106283350.98</v>
      </c>
      <c r="D1854" s="22"/>
      <c r="E1854" s="22"/>
    </row>
    <row r="1855" spans="1:5" x14ac:dyDescent="0.2">
      <c r="A1855" s="23" t="s">
        <v>1882</v>
      </c>
      <c r="B1855" s="26">
        <v>359.23</v>
      </c>
      <c r="C1855" s="26">
        <v>104697734.42</v>
      </c>
      <c r="D1855" s="22"/>
      <c r="E1855" s="22"/>
    </row>
    <row r="1856" spans="1:5" x14ac:dyDescent="0.2">
      <c r="A1856" s="23" t="s">
        <v>1883</v>
      </c>
      <c r="B1856" s="26">
        <v>354.72</v>
      </c>
      <c r="C1856" s="26">
        <v>102593777.17</v>
      </c>
      <c r="D1856" s="22"/>
      <c r="E1856" s="22"/>
    </row>
    <row r="1857" spans="1:5" x14ac:dyDescent="0.2">
      <c r="A1857" s="23" t="s">
        <v>1884</v>
      </c>
      <c r="B1857" s="26">
        <v>352.87</v>
      </c>
      <c r="C1857" s="26">
        <v>102031231.09999999</v>
      </c>
      <c r="D1857" s="22"/>
      <c r="E1857" s="22"/>
    </row>
    <row r="1858" spans="1:5" x14ac:dyDescent="0.2">
      <c r="A1858" s="23" t="s">
        <v>1885</v>
      </c>
      <c r="B1858" s="26">
        <v>349.69</v>
      </c>
      <c r="C1858" s="26">
        <v>98787228.219999999</v>
      </c>
      <c r="D1858" s="22"/>
      <c r="E1858" s="22"/>
    </row>
    <row r="1859" spans="1:5" x14ac:dyDescent="0.2">
      <c r="A1859" s="23" t="s">
        <v>1886</v>
      </c>
      <c r="B1859" s="26">
        <v>352.06</v>
      </c>
      <c r="C1859" s="26">
        <v>99208610.590000004</v>
      </c>
      <c r="D1859" s="22"/>
      <c r="E1859" s="22"/>
    </row>
    <row r="1860" spans="1:5" x14ac:dyDescent="0.2">
      <c r="A1860" s="23" t="s">
        <v>1887</v>
      </c>
      <c r="B1860" s="26">
        <v>353.53</v>
      </c>
      <c r="C1860" s="26">
        <v>99514992.819999993</v>
      </c>
      <c r="D1860" s="22"/>
      <c r="E1860" s="22"/>
    </row>
    <row r="1861" spans="1:5" x14ac:dyDescent="0.2">
      <c r="A1861" s="23" t="s">
        <v>1888</v>
      </c>
      <c r="B1861" s="26">
        <v>346.53</v>
      </c>
      <c r="C1861" s="26">
        <v>94540792.879999995</v>
      </c>
      <c r="D1861" s="22"/>
      <c r="E1861" s="22"/>
    </row>
    <row r="1862" spans="1:5" x14ac:dyDescent="0.2">
      <c r="A1862" s="23" t="s">
        <v>1889</v>
      </c>
      <c r="B1862" s="26">
        <v>339.41</v>
      </c>
      <c r="C1862" s="26">
        <v>92400548.409999996</v>
      </c>
      <c r="D1862" s="22"/>
      <c r="E1862" s="22"/>
    </row>
    <row r="1863" spans="1:5" x14ac:dyDescent="0.2">
      <c r="A1863" s="23" t="s">
        <v>1890</v>
      </c>
      <c r="B1863" s="26">
        <v>340.04</v>
      </c>
      <c r="C1863" s="26">
        <v>92592821.650000006</v>
      </c>
      <c r="D1863" s="22"/>
      <c r="E1863" s="22"/>
    </row>
    <row r="1864" spans="1:5" x14ac:dyDescent="0.2">
      <c r="A1864" s="23" t="s">
        <v>1891</v>
      </c>
      <c r="B1864" s="26">
        <v>338.2</v>
      </c>
      <c r="C1864" s="26">
        <v>92090719.359999999</v>
      </c>
      <c r="D1864" s="22"/>
      <c r="E1864" s="22"/>
    </row>
    <row r="1865" spans="1:5" x14ac:dyDescent="0.2">
      <c r="A1865" s="23" t="s">
        <v>1892</v>
      </c>
      <c r="B1865" s="26">
        <v>335.62</v>
      </c>
      <c r="C1865" s="26">
        <v>91388740.75</v>
      </c>
      <c r="D1865" s="22"/>
      <c r="E1865" s="22"/>
    </row>
    <row r="1866" spans="1:5" x14ac:dyDescent="0.2">
      <c r="A1866" s="23" t="s">
        <v>1893</v>
      </c>
      <c r="B1866" s="26">
        <v>330.14</v>
      </c>
      <c r="C1866" s="26">
        <v>89963062.439999998</v>
      </c>
      <c r="D1866" s="22"/>
      <c r="E1866" s="22"/>
    </row>
    <row r="1867" spans="1:5" x14ac:dyDescent="0.2">
      <c r="A1867" s="23" t="s">
        <v>1894</v>
      </c>
      <c r="B1867" s="26">
        <v>326.58</v>
      </c>
      <c r="C1867" s="26">
        <v>88992751.290000007</v>
      </c>
      <c r="D1867" s="22"/>
      <c r="E1867" s="22"/>
    </row>
    <row r="1868" spans="1:5" x14ac:dyDescent="0.2">
      <c r="A1868" s="23" t="s">
        <v>1895</v>
      </c>
      <c r="B1868" s="26">
        <v>332.5</v>
      </c>
      <c r="C1868" s="26">
        <v>90594657.870000005</v>
      </c>
      <c r="D1868" s="22"/>
      <c r="E1868" s="22"/>
    </row>
    <row r="1869" spans="1:5" x14ac:dyDescent="0.2">
      <c r="A1869" s="23" t="s">
        <v>1896</v>
      </c>
      <c r="B1869" s="26">
        <v>328.46</v>
      </c>
      <c r="C1869" s="26">
        <v>92759137</v>
      </c>
      <c r="D1869" s="22"/>
      <c r="E1869" s="22"/>
    </row>
    <row r="1870" spans="1:5" x14ac:dyDescent="0.2">
      <c r="A1870" s="23" t="s">
        <v>1897</v>
      </c>
      <c r="B1870" s="26">
        <v>327.64999999999998</v>
      </c>
      <c r="C1870" s="26">
        <v>92210696.969999999</v>
      </c>
      <c r="D1870" s="22"/>
      <c r="E1870" s="22"/>
    </row>
    <row r="1871" spans="1:5" x14ac:dyDescent="0.2">
      <c r="A1871" s="23" t="s">
        <v>1898</v>
      </c>
      <c r="B1871" s="26">
        <v>322.94</v>
      </c>
      <c r="C1871" s="26">
        <v>90306151.340000004</v>
      </c>
      <c r="D1871" s="22"/>
      <c r="E1871" s="22"/>
    </row>
    <row r="1872" spans="1:5" x14ac:dyDescent="0.2">
      <c r="A1872" s="23" t="s">
        <v>1899</v>
      </c>
      <c r="B1872" s="26">
        <v>324.05</v>
      </c>
      <c r="C1872" s="26">
        <v>90614753.780000001</v>
      </c>
      <c r="D1872" s="22"/>
      <c r="E1872" s="22"/>
    </row>
    <row r="1873" spans="1:5" x14ac:dyDescent="0.2">
      <c r="A1873" s="23" t="s">
        <v>1900</v>
      </c>
      <c r="B1873" s="26">
        <v>323.63</v>
      </c>
      <c r="C1873" s="26">
        <v>88499297.579999998</v>
      </c>
      <c r="D1873" s="22"/>
      <c r="E1873" s="22"/>
    </row>
    <row r="1874" spans="1:5" x14ac:dyDescent="0.2">
      <c r="A1874" s="23" t="s">
        <v>1901</v>
      </c>
      <c r="B1874" s="26">
        <v>326.86</v>
      </c>
      <c r="C1874" s="26">
        <v>88882831.230000004</v>
      </c>
      <c r="D1874" s="22"/>
      <c r="E1874" s="22"/>
    </row>
    <row r="1875" spans="1:5" x14ac:dyDescent="0.2">
      <c r="A1875" s="23" t="s">
        <v>1902</v>
      </c>
      <c r="B1875" s="26">
        <v>324.64</v>
      </c>
      <c r="C1875" s="26">
        <v>88277957.510000005</v>
      </c>
      <c r="D1875" s="22"/>
      <c r="E1875" s="22"/>
    </row>
    <row r="1876" spans="1:5" x14ac:dyDescent="0.2">
      <c r="A1876" s="23" t="s">
        <v>1903</v>
      </c>
      <c r="B1876" s="26">
        <v>319.43</v>
      </c>
      <c r="C1876" s="26">
        <v>86807457.260000005</v>
      </c>
      <c r="D1876" s="22"/>
      <c r="E1876" s="22"/>
    </row>
    <row r="1877" spans="1:5" x14ac:dyDescent="0.2">
      <c r="A1877" s="23" t="s">
        <v>1904</v>
      </c>
      <c r="B1877" s="26">
        <v>316.86</v>
      </c>
      <c r="C1877" s="26">
        <v>85775001.930000007</v>
      </c>
      <c r="D1877" s="22"/>
      <c r="E1877" s="22"/>
    </row>
    <row r="1878" spans="1:5" x14ac:dyDescent="0.2">
      <c r="A1878" s="23" t="s">
        <v>1905</v>
      </c>
      <c r="B1878" s="26">
        <v>318.24</v>
      </c>
      <c r="C1878" s="26">
        <v>85898812.75</v>
      </c>
      <c r="D1878" s="22"/>
      <c r="E1878" s="22"/>
    </row>
    <row r="1879" spans="1:5" x14ac:dyDescent="0.2">
      <c r="A1879" s="23" t="s">
        <v>1906</v>
      </c>
      <c r="B1879" s="26">
        <v>322.39999999999998</v>
      </c>
      <c r="C1879" s="26">
        <v>87022577.209999993</v>
      </c>
      <c r="D1879" s="22"/>
      <c r="E1879" s="22"/>
    </row>
    <row r="1880" spans="1:5" x14ac:dyDescent="0.2">
      <c r="A1880" s="23" t="s">
        <v>1907</v>
      </c>
      <c r="B1880" s="26">
        <v>323.92</v>
      </c>
      <c r="C1880" s="26">
        <v>87303186.769999996</v>
      </c>
      <c r="D1880" s="22"/>
      <c r="E1880" s="22"/>
    </row>
    <row r="1881" spans="1:5" x14ac:dyDescent="0.2">
      <c r="A1881" s="23" t="s">
        <v>1908</v>
      </c>
      <c r="B1881" s="26">
        <v>320.47000000000003</v>
      </c>
      <c r="C1881" s="26">
        <v>86322440.120000005</v>
      </c>
      <c r="D1881" s="22"/>
      <c r="E1881" s="22"/>
    </row>
    <row r="1882" spans="1:5" x14ac:dyDescent="0.2">
      <c r="A1882" s="23" t="s">
        <v>1909</v>
      </c>
      <c r="B1882" s="26">
        <v>322.20999999999998</v>
      </c>
      <c r="C1882" s="26">
        <v>86793100.069999993</v>
      </c>
      <c r="D1882" s="22"/>
      <c r="E1882" s="22"/>
    </row>
    <row r="1883" spans="1:5" x14ac:dyDescent="0.2">
      <c r="A1883" s="23" t="s">
        <v>1910</v>
      </c>
      <c r="B1883" s="26">
        <v>313.77</v>
      </c>
      <c r="C1883" s="26">
        <v>84430269</v>
      </c>
      <c r="D1883" s="22"/>
      <c r="E1883" s="22"/>
    </row>
    <row r="1884" spans="1:5" x14ac:dyDescent="0.2">
      <c r="A1884" s="23" t="s">
        <v>1911</v>
      </c>
      <c r="B1884" s="26">
        <v>311.08999999999997</v>
      </c>
      <c r="C1884" s="26">
        <v>83710654.680000007</v>
      </c>
      <c r="D1884" s="22"/>
      <c r="E1884" s="22"/>
    </row>
    <row r="1885" spans="1:5" x14ac:dyDescent="0.2">
      <c r="A1885" s="23" t="s">
        <v>1912</v>
      </c>
      <c r="B1885" s="26">
        <v>306.44</v>
      </c>
      <c r="C1885" s="26">
        <v>82360238.150000006</v>
      </c>
      <c r="D1885" s="22"/>
      <c r="E1885" s="22"/>
    </row>
    <row r="1886" spans="1:5" x14ac:dyDescent="0.2">
      <c r="A1886" s="23" t="s">
        <v>1913</v>
      </c>
      <c r="B1886" s="26">
        <v>301.17</v>
      </c>
      <c r="C1886" s="26">
        <v>77444244.040000007</v>
      </c>
      <c r="D1886" s="22"/>
      <c r="E1886" s="22"/>
    </row>
    <row r="1887" spans="1:5" x14ac:dyDescent="0.2">
      <c r="A1887" s="23" t="s">
        <v>1914</v>
      </c>
      <c r="B1887" s="26">
        <v>299.72000000000003</v>
      </c>
      <c r="C1887" s="26">
        <v>77061194.239999995</v>
      </c>
      <c r="D1887" s="22"/>
      <c r="E1887" s="22"/>
    </row>
    <row r="1888" spans="1:5" x14ac:dyDescent="0.2">
      <c r="A1888" s="23" t="s">
        <v>1915</v>
      </c>
      <c r="B1888" s="26">
        <v>299.20999999999998</v>
      </c>
      <c r="C1888" s="26">
        <v>76600372.900000006</v>
      </c>
      <c r="D1888" s="22"/>
      <c r="E1888" s="22"/>
    </row>
    <row r="1889" spans="1:5" x14ac:dyDescent="0.2">
      <c r="A1889" s="23" t="s">
        <v>1916</v>
      </c>
      <c r="B1889" s="26">
        <v>292.7</v>
      </c>
      <c r="C1889" s="26">
        <v>74934883.859999999</v>
      </c>
      <c r="D1889" s="22"/>
      <c r="E1889" s="22"/>
    </row>
    <row r="1890" spans="1:5" x14ac:dyDescent="0.2">
      <c r="A1890" s="23" t="s">
        <v>1917</v>
      </c>
      <c r="B1890" s="26">
        <v>297.55</v>
      </c>
      <c r="C1890" s="26">
        <v>76176030.859999999</v>
      </c>
      <c r="D1890" s="22"/>
      <c r="E1890" s="22"/>
    </row>
    <row r="1891" spans="1:5" x14ac:dyDescent="0.2">
      <c r="A1891" s="23" t="s">
        <v>1918</v>
      </c>
      <c r="B1891" s="26">
        <v>294.22000000000003</v>
      </c>
      <c r="C1891" s="26">
        <v>75324423.459999993</v>
      </c>
      <c r="D1891" s="22"/>
      <c r="E1891" s="22"/>
    </row>
    <row r="1892" spans="1:5" x14ac:dyDescent="0.2">
      <c r="A1892" s="23" t="s">
        <v>1919</v>
      </c>
      <c r="B1892" s="26">
        <v>295.97000000000003</v>
      </c>
      <c r="C1892" s="26">
        <v>75671447.920000002</v>
      </c>
      <c r="D1892" s="22"/>
      <c r="E1892" s="22"/>
    </row>
    <row r="1893" spans="1:5" x14ac:dyDescent="0.2">
      <c r="A1893" s="23" t="s">
        <v>1920</v>
      </c>
      <c r="B1893" s="26">
        <v>290.45999999999998</v>
      </c>
      <c r="C1893" s="26">
        <v>74261989.269999996</v>
      </c>
      <c r="D1893" s="22"/>
      <c r="E1893" s="22"/>
    </row>
    <row r="1894" spans="1:5" x14ac:dyDescent="0.2">
      <c r="A1894" s="23" t="s">
        <v>1921</v>
      </c>
      <c r="B1894" s="26">
        <v>285.45999999999998</v>
      </c>
      <c r="C1894" s="26">
        <v>72974930.459999993</v>
      </c>
      <c r="D1894" s="22"/>
      <c r="E1894" s="22"/>
    </row>
    <row r="1895" spans="1:5" x14ac:dyDescent="0.2">
      <c r="A1895" s="23" t="s">
        <v>1922</v>
      </c>
      <c r="B1895" s="26">
        <v>287.57</v>
      </c>
      <c r="C1895" s="26">
        <v>73194340.200000003</v>
      </c>
      <c r="D1895" s="22"/>
      <c r="E1895" s="22"/>
    </row>
    <row r="1896" spans="1:5" x14ac:dyDescent="0.2">
      <c r="A1896" s="23" t="s">
        <v>1923</v>
      </c>
      <c r="B1896" s="26">
        <v>288.67</v>
      </c>
      <c r="C1896" s="26">
        <v>74003871.469999999</v>
      </c>
      <c r="D1896" s="22"/>
      <c r="E1896" s="22"/>
    </row>
    <row r="1897" spans="1:5" x14ac:dyDescent="0.2">
      <c r="A1897" s="23" t="s">
        <v>1924</v>
      </c>
      <c r="B1897" s="26">
        <v>283.22000000000003</v>
      </c>
      <c r="C1897" s="26">
        <v>72605874.799999997</v>
      </c>
      <c r="D1897" s="22"/>
      <c r="E1897" s="22"/>
    </row>
    <row r="1898" spans="1:5" x14ac:dyDescent="0.2">
      <c r="A1898" s="23" t="s">
        <v>1925</v>
      </c>
      <c r="B1898" s="26">
        <v>277.97000000000003</v>
      </c>
      <c r="C1898" s="26">
        <v>71260386.640000001</v>
      </c>
      <c r="D1898" s="22"/>
      <c r="E1898" s="22"/>
    </row>
    <row r="1899" spans="1:5" x14ac:dyDescent="0.2">
      <c r="A1899" s="23" t="s">
        <v>1926</v>
      </c>
      <c r="B1899" s="26">
        <v>274.3</v>
      </c>
      <c r="C1899" s="26">
        <v>70021177.689999998</v>
      </c>
      <c r="D1899" s="22"/>
      <c r="E1899" s="22"/>
    </row>
    <row r="1900" spans="1:5" x14ac:dyDescent="0.2">
      <c r="A1900" s="23" t="s">
        <v>1927</v>
      </c>
      <c r="B1900" s="26">
        <v>265.75</v>
      </c>
      <c r="C1900" s="26">
        <v>67836817.75</v>
      </c>
      <c r="D1900" s="22"/>
      <c r="E1900" s="22"/>
    </row>
    <row r="1901" spans="1:5" x14ac:dyDescent="0.2">
      <c r="A1901" s="23" t="s">
        <v>1928</v>
      </c>
      <c r="B1901" s="26">
        <v>261.02</v>
      </c>
      <c r="C1901" s="26">
        <v>66470676.439999998</v>
      </c>
      <c r="D1901" s="22"/>
      <c r="E1901" s="22"/>
    </row>
    <row r="1902" spans="1:5" x14ac:dyDescent="0.2">
      <c r="A1902" s="23" t="s">
        <v>1929</v>
      </c>
      <c r="B1902" s="26">
        <v>271.69</v>
      </c>
      <c r="C1902" s="26">
        <v>69187845.280000001</v>
      </c>
      <c r="D1902" s="22"/>
      <c r="E1902" s="22"/>
    </row>
    <row r="1903" spans="1:5" x14ac:dyDescent="0.2">
      <c r="A1903" s="23" t="s">
        <v>1930</v>
      </c>
      <c r="B1903" s="26">
        <v>274.12</v>
      </c>
      <c r="C1903" s="26">
        <v>69943268.450000003</v>
      </c>
      <c r="D1903" s="22"/>
      <c r="E1903" s="22"/>
    </row>
    <row r="1904" spans="1:5" x14ac:dyDescent="0.2">
      <c r="A1904" s="23" t="s">
        <v>1931</v>
      </c>
      <c r="B1904" s="26">
        <v>269.45</v>
      </c>
      <c r="C1904" s="26">
        <v>69436918.090000004</v>
      </c>
      <c r="D1904" s="22"/>
      <c r="E1904" s="22"/>
    </row>
    <row r="1905" spans="1:5" x14ac:dyDescent="0.2">
      <c r="A1905" s="23" t="s">
        <v>1932</v>
      </c>
      <c r="B1905" s="26">
        <v>266.58</v>
      </c>
      <c r="C1905" s="26">
        <v>68597170.670000002</v>
      </c>
      <c r="D1905" s="22"/>
      <c r="E1905" s="22"/>
    </row>
    <row r="1906" spans="1:5" x14ac:dyDescent="0.2">
      <c r="A1906" s="23" t="s">
        <v>1933</v>
      </c>
      <c r="B1906" s="26">
        <v>267.93</v>
      </c>
      <c r="C1906" s="26">
        <v>68943367.019999996</v>
      </c>
      <c r="D1906" s="22"/>
      <c r="E1906" s="22"/>
    </row>
    <row r="1907" spans="1:5" x14ac:dyDescent="0.2">
      <c r="A1907" s="23" t="s">
        <v>1934</v>
      </c>
      <c r="B1907" s="26">
        <v>266.54000000000002</v>
      </c>
      <c r="C1907" s="26">
        <v>68646800.810000002</v>
      </c>
      <c r="D1907" s="22"/>
      <c r="E1907" s="22"/>
    </row>
    <row r="1908" spans="1:5" x14ac:dyDescent="0.2">
      <c r="A1908" s="23" t="s">
        <v>1935</v>
      </c>
      <c r="B1908" s="26">
        <v>269.13</v>
      </c>
      <c r="C1908" s="26">
        <v>69313868.709999993</v>
      </c>
      <c r="D1908" s="22"/>
      <c r="E1908" s="22"/>
    </row>
    <row r="1909" spans="1:5" x14ac:dyDescent="0.2">
      <c r="A1909" s="23" t="s">
        <v>1936</v>
      </c>
      <c r="B1909" s="26">
        <v>272.02</v>
      </c>
      <c r="C1909" s="26">
        <v>69557863.75</v>
      </c>
      <c r="D1909" s="22"/>
      <c r="E1909" s="22"/>
    </row>
    <row r="1910" spans="1:5" x14ac:dyDescent="0.2">
      <c r="A1910" s="23" t="s">
        <v>1937</v>
      </c>
      <c r="B1910" s="26">
        <v>269.88</v>
      </c>
      <c r="C1910" s="26">
        <v>69009256.060000002</v>
      </c>
      <c r="D1910" s="22"/>
      <c r="E1910" s="22"/>
    </row>
    <row r="1911" spans="1:5" x14ac:dyDescent="0.2">
      <c r="A1911" s="23" t="s">
        <v>1938</v>
      </c>
      <c r="B1911" s="26">
        <v>269.8</v>
      </c>
      <c r="C1911" s="26">
        <v>69043123.310000002</v>
      </c>
      <c r="D1911" s="22"/>
      <c r="E1911" s="22"/>
    </row>
    <row r="1912" spans="1:5" x14ac:dyDescent="0.2">
      <c r="A1912" s="23" t="s">
        <v>1939</v>
      </c>
      <c r="B1912" s="26">
        <v>259.85000000000002</v>
      </c>
      <c r="C1912" s="26">
        <v>66496384.670000002</v>
      </c>
      <c r="D1912" s="22"/>
      <c r="E1912" s="22"/>
    </row>
    <row r="1913" spans="1:5" x14ac:dyDescent="0.2">
      <c r="A1913" s="23" t="s">
        <v>1940</v>
      </c>
      <c r="B1913" s="26">
        <v>253.75</v>
      </c>
      <c r="C1913" s="26">
        <v>64734485</v>
      </c>
      <c r="D1913" s="22"/>
      <c r="E1913" s="22"/>
    </row>
    <row r="1914" spans="1:5" x14ac:dyDescent="0.2">
      <c r="A1914" s="23" t="s">
        <v>1941</v>
      </c>
      <c r="B1914" s="26">
        <v>249.87</v>
      </c>
      <c r="C1914" s="26">
        <v>66185026.82</v>
      </c>
      <c r="D1914" s="22"/>
      <c r="E1914" s="22"/>
    </row>
    <row r="1915" spans="1:5" x14ac:dyDescent="0.2">
      <c r="A1915" s="23" t="s">
        <v>1942</v>
      </c>
      <c r="B1915" s="26">
        <v>253.42</v>
      </c>
      <c r="C1915" s="26">
        <v>67073573.960000001</v>
      </c>
      <c r="D1915" s="22"/>
      <c r="E1915" s="22"/>
    </row>
    <row r="1916" spans="1:5" x14ac:dyDescent="0.2">
      <c r="A1916" s="23" t="s">
        <v>1943</v>
      </c>
      <c r="B1916" s="26">
        <v>257.45</v>
      </c>
      <c r="C1916" s="26">
        <v>68141778.299999997</v>
      </c>
      <c r="D1916" s="22"/>
      <c r="E1916" s="22"/>
    </row>
    <row r="1917" spans="1:5" x14ac:dyDescent="0.2">
      <c r="A1917" s="23" t="s">
        <v>1944</v>
      </c>
      <c r="B1917" s="26">
        <v>253.79</v>
      </c>
      <c r="C1917" s="26">
        <v>67142827.569999993</v>
      </c>
      <c r="D1917" s="22"/>
      <c r="E1917" s="22"/>
    </row>
    <row r="1918" spans="1:5" x14ac:dyDescent="0.2">
      <c r="A1918" s="23" t="s">
        <v>1945</v>
      </c>
      <c r="B1918" s="26">
        <v>251.9</v>
      </c>
      <c r="C1918" s="26">
        <v>66643660.579999998</v>
      </c>
      <c r="D1918" s="22"/>
      <c r="E1918" s="22"/>
    </row>
    <row r="1919" spans="1:5" x14ac:dyDescent="0.2">
      <c r="A1919" s="23" t="s">
        <v>1946</v>
      </c>
      <c r="B1919" s="26">
        <v>249.37</v>
      </c>
      <c r="C1919" s="26">
        <v>65874822.68</v>
      </c>
      <c r="D1919" s="22"/>
      <c r="E1919" s="22"/>
    </row>
    <row r="1920" spans="1:5" x14ac:dyDescent="0.2">
      <c r="A1920" s="23" t="s">
        <v>1947</v>
      </c>
      <c r="B1920" s="26">
        <v>250.85</v>
      </c>
      <c r="C1920" s="26">
        <v>66263994.490000002</v>
      </c>
      <c r="D1920" s="22"/>
      <c r="E1920" s="22"/>
    </row>
    <row r="1921" spans="1:5" x14ac:dyDescent="0.2">
      <c r="A1921" s="23" t="s">
        <v>1948</v>
      </c>
      <c r="B1921" s="26">
        <v>249.38</v>
      </c>
      <c r="C1921" s="26">
        <v>65876482.399999999</v>
      </c>
      <c r="D1921" s="22"/>
      <c r="E1921" s="22"/>
    </row>
    <row r="1922" spans="1:5" x14ac:dyDescent="0.2">
      <c r="A1922" s="23" t="s">
        <v>1949</v>
      </c>
      <c r="B1922" s="26">
        <v>242.75</v>
      </c>
      <c r="C1922" s="26">
        <v>64148935.649999999</v>
      </c>
      <c r="D1922" s="22"/>
      <c r="E1922" s="22"/>
    </row>
    <row r="1923" spans="1:5" x14ac:dyDescent="0.2">
      <c r="A1923" s="23" t="s">
        <v>1950</v>
      </c>
      <c r="B1923" s="26">
        <v>237.8</v>
      </c>
      <c r="C1923" s="26">
        <v>62840502.789999999</v>
      </c>
      <c r="D1923" s="22"/>
      <c r="E1923" s="22"/>
    </row>
    <row r="1924" spans="1:5" x14ac:dyDescent="0.2">
      <c r="A1924" s="23" t="s">
        <v>1951</v>
      </c>
      <c r="B1924" s="26">
        <v>235.56</v>
      </c>
      <c r="C1924" s="26">
        <v>62250559.82</v>
      </c>
      <c r="D1924" s="22"/>
      <c r="E1924" s="22"/>
    </row>
    <row r="1925" spans="1:5" x14ac:dyDescent="0.2">
      <c r="A1925" s="23" t="s">
        <v>1952</v>
      </c>
      <c r="B1925" s="26">
        <v>233.28</v>
      </c>
      <c r="C1925" s="26">
        <v>60046380.219999999</v>
      </c>
      <c r="D1925" s="22"/>
      <c r="E1925" s="22"/>
    </row>
    <row r="1926" spans="1:5" x14ac:dyDescent="0.2">
      <c r="A1926" s="23" t="s">
        <v>1953</v>
      </c>
      <c r="B1926" s="26">
        <v>225.86</v>
      </c>
      <c r="C1926" s="26">
        <v>58137247.600000001</v>
      </c>
      <c r="D1926" s="22"/>
      <c r="E1926" s="22"/>
    </row>
    <row r="1927" spans="1:5" x14ac:dyDescent="0.2">
      <c r="A1927" s="23" t="s">
        <v>1954</v>
      </c>
      <c r="B1927" s="26">
        <v>226.99</v>
      </c>
      <c r="C1927" s="26">
        <v>58427400.350000001</v>
      </c>
      <c r="D1927" s="22"/>
      <c r="E1927" s="22"/>
    </row>
    <row r="1928" spans="1:5" x14ac:dyDescent="0.2">
      <c r="A1928" s="23" t="s">
        <v>1955</v>
      </c>
      <c r="B1928" s="26">
        <v>234.45</v>
      </c>
      <c r="C1928" s="26">
        <v>60348156.700000003</v>
      </c>
      <c r="D1928" s="22"/>
      <c r="E1928" s="22"/>
    </row>
    <row r="1929" spans="1:5" x14ac:dyDescent="0.2">
      <c r="A1929" s="23" t="s">
        <v>1956</v>
      </c>
      <c r="B1929" s="26">
        <v>235.33</v>
      </c>
      <c r="C1929" s="26">
        <v>60574991.810000002</v>
      </c>
      <c r="D1929" s="22"/>
      <c r="E1929" s="22"/>
    </row>
    <row r="1930" spans="1:5" x14ac:dyDescent="0.2">
      <c r="A1930" s="23" t="s">
        <v>1957</v>
      </c>
      <c r="B1930" s="26">
        <v>239.86</v>
      </c>
      <c r="C1930" s="26">
        <v>61742148.600000001</v>
      </c>
      <c r="D1930" s="22"/>
      <c r="E1930" s="22"/>
    </row>
    <row r="1931" spans="1:5" x14ac:dyDescent="0.2">
      <c r="A1931" s="23" t="s">
        <v>1958</v>
      </c>
      <c r="B1931" s="26">
        <v>237.82</v>
      </c>
      <c r="C1931" s="26">
        <v>61117007.369999997</v>
      </c>
      <c r="D1931" s="22"/>
      <c r="E1931" s="22"/>
    </row>
    <row r="1932" spans="1:5" x14ac:dyDescent="0.2">
      <c r="A1932" s="23" t="s">
        <v>1959</v>
      </c>
      <c r="B1932" s="26">
        <v>242.54</v>
      </c>
      <c r="C1932" s="26">
        <v>62328451.149999999</v>
      </c>
      <c r="D1932" s="22"/>
      <c r="E1932" s="22"/>
    </row>
    <row r="1933" spans="1:5" x14ac:dyDescent="0.2">
      <c r="A1933" s="23" t="s">
        <v>1960</v>
      </c>
      <c r="B1933" s="26">
        <v>244.88</v>
      </c>
      <c r="C1933" s="26">
        <v>65349357.990000002</v>
      </c>
      <c r="D1933" s="22"/>
      <c r="E1933" s="22"/>
    </row>
    <row r="1934" spans="1:5" x14ac:dyDescent="0.2">
      <c r="A1934" s="23" t="s">
        <v>1961</v>
      </c>
      <c r="B1934" s="26">
        <v>243.8</v>
      </c>
      <c r="C1934" s="26">
        <v>65060242.219999999</v>
      </c>
      <c r="D1934" s="22"/>
      <c r="E1934" s="22"/>
    </row>
    <row r="1935" spans="1:5" x14ac:dyDescent="0.2">
      <c r="A1935" s="23" t="s">
        <v>1962</v>
      </c>
      <c r="B1935" s="26">
        <v>244.15</v>
      </c>
      <c r="C1935" s="26">
        <v>65154506.009999998</v>
      </c>
      <c r="D1935" s="22"/>
      <c r="E1935" s="22"/>
    </row>
    <row r="1936" spans="1:5" x14ac:dyDescent="0.2">
      <c r="A1936" s="23" t="s">
        <v>1963</v>
      </c>
      <c r="B1936" s="26">
        <v>242.6</v>
      </c>
      <c r="C1936" s="26">
        <v>64739510.07</v>
      </c>
      <c r="D1936" s="22"/>
      <c r="E1936" s="22"/>
    </row>
    <row r="1937" spans="1:5" x14ac:dyDescent="0.2">
      <c r="A1937" s="23" t="s">
        <v>1964</v>
      </c>
      <c r="B1937" s="26">
        <v>245.21</v>
      </c>
      <c r="C1937" s="26">
        <v>65436005.740000002</v>
      </c>
      <c r="D1937" s="22"/>
      <c r="E1937" s="22"/>
    </row>
    <row r="1938" spans="1:5" x14ac:dyDescent="0.2">
      <c r="A1938" s="23" t="s">
        <v>1965</v>
      </c>
      <c r="B1938" s="26">
        <v>243.66</v>
      </c>
      <c r="C1938" s="26">
        <v>64024362.439999998</v>
      </c>
      <c r="D1938" s="22"/>
      <c r="E1938" s="22"/>
    </row>
    <row r="1939" spans="1:5" x14ac:dyDescent="0.2">
      <c r="A1939" s="23" t="s">
        <v>1966</v>
      </c>
      <c r="B1939" s="26">
        <v>241.49</v>
      </c>
      <c r="C1939" s="26">
        <v>63452372.369999997</v>
      </c>
      <c r="D1939" s="22"/>
      <c r="E1939" s="22"/>
    </row>
    <row r="1940" spans="1:5" x14ac:dyDescent="0.2">
      <c r="A1940" s="23" t="s">
        <v>1967</v>
      </c>
      <c r="B1940" s="26">
        <v>238.19</v>
      </c>
      <c r="C1940" s="26">
        <v>62585779.719999999</v>
      </c>
      <c r="D1940" s="22"/>
      <c r="E1940" s="22"/>
    </row>
    <row r="1941" spans="1:5" x14ac:dyDescent="0.2">
      <c r="A1941" s="23" t="s">
        <v>1968</v>
      </c>
      <c r="B1941" s="26">
        <v>246.67</v>
      </c>
      <c r="C1941" s="26">
        <v>64815106.950000003</v>
      </c>
      <c r="D1941" s="22"/>
      <c r="E1941" s="22"/>
    </row>
    <row r="1942" spans="1:5" x14ac:dyDescent="0.2">
      <c r="A1942" s="23" t="s">
        <v>1969</v>
      </c>
      <c r="B1942" s="26">
        <v>253.59</v>
      </c>
      <c r="C1942" s="26">
        <v>66631699.82</v>
      </c>
      <c r="D1942" s="22"/>
      <c r="E1942" s="22"/>
    </row>
    <row r="1943" spans="1:5" x14ac:dyDescent="0.2">
      <c r="A1943" s="23" t="s">
        <v>1970</v>
      </c>
      <c r="B1943" s="26">
        <v>251.04</v>
      </c>
      <c r="C1943" s="26">
        <v>65972762.159999996</v>
      </c>
      <c r="D1943" s="22"/>
      <c r="E1943" s="22"/>
    </row>
    <row r="1944" spans="1:5" x14ac:dyDescent="0.2">
      <c r="A1944" s="23" t="s">
        <v>1971</v>
      </c>
      <c r="B1944" s="26">
        <v>260.39</v>
      </c>
      <c r="C1944" s="26">
        <v>68419394.579999998</v>
      </c>
      <c r="D1944" s="22"/>
      <c r="E1944" s="22"/>
    </row>
    <row r="1945" spans="1:5" x14ac:dyDescent="0.2">
      <c r="A1945" s="23" t="s">
        <v>1972</v>
      </c>
      <c r="B1945" s="26">
        <v>261</v>
      </c>
      <c r="C1945" s="26">
        <v>66281296.109999999</v>
      </c>
      <c r="D1945" s="22"/>
      <c r="E1945" s="22"/>
    </row>
    <row r="1946" spans="1:5" x14ac:dyDescent="0.2">
      <c r="A1946" s="23" t="s">
        <v>1973</v>
      </c>
      <c r="B1946" s="26">
        <v>262.83</v>
      </c>
      <c r="C1946" s="26">
        <v>66245321.259999998</v>
      </c>
      <c r="D1946" s="22"/>
      <c r="E1946" s="22"/>
    </row>
    <row r="1947" spans="1:5" x14ac:dyDescent="0.2">
      <c r="A1947" s="23" t="s">
        <v>1974</v>
      </c>
      <c r="B1947" s="26">
        <v>265.54000000000002</v>
      </c>
      <c r="C1947" s="26">
        <v>66599522.530000001</v>
      </c>
      <c r="D1947" s="22"/>
      <c r="E1947" s="22"/>
    </row>
    <row r="1948" spans="1:5" x14ac:dyDescent="0.2">
      <c r="A1948" s="23" t="s">
        <v>1975</v>
      </c>
      <c r="B1948" s="26">
        <v>263.64</v>
      </c>
      <c r="C1948" s="26">
        <v>66124195.969999999</v>
      </c>
      <c r="D1948" s="22"/>
      <c r="E1948" s="22"/>
    </row>
    <row r="1949" spans="1:5" x14ac:dyDescent="0.2">
      <c r="A1949" s="23" t="s">
        <v>1976</v>
      </c>
      <c r="B1949" s="26">
        <v>259.82</v>
      </c>
      <c r="C1949" s="26">
        <v>65165617.829999998</v>
      </c>
      <c r="D1949" s="22"/>
      <c r="E1949" s="22"/>
    </row>
    <row r="1950" spans="1:5" x14ac:dyDescent="0.2">
      <c r="A1950" s="23" t="s">
        <v>1977</v>
      </c>
      <c r="B1950" s="26">
        <v>252.74</v>
      </c>
      <c r="C1950" s="26">
        <v>63873451.539999999</v>
      </c>
      <c r="D1950" s="22"/>
      <c r="E1950" s="22"/>
    </row>
    <row r="1951" spans="1:5" x14ac:dyDescent="0.2">
      <c r="A1951" s="23" t="s">
        <v>1978</v>
      </c>
      <c r="B1951" s="26">
        <v>251.89</v>
      </c>
      <c r="C1951" s="26">
        <v>62909700.479999997</v>
      </c>
      <c r="D1951" s="22"/>
      <c r="E1951" s="22"/>
    </row>
    <row r="1952" spans="1:5" x14ac:dyDescent="0.2">
      <c r="A1952" s="23" t="s">
        <v>1979</v>
      </c>
      <c r="B1952" s="26">
        <v>247.32</v>
      </c>
      <c r="C1952" s="26">
        <v>61657250.460000001</v>
      </c>
      <c r="D1952" s="22"/>
      <c r="E1952" s="22"/>
    </row>
    <row r="1953" spans="1:5" x14ac:dyDescent="0.2">
      <c r="A1953" s="23" t="s">
        <v>1980</v>
      </c>
      <c r="B1953" s="26">
        <v>247.66</v>
      </c>
      <c r="C1953" s="26">
        <v>61728768.409999996</v>
      </c>
      <c r="D1953" s="22"/>
      <c r="E1953" s="22"/>
    </row>
    <row r="1954" spans="1:5" x14ac:dyDescent="0.2">
      <c r="A1954" s="23" t="s">
        <v>1981</v>
      </c>
      <c r="B1954" s="26">
        <v>247.98</v>
      </c>
      <c r="C1954" s="26">
        <v>61858360.350000001</v>
      </c>
      <c r="D1954" s="22"/>
      <c r="E1954" s="22"/>
    </row>
    <row r="1955" spans="1:5" x14ac:dyDescent="0.2">
      <c r="A1955" s="23" t="s">
        <v>1982</v>
      </c>
      <c r="B1955" s="26">
        <v>246.58</v>
      </c>
      <c r="C1955" s="26">
        <v>61393713.899999999</v>
      </c>
      <c r="D1955" s="22"/>
      <c r="E1955" s="22"/>
    </row>
    <row r="1956" spans="1:5" x14ac:dyDescent="0.2">
      <c r="A1956" s="23" t="s">
        <v>1983</v>
      </c>
      <c r="B1956" s="26">
        <v>241</v>
      </c>
      <c r="C1956" s="26">
        <v>59329922.159999996</v>
      </c>
      <c r="D1956" s="22"/>
      <c r="E1956" s="22"/>
    </row>
    <row r="1957" spans="1:5" x14ac:dyDescent="0.2">
      <c r="A1957" s="23" t="s">
        <v>1984</v>
      </c>
      <c r="B1957" s="26">
        <v>240.08</v>
      </c>
      <c r="C1957" s="26">
        <v>59002939.039999999</v>
      </c>
      <c r="D1957" s="22"/>
      <c r="E1957" s="22"/>
    </row>
    <row r="1958" spans="1:5" x14ac:dyDescent="0.2">
      <c r="A1958" s="23" t="s">
        <v>1985</v>
      </c>
      <c r="B1958" s="26">
        <v>238.04</v>
      </c>
      <c r="C1958" s="26">
        <v>58501782.420000002</v>
      </c>
      <c r="D1958" s="22"/>
      <c r="E1958" s="22"/>
    </row>
    <row r="1959" spans="1:5" x14ac:dyDescent="0.2">
      <c r="A1959" s="23" t="s">
        <v>1986</v>
      </c>
      <c r="B1959" s="26">
        <v>234.75</v>
      </c>
      <c r="C1959" s="26">
        <v>55593867.240000002</v>
      </c>
      <c r="D1959" s="22"/>
      <c r="E1959" s="22"/>
    </row>
    <row r="1960" spans="1:5" x14ac:dyDescent="0.2">
      <c r="A1960" s="23" t="s">
        <v>1987</v>
      </c>
      <c r="B1960" s="26">
        <v>235.72</v>
      </c>
      <c r="C1960" s="26">
        <v>55599247.520000003</v>
      </c>
      <c r="D1960" s="22"/>
      <c r="E1960" s="22"/>
    </row>
    <row r="1961" spans="1:5" x14ac:dyDescent="0.2">
      <c r="A1961" s="23" t="s">
        <v>1988</v>
      </c>
      <c r="B1961" s="26">
        <v>236.98</v>
      </c>
      <c r="C1961" s="26">
        <v>54395749.090000004</v>
      </c>
      <c r="D1961" s="22"/>
      <c r="E1961" s="22"/>
    </row>
    <row r="1962" spans="1:5" x14ac:dyDescent="0.2">
      <c r="A1962" s="23" t="s">
        <v>1989</v>
      </c>
      <c r="B1962" s="26">
        <v>236.23</v>
      </c>
      <c r="C1962" s="26">
        <v>54223900.109999999</v>
      </c>
      <c r="D1962" s="22"/>
      <c r="E1962" s="22"/>
    </row>
    <row r="1963" spans="1:5" x14ac:dyDescent="0.2">
      <c r="A1963" s="23" t="s">
        <v>1990</v>
      </c>
      <c r="B1963" s="26">
        <v>235.35</v>
      </c>
      <c r="C1963" s="26">
        <v>54068972.579999998</v>
      </c>
      <c r="D1963" s="22"/>
      <c r="E1963" s="22"/>
    </row>
    <row r="1964" spans="1:5" x14ac:dyDescent="0.2">
      <c r="A1964" s="23" t="s">
        <v>1991</v>
      </c>
      <c r="B1964" s="26">
        <v>230.76</v>
      </c>
      <c r="C1964" s="26">
        <v>52014808.850000001</v>
      </c>
      <c r="D1964" s="22"/>
      <c r="E1964" s="22"/>
    </row>
    <row r="1965" spans="1:5" x14ac:dyDescent="0.2">
      <c r="A1965" s="23" t="s">
        <v>1992</v>
      </c>
      <c r="B1965" s="26">
        <v>226.75</v>
      </c>
      <c r="C1965" s="26">
        <v>51110443.020000003</v>
      </c>
      <c r="D1965" s="22"/>
      <c r="E1965" s="22"/>
    </row>
    <row r="1966" spans="1:5" x14ac:dyDescent="0.2">
      <c r="A1966" s="23" t="s">
        <v>1993</v>
      </c>
      <c r="B1966" s="26">
        <v>225.56</v>
      </c>
      <c r="C1966" s="26">
        <v>50841314.210000001</v>
      </c>
      <c r="D1966" s="22"/>
      <c r="E1966" s="22"/>
    </row>
    <row r="1967" spans="1:5" x14ac:dyDescent="0.2">
      <c r="A1967" s="23" t="s">
        <v>1994</v>
      </c>
      <c r="B1967" s="26">
        <v>221.74</v>
      </c>
      <c r="C1967" s="26">
        <v>49981197.039999999</v>
      </c>
      <c r="D1967" s="22"/>
      <c r="E1967" s="22"/>
    </row>
    <row r="1968" spans="1:5" x14ac:dyDescent="0.2">
      <c r="A1968" s="23" t="s">
        <v>1995</v>
      </c>
      <c r="B1968" s="26">
        <v>226.28</v>
      </c>
      <c r="C1968" s="26">
        <v>50987312.859999999</v>
      </c>
      <c r="D1968" s="22"/>
      <c r="E1968" s="22"/>
    </row>
    <row r="1969" spans="1:5" x14ac:dyDescent="0.2">
      <c r="A1969" s="23" t="s">
        <v>1996</v>
      </c>
      <c r="B1969" s="26">
        <v>227.72</v>
      </c>
      <c r="C1969" s="26">
        <v>51200774.640000001</v>
      </c>
      <c r="D1969" s="22"/>
      <c r="E1969" s="22"/>
    </row>
    <row r="1970" spans="1:5" x14ac:dyDescent="0.2">
      <c r="A1970" s="23" t="s">
        <v>1997</v>
      </c>
      <c r="B1970" s="26">
        <v>226.45</v>
      </c>
      <c r="C1970" s="26">
        <v>50896650.799999997</v>
      </c>
      <c r="D1970" s="22"/>
      <c r="E1970" s="22"/>
    </row>
    <row r="1971" spans="1:5" x14ac:dyDescent="0.2">
      <c r="A1971" s="23" t="s">
        <v>1998</v>
      </c>
      <c r="B1971" s="26">
        <v>228.01</v>
      </c>
      <c r="C1971" s="26">
        <v>51247335.219999999</v>
      </c>
      <c r="D1971" s="22"/>
      <c r="E1971" s="22"/>
    </row>
    <row r="1972" spans="1:5" x14ac:dyDescent="0.2">
      <c r="A1972" s="23" t="s">
        <v>1999</v>
      </c>
      <c r="B1972" s="26">
        <v>221.26</v>
      </c>
      <c r="C1972" s="26">
        <v>49728394.350000001</v>
      </c>
      <c r="D1972" s="22"/>
      <c r="E1972" s="22"/>
    </row>
    <row r="1973" spans="1:5" x14ac:dyDescent="0.2">
      <c r="A1973" s="23" t="s">
        <v>2000</v>
      </c>
      <c r="B1973" s="26">
        <v>217.01</v>
      </c>
      <c r="C1973" s="26">
        <v>48774882.030000001</v>
      </c>
      <c r="D1973" s="22"/>
      <c r="E1973" s="22"/>
    </row>
    <row r="1974" spans="1:5" x14ac:dyDescent="0.2">
      <c r="A1974" s="23" t="s">
        <v>2001</v>
      </c>
      <c r="B1974" s="26">
        <v>214.2</v>
      </c>
      <c r="C1974" s="26">
        <v>48142348.939999998</v>
      </c>
      <c r="D1974" s="22"/>
      <c r="E1974" s="22"/>
    </row>
    <row r="1975" spans="1:5" x14ac:dyDescent="0.2">
      <c r="A1975" s="23" t="s">
        <v>2002</v>
      </c>
      <c r="B1975" s="26">
        <v>209.29</v>
      </c>
      <c r="C1975" s="26">
        <v>47039993.369999997</v>
      </c>
      <c r="D1975" s="22"/>
      <c r="E1975" s="22"/>
    </row>
    <row r="1976" spans="1:5" x14ac:dyDescent="0.2">
      <c r="A1976" s="23" t="s">
        <v>2003</v>
      </c>
      <c r="B1976" s="26">
        <v>203.8</v>
      </c>
      <c r="C1976" s="26">
        <v>45074750.689999998</v>
      </c>
      <c r="D1976" s="22"/>
      <c r="E1976" s="22"/>
    </row>
    <row r="1977" spans="1:5" x14ac:dyDescent="0.2">
      <c r="A1977" s="23" t="s">
        <v>2004</v>
      </c>
      <c r="B1977" s="26">
        <v>200.41</v>
      </c>
      <c r="C1977" s="26">
        <v>44308338.280000001</v>
      </c>
      <c r="D1977" s="22"/>
      <c r="E1977" s="22"/>
    </row>
    <row r="1978" spans="1:5" x14ac:dyDescent="0.2">
      <c r="A1978" s="23" t="s">
        <v>2005</v>
      </c>
      <c r="B1978" s="26">
        <v>203.12</v>
      </c>
      <c r="C1978" s="26">
        <v>44908072.43</v>
      </c>
      <c r="D1978" s="22"/>
      <c r="E1978" s="22"/>
    </row>
    <row r="1979" spans="1:5" x14ac:dyDescent="0.2">
      <c r="A1979" s="23" t="s">
        <v>2006</v>
      </c>
      <c r="B1979" s="26">
        <v>205.87</v>
      </c>
      <c r="C1979" s="26">
        <v>44965063.079999998</v>
      </c>
      <c r="D1979" s="22"/>
      <c r="E1979" s="22"/>
    </row>
    <row r="1980" spans="1:5" x14ac:dyDescent="0.2">
      <c r="A1980" s="23" t="s">
        <v>2007</v>
      </c>
      <c r="B1980" s="26">
        <v>205.5</v>
      </c>
      <c r="C1980" s="26">
        <v>44884917.200000003</v>
      </c>
      <c r="D1980" s="22"/>
      <c r="E1980" s="22"/>
    </row>
    <row r="1981" spans="1:5" x14ac:dyDescent="0.2">
      <c r="A1981" s="23" t="s">
        <v>2008</v>
      </c>
      <c r="B1981" s="26">
        <v>200.21</v>
      </c>
      <c r="C1981" s="26">
        <v>43659383.189999998</v>
      </c>
      <c r="D1981" s="22"/>
      <c r="E1981" s="22"/>
    </row>
    <row r="1982" spans="1:5" x14ac:dyDescent="0.2">
      <c r="A1982" s="23" t="s">
        <v>2009</v>
      </c>
      <c r="B1982" s="26">
        <v>201.98</v>
      </c>
      <c r="C1982" s="26">
        <v>43926099.939999998</v>
      </c>
      <c r="D1982" s="22"/>
      <c r="E1982" s="22"/>
    </row>
    <row r="1983" spans="1:5" x14ac:dyDescent="0.2">
      <c r="A1983" s="23" t="s">
        <v>2010</v>
      </c>
      <c r="B1983" s="26">
        <v>198.58</v>
      </c>
      <c r="C1983" s="26">
        <v>43186016.890000001</v>
      </c>
      <c r="D1983" s="22"/>
      <c r="E1983" s="22"/>
    </row>
    <row r="1984" spans="1:5" x14ac:dyDescent="0.2">
      <c r="A1984" s="23" t="s">
        <v>2011</v>
      </c>
      <c r="B1984" s="26">
        <v>207.51</v>
      </c>
      <c r="C1984" s="26">
        <v>45128018.170000002</v>
      </c>
      <c r="D1984" s="22"/>
      <c r="E1984" s="22"/>
    </row>
    <row r="1985" spans="1:5" x14ac:dyDescent="0.2">
      <c r="A1985" s="23" t="s">
        <v>2012</v>
      </c>
      <c r="B1985" s="26">
        <v>203.73</v>
      </c>
      <c r="C1985" s="26">
        <v>44305479.32</v>
      </c>
      <c r="D1985" s="22"/>
      <c r="E1985" s="22"/>
    </row>
    <row r="1986" spans="1:5" x14ac:dyDescent="0.2">
      <c r="A1986" s="23" t="s">
        <v>2013</v>
      </c>
      <c r="B1986" s="26">
        <v>201.01</v>
      </c>
      <c r="C1986" s="26">
        <v>43715053.799999997</v>
      </c>
      <c r="D1986" s="22"/>
      <c r="E1986" s="22"/>
    </row>
    <row r="1987" spans="1:5" x14ac:dyDescent="0.2">
      <c r="A1987" s="23" t="s">
        <v>2014</v>
      </c>
      <c r="B1987" s="26">
        <v>200.28</v>
      </c>
      <c r="C1987" s="26">
        <v>43556985.700000003</v>
      </c>
      <c r="D1987" s="22"/>
      <c r="E1987" s="22"/>
    </row>
    <row r="1988" spans="1:5" x14ac:dyDescent="0.2">
      <c r="A1988" s="23" t="s">
        <v>2015</v>
      </c>
      <c r="B1988" s="26">
        <v>195.15</v>
      </c>
      <c r="C1988" s="26">
        <v>42565450.57</v>
      </c>
      <c r="D1988" s="22"/>
      <c r="E1988" s="22"/>
    </row>
    <row r="1989" spans="1:5" x14ac:dyDescent="0.2">
      <c r="A1989" s="23" t="s">
        <v>2016</v>
      </c>
      <c r="B1989" s="26">
        <v>191.47</v>
      </c>
      <c r="C1989" s="26">
        <v>41762418.68</v>
      </c>
      <c r="D1989" s="22"/>
      <c r="E1989" s="22"/>
    </row>
    <row r="1990" spans="1:5" x14ac:dyDescent="0.2">
      <c r="A1990" s="23" t="s">
        <v>2017</v>
      </c>
      <c r="B1990" s="26">
        <v>187.23</v>
      </c>
      <c r="C1990" s="26">
        <v>40838424.479999997</v>
      </c>
      <c r="D1990" s="22"/>
      <c r="E1990" s="22"/>
    </row>
    <row r="1991" spans="1:5" x14ac:dyDescent="0.2">
      <c r="A1991" s="23" t="s">
        <v>2018</v>
      </c>
      <c r="B1991" s="26">
        <v>182.06</v>
      </c>
      <c r="C1991" s="26">
        <v>39709706.490000002</v>
      </c>
      <c r="D1991" s="22"/>
      <c r="E1991" s="22"/>
    </row>
    <row r="1992" spans="1:5" x14ac:dyDescent="0.2">
      <c r="A1992" s="23" t="s">
        <v>2019</v>
      </c>
      <c r="B1992" s="26">
        <v>181.02</v>
      </c>
      <c r="C1992" s="26">
        <v>39483550.840000004</v>
      </c>
      <c r="D1992" s="22"/>
      <c r="E1992" s="22"/>
    </row>
    <row r="1993" spans="1:5" x14ac:dyDescent="0.2">
      <c r="A1993" s="23" t="s">
        <v>2020</v>
      </c>
      <c r="B1993" s="26">
        <v>183.55</v>
      </c>
      <c r="C1993" s="26">
        <v>40035866.090000004</v>
      </c>
      <c r="D1993" s="22"/>
      <c r="E1993" s="22"/>
    </row>
    <row r="1994" spans="1:5" x14ac:dyDescent="0.2">
      <c r="A1994" s="23" t="s">
        <v>2021</v>
      </c>
      <c r="B1994" s="26">
        <v>180.42</v>
      </c>
      <c r="C1994" s="26">
        <v>39352142.409999996</v>
      </c>
      <c r="D1994" s="22"/>
      <c r="E1994" s="22"/>
    </row>
    <row r="1995" spans="1:5" x14ac:dyDescent="0.2">
      <c r="A1995" s="23" t="s">
        <v>2022</v>
      </c>
      <c r="B1995" s="26">
        <v>180.6</v>
      </c>
      <c r="C1995" s="26">
        <v>39391749.780000001</v>
      </c>
      <c r="D1995" s="22"/>
      <c r="E1995" s="22"/>
    </row>
    <row r="1996" spans="1:5" x14ac:dyDescent="0.2">
      <c r="A1996" s="23" t="s">
        <v>2023</v>
      </c>
      <c r="B1996" s="26">
        <v>175.57</v>
      </c>
      <c r="C1996" s="26">
        <v>38348923.990000002</v>
      </c>
      <c r="D1996" s="22"/>
      <c r="E1996" s="22"/>
    </row>
    <row r="1997" spans="1:5" x14ac:dyDescent="0.2">
      <c r="A1997" s="23" t="s">
        <v>2024</v>
      </c>
      <c r="B1997" s="26">
        <v>174.38</v>
      </c>
      <c r="C1997" s="26">
        <v>38087348.82</v>
      </c>
      <c r="D1997" s="22"/>
      <c r="E1997" s="22"/>
    </row>
    <row r="1998" spans="1:5" x14ac:dyDescent="0.2">
      <c r="A1998" s="23" t="s">
        <v>2025</v>
      </c>
      <c r="B1998" s="26">
        <v>173.02</v>
      </c>
      <c r="C1998" s="26">
        <v>37791790.409999996</v>
      </c>
      <c r="D1998" s="22"/>
      <c r="E1998" s="22"/>
    </row>
    <row r="1999" spans="1:5" x14ac:dyDescent="0.2">
      <c r="A1999" s="23" t="s">
        <v>2026</v>
      </c>
      <c r="B1999" s="26">
        <v>176.31</v>
      </c>
      <c r="C1999" s="26">
        <v>38510702.219999999</v>
      </c>
      <c r="D1999" s="22"/>
      <c r="E1999" s="22"/>
    </row>
    <row r="2000" spans="1:5" x14ac:dyDescent="0.2">
      <c r="A2000" s="23" t="s">
        <v>2027</v>
      </c>
      <c r="B2000" s="26">
        <v>174.95</v>
      </c>
      <c r="C2000" s="26">
        <v>38211508.939999998</v>
      </c>
      <c r="D2000" s="22"/>
      <c r="E2000" s="22"/>
    </row>
    <row r="2001" spans="1:5" x14ac:dyDescent="0.2">
      <c r="A2001" s="23" t="s">
        <v>2028</v>
      </c>
      <c r="B2001" s="26">
        <v>171.76</v>
      </c>
      <c r="C2001" s="26">
        <v>37515663.219999999</v>
      </c>
      <c r="D2001" s="22"/>
      <c r="E2001" s="22"/>
    </row>
    <row r="2002" spans="1:5" x14ac:dyDescent="0.2">
      <c r="A2002" s="23" t="s">
        <v>2029</v>
      </c>
      <c r="B2002" s="26">
        <v>170.62</v>
      </c>
      <c r="C2002" s="26">
        <v>37242418.200000003</v>
      </c>
      <c r="D2002" s="22"/>
      <c r="E2002" s="22"/>
    </row>
    <row r="2003" spans="1:5" x14ac:dyDescent="0.2">
      <c r="A2003" s="23" t="s">
        <v>2030</v>
      </c>
      <c r="B2003" s="26">
        <v>173.6</v>
      </c>
      <c r="C2003" s="26">
        <v>37891494.039999999</v>
      </c>
      <c r="D2003" s="22"/>
      <c r="E2003" s="22"/>
    </row>
    <row r="2004" spans="1:5" x14ac:dyDescent="0.2">
      <c r="A2004" s="23" t="s">
        <v>2031</v>
      </c>
      <c r="B2004" s="26">
        <v>170.54</v>
      </c>
      <c r="C2004" s="26">
        <v>37224363.240000002</v>
      </c>
      <c r="D2004" s="22"/>
      <c r="E2004" s="22"/>
    </row>
    <row r="2005" spans="1:5" x14ac:dyDescent="0.2">
      <c r="A2005" s="23" t="s">
        <v>2032</v>
      </c>
      <c r="B2005" s="26">
        <v>165.64</v>
      </c>
      <c r="C2005" s="26">
        <v>36155461.460000001</v>
      </c>
      <c r="D2005" s="22"/>
      <c r="E2005" s="22"/>
    </row>
    <row r="2006" spans="1:5" x14ac:dyDescent="0.2">
      <c r="A2006" s="23" t="s">
        <v>2033</v>
      </c>
      <c r="B2006" s="26">
        <v>164</v>
      </c>
      <c r="C2006" s="26">
        <v>35797388.270000003</v>
      </c>
      <c r="D2006" s="22"/>
      <c r="E2006" s="22"/>
    </row>
    <row r="2007" spans="1:5" x14ac:dyDescent="0.2">
      <c r="A2007" s="23" t="s">
        <v>2034</v>
      </c>
      <c r="B2007" s="26">
        <v>164.48</v>
      </c>
      <c r="C2007" s="26">
        <v>35900757.18</v>
      </c>
      <c r="D2007" s="22"/>
      <c r="E2007" s="22"/>
    </row>
    <row r="2008" spans="1:5" x14ac:dyDescent="0.2">
      <c r="A2008" s="23" t="s">
        <v>2035</v>
      </c>
      <c r="B2008" s="26">
        <v>163.24</v>
      </c>
      <c r="C2008" s="26">
        <v>35631066.090000004</v>
      </c>
      <c r="D2008" s="22"/>
      <c r="E2008" s="22"/>
    </row>
    <row r="2009" spans="1:5" x14ac:dyDescent="0.2">
      <c r="A2009" s="23" t="s">
        <v>2036</v>
      </c>
      <c r="B2009" s="26">
        <v>163.07</v>
      </c>
      <c r="C2009" s="26">
        <v>35593149.5</v>
      </c>
      <c r="D2009" s="22"/>
      <c r="E2009" s="22"/>
    </row>
    <row r="2010" spans="1:5" x14ac:dyDescent="0.2">
      <c r="A2010" s="23" t="s">
        <v>2037</v>
      </c>
      <c r="B2010" s="26">
        <v>162.69</v>
      </c>
      <c r="C2010" s="26">
        <v>35511831.969999999</v>
      </c>
      <c r="D2010" s="22"/>
      <c r="E2010" s="22"/>
    </row>
    <row r="2011" spans="1:5" x14ac:dyDescent="0.2">
      <c r="A2011" s="23" t="s">
        <v>2038</v>
      </c>
      <c r="B2011" s="26">
        <v>165.11</v>
      </c>
      <c r="C2011" s="26">
        <v>36040084.200000003</v>
      </c>
      <c r="D2011" s="22"/>
      <c r="E2011" s="22"/>
    </row>
    <row r="2012" spans="1:5" x14ac:dyDescent="0.2">
      <c r="A2012" s="23" t="s">
        <v>2039</v>
      </c>
      <c r="B2012" s="26">
        <v>165.13</v>
      </c>
      <c r="C2012" s="26">
        <v>36042769.740000002</v>
      </c>
      <c r="D2012" s="22"/>
      <c r="E2012" s="22"/>
    </row>
    <row r="2013" spans="1:5" x14ac:dyDescent="0.2">
      <c r="A2013" s="23" t="s">
        <v>2040</v>
      </c>
      <c r="B2013" s="26">
        <v>166.94</v>
      </c>
      <c r="C2013" s="26">
        <v>36437672.030000001</v>
      </c>
      <c r="D2013" s="22"/>
      <c r="E2013" s="22"/>
    </row>
    <row r="2014" spans="1:5" x14ac:dyDescent="0.2">
      <c r="A2014" s="23" t="s">
        <v>2041</v>
      </c>
      <c r="B2014" s="26">
        <v>161.46</v>
      </c>
      <c r="C2014" s="26">
        <v>35184075.43</v>
      </c>
      <c r="D2014" s="22"/>
      <c r="E2014" s="22"/>
    </row>
    <row r="2015" spans="1:5" x14ac:dyDescent="0.2">
      <c r="A2015" s="23" t="s">
        <v>2042</v>
      </c>
      <c r="B2015" s="26">
        <v>162.69</v>
      </c>
      <c r="C2015" s="26">
        <v>35452101.780000001</v>
      </c>
      <c r="D2015" s="22"/>
      <c r="E2015" s="22"/>
    </row>
    <row r="2016" spans="1:5" x14ac:dyDescent="0.2">
      <c r="A2016" s="23" t="s">
        <v>2043</v>
      </c>
      <c r="B2016" s="26">
        <v>162.22</v>
      </c>
      <c r="C2016" s="26">
        <v>35349185.439999998</v>
      </c>
      <c r="D2016" s="22"/>
      <c r="E2016" s="22"/>
    </row>
    <row r="2017" spans="1:5" x14ac:dyDescent="0.2">
      <c r="A2017" s="23" t="s">
        <v>2044</v>
      </c>
      <c r="B2017" s="26">
        <v>163.27000000000001</v>
      </c>
      <c r="C2017" s="26">
        <v>35577602.189999998</v>
      </c>
      <c r="D2017" s="22"/>
      <c r="E2017" s="22"/>
    </row>
    <row r="2018" spans="1:5" x14ac:dyDescent="0.2">
      <c r="A2018" s="23" t="s">
        <v>2045</v>
      </c>
      <c r="B2018" s="26">
        <v>165.24</v>
      </c>
      <c r="C2018" s="26">
        <v>36007397.520000003</v>
      </c>
      <c r="D2018" s="22"/>
      <c r="E2018" s="22"/>
    </row>
    <row r="2019" spans="1:5" x14ac:dyDescent="0.2">
      <c r="A2019" s="23" t="s">
        <v>2046</v>
      </c>
      <c r="B2019" s="26">
        <v>165.88</v>
      </c>
      <c r="C2019" s="26">
        <v>36805172.270000003</v>
      </c>
      <c r="D2019" s="22"/>
      <c r="E2019" s="22"/>
    </row>
    <row r="2020" spans="1:5" x14ac:dyDescent="0.2">
      <c r="A2020" s="23" t="s">
        <v>2047</v>
      </c>
      <c r="B2020" s="26">
        <v>165.71</v>
      </c>
      <c r="C2020" s="26">
        <v>36767941.289999999</v>
      </c>
      <c r="D2020" s="22"/>
      <c r="E2020" s="22"/>
    </row>
    <row r="2021" spans="1:5" x14ac:dyDescent="0.2">
      <c r="A2021" s="23" t="s">
        <v>2048</v>
      </c>
      <c r="B2021" s="26">
        <v>164.18</v>
      </c>
      <c r="C2021" s="26">
        <v>36427775.710000001</v>
      </c>
      <c r="D2021" s="22"/>
      <c r="E2021" s="22"/>
    </row>
    <row r="2022" spans="1:5" x14ac:dyDescent="0.2">
      <c r="A2022" s="23" t="s">
        <v>2049</v>
      </c>
      <c r="B2022" s="26">
        <v>165.17</v>
      </c>
      <c r="C2022" s="26">
        <v>36647702.75</v>
      </c>
      <c r="D2022" s="22"/>
      <c r="E2022" s="22"/>
    </row>
    <row r="2023" spans="1:5" x14ac:dyDescent="0.2">
      <c r="A2023" s="23" t="s">
        <v>2050</v>
      </c>
      <c r="B2023" s="26">
        <v>167.17</v>
      </c>
      <c r="C2023" s="26">
        <v>37090826.689999998</v>
      </c>
      <c r="D2023" s="22"/>
      <c r="E2023" s="22"/>
    </row>
    <row r="2024" spans="1:5" x14ac:dyDescent="0.2">
      <c r="A2024" s="23" t="s">
        <v>2051</v>
      </c>
      <c r="B2024" s="26">
        <v>164.62</v>
      </c>
      <c r="C2024" s="26">
        <v>35526137.369999997</v>
      </c>
      <c r="D2024" s="22"/>
      <c r="E2024" s="22"/>
    </row>
    <row r="2025" spans="1:5" x14ac:dyDescent="0.2">
      <c r="A2025" s="23" t="s">
        <v>2052</v>
      </c>
      <c r="B2025" s="26">
        <v>167.75</v>
      </c>
      <c r="C2025" s="26">
        <v>36151620.700000003</v>
      </c>
      <c r="D2025" s="22"/>
      <c r="E2025" s="22"/>
    </row>
    <row r="2026" spans="1:5" x14ac:dyDescent="0.2">
      <c r="A2026" s="23" t="s">
        <v>2053</v>
      </c>
      <c r="B2026" s="26">
        <v>175.62</v>
      </c>
      <c r="C2026" s="26">
        <v>37847009.090000004</v>
      </c>
      <c r="D2026" s="22"/>
      <c r="E2026" s="22"/>
    </row>
    <row r="2027" spans="1:5" x14ac:dyDescent="0.2">
      <c r="A2027" s="23" t="s">
        <v>2054</v>
      </c>
      <c r="B2027" s="26">
        <v>170.74</v>
      </c>
      <c r="C2027" s="26">
        <v>36796258.200000003</v>
      </c>
      <c r="D2027" s="22"/>
      <c r="E2027" s="22"/>
    </row>
    <row r="2028" spans="1:5" x14ac:dyDescent="0.2">
      <c r="A2028" s="23" t="s">
        <v>2055</v>
      </c>
      <c r="B2028" s="26">
        <v>170.23</v>
      </c>
      <c r="C2028" s="26">
        <v>36686787.890000001</v>
      </c>
      <c r="D2028" s="22"/>
      <c r="E2028" s="22"/>
    </row>
    <row r="2029" spans="1:5" x14ac:dyDescent="0.2">
      <c r="A2029" s="23" t="s">
        <v>2056</v>
      </c>
      <c r="B2029" s="26">
        <v>171.77</v>
      </c>
      <c r="C2029" s="26">
        <v>37147079.090000004</v>
      </c>
      <c r="D2029" s="22"/>
      <c r="E2029" s="22"/>
    </row>
    <row r="2030" spans="1:5" x14ac:dyDescent="0.2">
      <c r="A2030" s="23" t="s">
        <v>2057</v>
      </c>
      <c r="B2030" s="26">
        <v>171.37</v>
      </c>
      <c r="C2030" s="26">
        <v>37061925.020000003</v>
      </c>
      <c r="D2030" s="22"/>
      <c r="E2030" s="22"/>
    </row>
    <row r="2031" spans="1:5" x14ac:dyDescent="0.2">
      <c r="A2031" s="23" t="s">
        <v>2058</v>
      </c>
      <c r="B2031" s="26">
        <v>171.94</v>
      </c>
      <c r="C2031" s="26">
        <v>37184635.719999999</v>
      </c>
      <c r="D2031" s="22"/>
      <c r="E2031" s="22"/>
    </row>
    <row r="2032" spans="1:5" x14ac:dyDescent="0.2">
      <c r="A2032" s="23" t="s">
        <v>2059</v>
      </c>
      <c r="B2032" s="26">
        <v>165.23</v>
      </c>
      <c r="C2032" s="26">
        <v>35940687.859999999</v>
      </c>
      <c r="D2032" s="22"/>
      <c r="E2032" s="22"/>
    </row>
    <row r="2033" spans="1:5" x14ac:dyDescent="0.2">
      <c r="A2033" s="23" t="s">
        <v>2060</v>
      </c>
      <c r="B2033" s="26">
        <v>160.19</v>
      </c>
      <c r="C2033" s="26">
        <v>34814747.159999996</v>
      </c>
      <c r="D2033" s="22"/>
      <c r="E2033" s="22"/>
    </row>
    <row r="2034" spans="1:5" x14ac:dyDescent="0.2">
      <c r="A2034" s="23" t="s">
        <v>2061</v>
      </c>
      <c r="B2034" s="26">
        <v>158.74</v>
      </c>
      <c r="C2034" s="26">
        <v>34499517.140000001</v>
      </c>
      <c r="D2034" s="22"/>
      <c r="E2034" s="22"/>
    </row>
    <row r="2035" spans="1:5" x14ac:dyDescent="0.2">
      <c r="A2035" s="23" t="s">
        <v>2062</v>
      </c>
      <c r="B2035" s="26">
        <v>156.78</v>
      </c>
      <c r="C2035" s="26">
        <v>34073025.130000003</v>
      </c>
      <c r="D2035" s="22"/>
      <c r="E2035" s="22"/>
    </row>
    <row r="2036" spans="1:5" x14ac:dyDescent="0.2">
      <c r="A2036" s="23" t="s">
        <v>2063</v>
      </c>
      <c r="B2036" s="26">
        <v>154.79</v>
      </c>
      <c r="C2036" s="26">
        <v>33641007.159999996</v>
      </c>
      <c r="D2036" s="22"/>
      <c r="E2036" s="22"/>
    </row>
    <row r="2037" spans="1:5" x14ac:dyDescent="0.2">
      <c r="A2037" s="23" t="s">
        <v>2064</v>
      </c>
      <c r="B2037" s="26">
        <v>155.94999999999999</v>
      </c>
      <c r="C2037" s="26">
        <v>33892876.43</v>
      </c>
      <c r="D2037" s="22"/>
      <c r="E2037" s="22"/>
    </row>
    <row r="2038" spans="1:5" x14ac:dyDescent="0.2">
      <c r="A2038" s="23" t="s">
        <v>2065</v>
      </c>
      <c r="B2038" s="26">
        <v>155.01</v>
      </c>
      <c r="C2038" s="26">
        <v>33687022.520000003</v>
      </c>
      <c r="D2038" s="22"/>
      <c r="E2038" s="22"/>
    </row>
    <row r="2039" spans="1:5" x14ac:dyDescent="0.2">
      <c r="A2039" s="23" t="s">
        <v>2066</v>
      </c>
      <c r="B2039" s="26">
        <v>155.09</v>
      </c>
      <c r="C2039" s="26">
        <v>33753682.710000001</v>
      </c>
      <c r="D2039" s="22"/>
      <c r="E2039" s="22"/>
    </row>
    <row r="2040" spans="1:5" x14ac:dyDescent="0.2">
      <c r="A2040" s="23" t="s">
        <v>2067</v>
      </c>
      <c r="B2040" s="26">
        <v>154.63</v>
      </c>
      <c r="C2040" s="26">
        <v>33652930.549999997</v>
      </c>
      <c r="D2040" s="22"/>
      <c r="E2040" s="22"/>
    </row>
    <row r="2041" spans="1:5" x14ac:dyDescent="0.2">
      <c r="A2041" s="23" t="s">
        <v>2068</v>
      </c>
      <c r="B2041" s="26">
        <v>156.33000000000001</v>
      </c>
      <c r="C2041" s="26">
        <v>34121951.840000004</v>
      </c>
      <c r="D2041" s="22"/>
      <c r="E2041" s="22"/>
    </row>
    <row r="2042" spans="1:5" x14ac:dyDescent="0.2">
      <c r="A2042" s="23" t="s">
        <v>2069</v>
      </c>
      <c r="B2042" s="26">
        <v>156.05000000000001</v>
      </c>
      <c r="C2042" s="26">
        <v>34059244.799999997</v>
      </c>
      <c r="D2042" s="22"/>
      <c r="E2042" s="22"/>
    </row>
    <row r="2043" spans="1:5" x14ac:dyDescent="0.2">
      <c r="A2043" s="23" t="s">
        <v>2070</v>
      </c>
      <c r="B2043" s="26">
        <v>159.79</v>
      </c>
      <c r="C2043" s="26">
        <v>34776535.530000001</v>
      </c>
      <c r="D2043" s="22"/>
      <c r="E2043" s="22"/>
    </row>
    <row r="2044" spans="1:5" x14ac:dyDescent="0.2">
      <c r="A2044" s="23" t="s">
        <v>2071</v>
      </c>
      <c r="B2044" s="26">
        <v>160.44999999999999</v>
      </c>
      <c r="C2044" s="26">
        <v>34920104.640000001</v>
      </c>
      <c r="D2044" s="22"/>
      <c r="E2044" s="22"/>
    </row>
    <row r="2045" spans="1:5" x14ac:dyDescent="0.2">
      <c r="A2045" s="23" t="s">
        <v>2072</v>
      </c>
      <c r="B2045" s="26">
        <v>161.63</v>
      </c>
      <c r="C2045" s="26">
        <v>35176389.770000003</v>
      </c>
      <c r="D2045" s="22"/>
      <c r="E2045" s="22"/>
    </row>
    <row r="2046" spans="1:5" x14ac:dyDescent="0.2">
      <c r="A2046" s="23" t="s">
        <v>2073</v>
      </c>
      <c r="B2046" s="26">
        <v>163.89</v>
      </c>
      <c r="C2046" s="26">
        <v>35669440.670000002</v>
      </c>
      <c r="D2046" s="22"/>
      <c r="E2046" s="22"/>
    </row>
    <row r="2047" spans="1:5" x14ac:dyDescent="0.2">
      <c r="A2047" s="23" t="s">
        <v>2074</v>
      </c>
      <c r="B2047" s="26">
        <v>169.05</v>
      </c>
      <c r="C2047" s="26">
        <v>36791895.859999999</v>
      </c>
      <c r="D2047" s="22"/>
      <c r="E2047" s="22"/>
    </row>
    <row r="2048" spans="1:5" x14ac:dyDescent="0.2">
      <c r="A2048" s="23" t="s">
        <v>2075</v>
      </c>
      <c r="B2048" s="26">
        <v>165.26</v>
      </c>
      <c r="C2048" s="26">
        <v>35966700.600000001</v>
      </c>
      <c r="D2048" s="22"/>
      <c r="E2048" s="22"/>
    </row>
    <row r="2049" spans="1:5" x14ac:dyDescent="0.2">
      <c r="A2049" s="23" t="s">
        <v>2076</v>
      </c>
      <c r="B2049" s="26">
        <v>168.26</v>
      </c>
      <c r="C2049" s="26">
        <v>36620531.560000002</v>
      </c>
      <c r="D2049" s="22"/>
      <c r="E2049" s="22"/>
    </row>
    <row r="2050" spans="1:5" x14ac:dyDescent="0.2">
      <c r="A2050" s="23" t="s">
        <v>2077</v>
      </c>
      <c r="B2050" s="26">
        <v>169.52</v>
      </c>
      <c r="C2050" s="26">
        <v>36993521.670000002</v>
      </c>
      <c r="D2050" s="22"/>
      <c r="E2050" s="22"/>
    </row>
    <row r="2051" spans="1:5" x14ac:dyDescent="0.2">
      <c r="A2051" s="23" t="s">
        <v>2078</v>
      </c>
      <c r="B2051" s="26">
        <v>169.2</v>
      </c>
      <c r="C2051" s="26">
        <v>36914017.840000004</v>
      </c>
      <c r="D2051" s="22"/>
      <c r="E2051" s="22"/>
    </row>
    <row r="2052" spans="1:5" x14ac:dyDescent="0.2">
      <c r="A2052" s="23" t="s">
        <v>2079</v>
      </c>
      <c r="B2052" s="26">
        <v>167.17</v>
      </c>
      <c r="C2052" s="26">
        <v>36472202.219999999</v>
      </c>
      <c r="D2052" s="22"/>
      <c r="E2052" s="22"/>
    </row>
    <row r="2053" spans="1:5" x14ac:dyDescent="0.2">
      <c r="A2053" s="23" t="s">
        <v>2080</v>
      </c>
      <c r="B2053" s="26">
        <v>169.98</v>
      </c>
      <c r="C2053" s="26">
        <v>37106211.159999996</v>
      </c>
      <c r="D2053" s="22"/>
      <c r="E2053" s="22"/>
    </row>
    <row r="2054" spans="1:5" x14ac:dyDescent="0.2">
      <c r="A2054" s="23" t="s">
        <v>2081</v>
      </c>
      <c r="B2054" s="26">
        <v>168.3</v>
      </c>
      <c r="C2054" s="26">
        <v>36710597.960000001</v>
      </c>
      <c r="D2054" s="22"/>
      <c r="E2054" s="22"/>
    </row>
    <row r="2055" spans="1:5" x14ac:dyDescent="0.2">
      <c r="A2055" s="23" t="s">
        <v>2082</v>
      </c>
      <c r="B2055" s="26">
        <v>165.62</v>
      </c>
      <c r="C2055" s="26">
        <v>36125607.700000003</v>
      </c>
      <c r="D2055" s="22"/>
      <c r="E2055" s="22"/>
    </row>
    <row r="2056" spans="1:5" x14ac:dyDescent="0.2">
      <c r="A2056" s="23" t="s">
        <v>2083</v>
      </c>
      <c r="B2056" s="26">
        <v>161.21</v>
      </c>
      <c r="C2056" s="26">
        <v>35196437.590000004</v>
      </c>
      <c r="D2056" s="22"/>
      <c r="E2056" s="22"/>
    </row>
    <row r="2057" spans="1:5" x14ac:dyDescent="0.2">
      <c r="A2057" s="23" t="s">
        <v>2084</v>
      </c>
      <c r="B2057" s="26">
        <v>161.84</v>
      </c>
      <c r="C2057" s="26">
        <v>35413653.130000003</v>
      </c>
      <c r="D2057" s="22"/>
      <c r="E2057" s="22"/>
    </row>
    <row r="2058" spans="1:5" x14ac:dyDescent="0.2">
      <c r="A2058" s="23" t="s">
        <v>2085</v>
      </c>
      <c r="B2058" s="26">
        <v>164.24</v>
      </c>
      <c r="C2058" s="26">
        <v>35936795.189999998</v>
      </c>
      <c r="D2058" s="22"/>
      <c r="E2058" s="22"/>
    </row>
    <row r="2059" spans="1:5" x14ac:dyDescent="0.2">
      <c r="A2059" s="23" t="s">
        <v>2086</v>
      </c>
      <c r="B2059" s="26">
        <v>164.26</v>
      </c>
      <c r="C2059" s="26">
        <v>35941156.549999997</v>
      </c>
      <c r="D2059" s="22"/>
      <c r="E2059" s="22"/>
    </row>
    <row r="2060" spans="1:5" x14ac:dyDescent="0.2">
      <c r="A2060" s="23" t="s">
        <v>2087</v>
      </c>
      <c r="B2060" s="26">
        <v>160.85</v>
      </c>
      <c r="C2060" s="26">
        <v>35195061.780000001</v>
      </c>
      <c r="D2060" s="22"/>
      <c r="E2060" s="22"/>
    </row>
    <row r="2061" spans="1:5" x14ac:dyDescent="0.2">
      <c r="A2061" s="23" t="s">
        <v>2088</v>
      </c>
      <c r="B2061" s="26">
        <v>158.93</v>
      </c>
      <c r="C2061" s="26">
        <v>34775196.840000004</v>
      </c>
      <c r="D2061" s="22"/>
      <c r="E2061" s="22"/>
    </row>
    <row r="2062" spans="1:5" x14ac:dyDescent="0.2">
      <c r="A2062" s="23" t="s">
        <v>2089</v>
      </c>
      <c r="B2062" s="26">
        <v>161.31</v>
      </c>
      <c r="C2062" s="26">
        <v>35297257.979999997</v>
      </c>
      <c r="D2062" s="22"/>
      <c r="E2062" s="22"/>
    </row>
    <row r="2063" spans="1:5" x14ac:dyDescent="0.2">
      <c r="A2063" s="23" t="s">
        <v>2090</v>
      </c>
      <c r="B2063" s="26">
        <v>163.6</v>
      </c>
      <c r="C2063" s="26">
        <v>35796978.219999999</v>
      </c>
      <c r="D2063" s="22"/>
      <c r="E2063" s="22"/>
    </row>
    <row r="2064" spans="1:5" x14ac:dyDescent="0.2">
      <c r="A2064" s="23" t="s">
        <v>2091</v>
      </c>
      <c r="B2064" s="26">
        <v>163.6</v>
      </c>
      <c r="C2064" s="26">
        <v>35827441.670000002</v>
      </c>
      <c r="D2064" s="22"/>
      <c r="E2064" s="22"/>
    </row>
    <row r="2065" spans="1:5" x14ac:dyDescent="0.2">
      <c r="A2065" s="23" t="s">
        <v>2092</v>
      </c>
      <c r="B2065" s="26">
        <v>163.78</v>
      </c>
      <c r="C2065" s="26">
        <v>35867164.439999998</v>
      </c>
      <c r="D2065" s="22"/>
      <c r="E2065" s="22"/>
    </row>
    <row r="2066" spans="1:5" x14ac:dyDescent="0.2">
      <c r="A2066" s="23" t="s">
        <v>2093</v>
      </c>
      <c r="B2066" s="26">
        <v>162.25</v>
      </c>
      <c r="C2066" s="26">
        <v>35523322.880000003</v>
      </c>
      <c r="D2066" s="22"/>
      <c r="E2066" s="22"/>
    </row>
    <row r="2067" spans="1:5" x14ac:dyDescent="0.2">
      <c r="A2067" s="23" t="s">
        <v>2094</v>
      </c>
      <c r="B2067" s="26">
        <v>165.97</v>
      </c>
      <c r="C2067" s="26">
        <v>36337835.649999999</v>
      </c>
      <c r="D2067" s="22"/>
      <c r="E2067" s="22"/>
    </row>
    <row r="2068" spans="1:5" x14ac:dyDescent="0.2">
      <c r="A2068" s="23" t="s">
        <v>2095</v>
      </c>
      <c r="B2068" s="26">
        <v>167.12</v>
      </c>
      <c r="C2068" s="26">
        <v>36588785.689999998</v>
      </c>
      <c r="D2068" s="22"/>
      <c r="E2068" s="22"/>
    </row>
    <row r="2069" spans="1:5" x14ac:dyDescent="0.2">
      <c r="A2069" s="23" t="s">
        <v>2096</v>
      </c>
      <c r="B2069" s="26">
        <v>168.33</v>
      </c>
      <c r="C2069" s="26">
        <v>36853134.020000003</v>
      </c>
      <c r="D2069" s="22"/>
      <c r="E2069" s="22"/>
    </row>
    <row r="2070" spans="1:5" x14ac:dyDescent="0.2">
      <c r="A2070" s="23" t="s">
        <v>2097</v>
      </c>
      <c r="B2070" s="26">
        <v>163.53</v>
      </c>
      <c r="C2070" s="26">
        <v>35802198.460000001</v>
      </c>
      <c r="D2070" s="22"/>
      <c r="E2070" s="22"/>
    </row>
    <row r="2071" spans="1:5" x14ac:dyDescent="0.2">
      <c r="A2071" s="23" t="s">
        <v>2098</v>
      </c>
      <c r="B2071" s="26">
        <v>151.83000000000001</v>
      </c>
      <c r="C2071" s="26">
        <v>33242353.260000002</v>
      </c>
      <c r="D2071" s="22"/>
      <c r="E2071" s="22"/>
    </row>
    <row r="2072" spans="1:5" x14ac:dyDescent="0.2">
      <c r="A2072" s="23" t="s">
        <v>2099</v>
      </c>
      <c r="B2072" s="26">
        <v>151.44999999999999</v>
      </c>
      <c r="C2072" s="26">
        <v>33158078.129999999</v>
      </c>
      <c r="D2072" s="22"/>
      <c r="E2072" s="22"/>
    </row>
    <row r="2073" spans="1:5" x14ac:dyDescent="0.2">
      <c r="A2073" s="23" t="s">
        <v>2100</v>
      </c>
      <c r="B2073" s="26">
        <v>156.16999999999999</v>
      </c>
      <c r="C2073" s="26">
        <v>34236830.25</v>
      </c>
      <c r="D2073" s="22"/>
      <c r="E2073" s="22"/>
    </row>
    <row r="2074" spans="1:5" x14ac:dyDescent="0.2">
      <c r="A2074" s="23" t="s">
        <v>2101</v>
      </c>
      <c r="B2074" s="26">
        <v>153.91</v>
      </c>
      <c r="C2074" s="26">
        <v>33742770.130000003</v>
      </c>
      <c r="D2074" s="22"/>
      <c r="E2074" s="22"/>
    </row>
    <row r="2075" spans="1:5" x14ac:dyDescent="0.2">
      <c r="A2075" s="23" t="s">
        <v>2102</v>
      </c>
      <c r="B2075" s="26">
        <v>154.19999999999999</v>
      </c>
      <c r="C2075" s="26">
        <v>33805520</v>
      </c>
      <c r="D2075" s="22"/>
      <c r="E2075" s="22"/>
    </row>
    <row r="2076" spans="1:5" x14ac:dyDescent="0.2">
      <c r="A2076" s="23" t="s">
        <v>2103</v>
      </c>
      <c r="B2076" s="26">
        <v>157.18</v>
      </c>
      <c r="C2076" s="26">
        <v>34459330</v>
      </c>
      <c r="D2076" s="22"/>
      <c r="E2076" s="22"/>
    </row>
    <row r="2077" spans="1:5" x14ac:dyDescent="0.2">
      <c r="A2077" s="23" t="s">
        <v>2104</v>
      </c>
      <c r="B2077" s="26">
        <v>163.33000000000001</v>
      </c>
      <c r="C2077" s="26">
        <v>35806760</v>
      </c>
      <c r="D2077" s="22"/>
      <c r="E2077" s="22"/>
    </row>
    <row r="2078" spans="1:5" x14ac:dyDescent="0.2">
      <c r="A2078" s="23" t="s">
        <v>2105</v>
      </c>
      <c r="B2078" s="26">
        <v>162.44</v>
      </c>
      <c r="C2078" s="26">
        <v>35561890</v>
      </c>
      <c r="D2078" s="22"/>
      <c r="E2078" s="22"/>
    </row>
    <row r="2079" spans="1:5" x14ac:dyDescent="0.2">
      <c r="A2079" s="23" t="s">
        <v>2106</v>
      </c>
      <c r="B2079" s="26">
        <v>161.97</v>
      </c>
      <c r="C2079" s="26">
        <v>35459710</v>
      </c>
      <c r="D2079" s="22"/>
      <c r="E2079" s="22"/>
    </row>
    <row r="2080" spans="1:5" x14ac:dyDescent="0.2">
      <c r="A2080" s="23" t="s">
        <v>2107</v>
      </c>
      <c r="B2080" s="26">
        <v>157.16</v>
      </c>
      <c r="C2080" s="26">
        <v>34406890</v>
      </c>
      <c r="D2080" s="22"/>
      <c r="E2080" s="22"/>
    </row>
    <row r="2081" spans="1:5" x14ac:dyDescent="0.2">
      <c r="A2081" s="23" t="s">
        <v>2108</v>
      </c>
      <c r="B2081" s="26">
        <v>155.61000000000001</v>
      </c>
      <c r="C2081" s="26">
        <v>34066630</v>
      </c>
      <c r="D2081" s="22"/>
      <c r="E2081" s="22"/>
    </row>
    <row r="2082" spans="1:5" x14ac:dyDescent="0.2">
      <c r="A2082" s="23" t="s">
        <v>2109</v>
      </c>
      <c r="B2082" s="26">
        <v>155.78</v>
      </c>
      <c r="C2082" s="26">
        <v>34103750</v>
      </c>
      <c r="D2082" s="22"/>
      <c r="E2082" s="22"/>
    </row>
    <row r="2083" spans="1:5" x14ac:dyDescent="0.2">
      <c r="A2083" s="23" t="s">
        <v>2110</v>
      </c>
      <c r="B2083" s="26">
        <v>159.84</v>
      </c>
      <c r="C2083" s="26">
        <v>34992730</v>
      </c>
      <c r="D2083" s="22"/>
      <c r="E2083" s="22"/>
    </row>
    <row r="2084" spans="1:5" x14ac:dyDescent="0.2">
      <c r="A2084" s="23" t="s">
        <v>2111</v>
      </c>
      <c r="B2084" s="26">
        <v>169.33</v>
      </c>
      <c r="C2084" s="26">
        <v>37069830</v>
      </c>
      <c r="D2084" s="22"/>
      <c r="E2084" s="22"/>
    </row>
    <row r="2085" spans="1:5" x14ac:dyDescent="0.2">
      <c r="A2085" s="23" t="s">
        <v>2112</v>
      </c>
      <c r="B2085" s="26">
        <v>170.01</v>
      </c>
      <c r="C2085" s="26">
        <v>37220580</v>
      </c>
      <c r="D2085" s="22"/>
      <c r="E2085" s="22"/>
    </row>
    <row r="2086" spans="1:5" x14ac:dyDescent="0.2">
      <c r="A2086" s="23" t="s">
        <v>2113</v>
      </c>
      <c r="B2086" s="26">
        <v>172.06</v>
      </c>
      <c r="C2086" s="26">
        <v>37667390</v>
      </c>
      <c r="D2086" s="22"/>
      <c r="E2086" s="22"/>
    </row>
    <row r="2087" spans="1:5" x14ac:dyDescent="0.2">
      <c r="A2087" s="23" t="s">
        <v>2114</v>
      </c>
      <c r="B2087" s="26">
        <v>178.8</v>
      </c>
      <c r="C2087" s="26">
        <v>39144750</v>
      </c>
      <c r="D2087" s="22"/>
      <c r="E2087" s="22"/>
    </row>
    <row r="2088" spans="1:5" x14ac:dyDescent="0.2">
      <c r="A2088" s="23" t="s">
        <v>2115</v>
      </c>
      <c r="B2088" s="26">
        <v>179.23</v>
      </c>
      <c r="C2088" s="26">
        <v>39238460</v>
      </c>
      <c r="D2088" s="22"/>
      <c r="E2088" s="22"/>
    </row>
    <row r="2089" spans="1:5" x14ac:dyDescent="0.2">
      <c r="A2089" s="23" t="s">
        <v>2116</v>
      </c>
      <c r="B2089" s="26">
        <v>179.47</v>
      </c>
      <c r="C2089" s="26">
        <v>39290280</v>
      </c>
      <c r="D2089" s="22"/>
      <c r="E2089" s="22"/>
    </row>
    <row r="2090" spans="1:5" x14ac:dyDescent="0.2">
      <c r="A2090" s="23" t="s">
        <v>2117</v>
      </c>
      <c r="B2090" s="26">
        <v>182.44</v>
      </c>
      <c r="C2090" s="26">
        <v>39941220</v>
      </c>
      <c r="D2090" s="22"/>
      <c r="E2090" s="22"/>
    </row>
    <row r="2091" spans="1:5" x14ac:dyDescent="0.2">
      <c r="A2091" s="23" t="s">
        <v>2118</v>
      </c>
      <c r="B2091" s="26">
        <v>178.83</v>
      </c>
      <c r="C2091" s="26">
        <v>39150000</v>
      </c>
      <c r="D2091" s="22"/>
      <c r="E2091" s="22"/>
    </row>
    <row r="2092" spans="1:5" x14ac:dyDescent="0.2">
      <c r="A2092" s="23" t="s">
        <v>2119</v>
      </c>
      <c r="B2092" s="26">
        <v>178.41</v>
      </c>
      <c r="C2092" s="26">
        <v>39059270</v>
      </c>
      <c r="D2092" s="22"/>
      <c r="E2092" s="22"/>
    </row>
    <row r="2093" spans="1:5" x14ac:dyDescent="0.2">
      <c r="A2093" s="23" t="s">
        <v>2120</v>
      </c>
      <c r="B2093" s="26">
        <v>189.97</v>
      </c>
      <c r="C2093" s="26">
        <v>41590230</v>
      </c>
      <c r="D2093" s="22"/>
      <c r="E2093" s="22"/>
    </row>
    <row r="2094" spans="1:5" x14ac:dyDescent="0.2">
      <c r="A2094" s="23" t="s">
        <v>2121</v>
      </c>
      <c r="B2094" s="26">
        <v>183.94</v>
      </c>
      <c r="C2094" s="26">
        <v>40270000</v>
      </c>
      <c r="D2094" s="22"/>
      <c r="E2094" s="22"/>
    </row>
    <row r="2095" spans="1:5" x14ac:dyDescent="0.2">
      <c r="A2095" s="23" t="s">
        <v>2122</v>
      </c>
      <c r="B2095" s="26">
        <v>180.76</v>
      </c>
      <c r="C2095" s="26">
        <v>39572220</v>
      </c>
      <c r="D2095" s="22"/>
      <c r="E2095" s="22"/>
    </row>
    <row r="2096" spans="1:5" x14ac:dyDescent="0.2">
      <c r="A2096" s="23" t="s">
        <v>2123</v>
      </c>
      <c r="B2096" s="26">
        <v>178.61</v>
      </c>
      <c r="C2096" s="26">
        <v>39073620</v>
      </c>
      <c r="D2096" s="22"/>
      <c r="E2096" s="22"/>
    </row>
    <row r="2097" spans="1:5" x14ac:dyDescent="0.2">
      <c r="A2097" s="23" t="s">
        <v>2124</v>
      </c>
      <c r="B2097" s="26">
        <v>174.57</v>
      </c>
      <c r="C2097" s="26">
        <v>38188460</v>
      </c>
      <c r="D2097" s="22"/>
      <c r="E2097" s="22"/>
    </row>
    <row r="2098" spans="1:5" x14ac:dyDescent="0.2">
      <c r="A2098" s="23" t="s">
        <v>2125</v>
      </c>
      <c r="B2098" s="26">
        <v>178.77</v>
      </c>
      <c r="C2098" s="26">
        <v>39106770</v>
      </c>
      <c r="D2098" s="22"/>
      <c r="E2098" s="22"/>
    </row>
    <row r="2099" spans="1:5" x14ac:dyDescent="0.2">
      <c r="A2099" s="23" t="s">
        <v>2126</v>
      </c>
      <c r="B2099" s="26">
        <v>196.98</v>
      </c>
      <c r="C2099" s="26">
        <v>42844090</v>
      </c>
      <c r="D2099" s="22"/>
      <c r="E2099" s="22"/>
    </row>
    <row r="2100" spans="1:5" x14ac:dyDescent="0.2">
      <c r="A2100" s="23" t="s">
        <v>2127</v>
      </c>
      <c r="B2100" s="26">
        <v>197.06</v>
      </c>
      <c r="C2100" s="26">
        <v>42860530</v>
      </c>
      <c r="D2100" s="22"/>
      <c r="E2100" s="22"/>
    </row>
    <row r="2101" spans="1:5" x14ac:dyDescent="0.2">
      <c r="A2101" s="23" t="s">
        <v>2128</v>
      </c>
      <c r="B2101" s="26">
        <v>200.26</v>
      </c>
      <c r="C2101" s="26">
        <v>43596690</v>
      </c>
      <c r="D2101" s="22"/>
      <c r="E2101" s="22"/>
    </row>
    <row r="2102" spans="1:5" x14ac:dyDescent="0.2">
      <c r="A2102" s="23" t="s">
        <v>2129</v>
      </c>
      <c r="B2102" s="26">
        <v>201.82</v>
      </c>
      <c r="C2102" s="26">
        <v>43937310</v>
      </c>
      <c r="D2102" s="22"/>
      <c r="E2102" s="22"/>
    </row>
    <row r="2103" spans="1:5" x14ac:dyDescent="0.2">
      <c r="A2103" s="23" t="s">
        <v>2130</v>
      </c>
      <c r="B2103" s="26">
        <v>201.67</v>
      </c>
      <c r="C2103" s="26">
        <v>43903970</v>
      </c>
      <c r="D2103" s="22"/>
      <c r="E2103" s="22"/>
    </row>
    <row r="2104" spans="1:5" x14ac:dyDescent="0.2">
      <c r="A2104" s="23" t="s">
        <v>2131</v>
      </c>
      <c r="B2104" s="26">
        <v>212.78</v>
      </c>
      <c r="C2104" s="26">
        <v>46323090</v>
      </c>
      <c r="D2104" s="22"/>
      <c r="E2104" s="22"/>
    </row>
    <row r="2105" spans="1:5" x14ac:dyDescent="0.2">
      <c r="A2105" s="23" t="s">
        <v>2132</v>
      </c>
      <c r="B2105" s="26">
        <v>216.2</v>
      </c>
      <c r="C2105" s="26">
        <v>47280660</v>
      </c>
      <c r="D2105" s="22"/>
      <c r="E2105" s="22"/>
    </row>
    <row r="2106" spans="1:5" x14ac:dyDescent="0.2">
      <c r="A2106" s="23" t="s">
        <v>2133</v>
      </c>
      <c r="B2106" s="26">
        <v>215.98</v>
      </c>
      <c r="C2106" s="26">
        <v>47232520</v>
      </c>
      <c r="D2106" s="22"/>
      <c r="E2106" s="22"/>
    </row>
    <row r="2107" spans="1:5" x14ac:dyDescent="0.2">
      <c r="A2107" s="23" t="s">
        <v>2134</v>
      </c>
      <c r="B2107" s="26">
        <v>227.53</v>
      </c>
      <c r="C2107" s="26">
        <v>49758270</v>
      </c>
      <c r="D2107" s="22"/>
      <c r="E2107" s="22"/>
    </row>
    <row r="2108" spans="1:5" x14ac:dyDescent="0.2">
      <c r="A2108" s="23" t="s">
        <v>2135</v>
      </c>
      <c r="B2108" s="26">
        <v>237.65</v>
      </c>
      <c r="C2108" s="26">
        <v>51972630</v>
      </c>
      <c r="D2108" s="22"/>
      <c r="E2108" s="22"/>
    </row>
    <row r="2109" spans="1:5" x14ac:dyDescent="0.2">
      <c r="A2109" s="23" t="s">
        <v>2136</v>
      </c>
      <c r="B2109" s="26">
        <v>233.81</v>
      </c>
      <c r="C2109" s="26">
        <v>51132080</v>
      </c>
      <c r="D2109" s="22"/>
      <c r="E2109" s="22"/>
    </row>
    <row r="2110" spans="1:5" x14ac:dyDescent="0.2">
      <c r="A2110" s="23" t="s">
        <v>2137</v>
      </c>
      <c r="B2110" s="26">
        <v>240.89</v>
      </c>
      <c r="C2110" s="26">
        <v>52929440</v>
      </c>
      <c r="D2110" s="22"/>
      <c r="E2110" s="22"/>
    </row>
    <row r="2111" spans="1:5" x14ac:dyDescent="0.2">
      <c r="A2111" s="23" t="s">
        <v>2138</v>
      </c>
      <c r="B2111" s="26">
        <v>240.95</v>
      </c>
      <c r="C2111" s="26">
        <v>53015230</v>
      </c>
      <c r="D2111" s="22"/>
      <c r="E2111" s="22"/>
    </row>
    <row r="2112" spans="1:5" x14ac:dyDescent="0.2">
      <c r="A2112" s="23" t="s">
        <v>2139</v>
      </c>
      <c r="B2112" s="26">
        <v>249.51</v>
      </c>
      <c r="C2112" s="26">
        <v>55430400</v>
      </c>
      <c r="D2112" s="22"/>
      <c r="E2112" s="22"/>
    </row>
    <row r="2113" spans="1:5" x14ac:dyDescent="0.2">
      <c r="A2113" s="23" t="s">
        <v>2140</v>
      </c>
      <c r="B2113" s="26">
        <v>256.27</v>
      </c>
      <c r="C2113" s="26">
        <v>56932190</v>
      </c>
      <c r="D2113" s="22"/>
      <c r="E2113" s="22"/>
    </row>
    <row r="2114" spans="1:5" x14ac:dyDescent="0.2">
      <c r="A2114" s="23" t="s">
        <v>2141</v>
      </c>
      <c r="B2114" s="26">
        <v>271.04000000000002</v>
      </c>
      <c r="C2114" s="26">
        <v>60213360</v>
      </c>
      <c r="D2114" s="22"/>
      <c r="E2114" s="22"/>
    </row>
    <row r="2115" spans="1:5" x14ac:dyDescent="0.2">
      <c r="A2115" s="23" t="s">
        <v>2142</v>
      </c>
      <c r="B2115" s="26">
        <v>278.88</v>
      </c>
      <c r="C2115" s="26">
        <v>61955870</v>
      </c>
      <c r="D2115" s="22"/>
      <c r="E2115" s="22"/>
    </row>
    <row r="2116" spans="1:5" x14ac:dyDescent="0.2">
      <c r="A2116" s="23" t="s">
        <v>2143</v>
      </c>
      <c r="B2116" s="26">
        <v>286.74</v>
      </c>
      <c r="C2116" s="26">
        <v>63701940</v>
      </c>
      <c r="D2116" s="22"/>
      <c r="E2116" s="22"/>
    </row>
    <row r="2117" spans="1:5" x14ac:dyDescent="0.2">
      <c r="A2117" s="23" t="s">
        <v>2144</v>
      </c>
      <c r="B2117" s="26">
        <v>300.51</v>
      </c>
      <c r="C2117" s="26">
        <v>66759530</v>
      </c>
      <c r="D2117" s="22"/>
      <c r="E2117" s="22"/>
    </row>
    <row r="2118" spans="1:5" x14ac:dyDescent="0.2">
      <c r="A2118" s="23" t="s">
        <v>2145</v>
      </c>
      <c r="B2118" s="26">
        <v>291.79000000000002</v>
      </c>
      <c r="C2118" s="26">
        <v>64823250</v>
      </c>
      <c r="D2118" s="22"/>
      <c r="E2118" s="22"/>
    </row>
    <row r="2119" spans="1:5" x14ac:dyDescent="0.2">
      <c r="A2119" s="23" t="s">
        <v>2146</v>
      </c>
      <c r="B2119" s="26">
        <v>306.8</v>
      </c>
      <c r="C2119" s="26">
        <v>68157246.810000002</v>
      </c>
      <c r="D2119" s="22"/>
      <c r="E2119" s="22"/>
    </row>
    <row r="2120" spans="1:5" x14ac:dyDescent="0.2">
      <c r="A2120" s="23" t="s">
        <v>2147</v>
      </c>
      <c r="B2120" s="26">
        <v>317</v>
      </c>
      <c r="C2120" s="26">
        <v>70426502.810000002</v>
      </c>
      <c r="D2120" s="22"/>
      <c r="E2120" s="22"/>
    </row>
    <row r="2121" spans="1:5" x14ac:dyDescent="0.2">
      <c r="A2121" s="23" t="s">
        <v>2148</v>
      </c>
      <c r="B2121" s="26">
        <v>311.02</v>
      </c>
      <c r="C2121" s="26">
        <v>67543435.510000005</v>
      </c>
      <c r="D2121" s="22"/>
      <c r="E2121" s="22"/>
    </row>
    <row r="2122" spans="1:5" x14ac:dyDescent="0.2">
      <c r="A2122" s="23" t="s">
        <v>2149</v>
      </c>
      <c r="B2122" s="26">
        <v>329.17</v>
      </c>
      <c r="C2122" s="26">
        <v>71581144.849999994</v>
      </c>
      <c r="D2122" s="22"/>
      <c r="E2122" s="22"/>
    </row>
    <row r="2123" spans="1:5" x14ac:dyDescent="0.2">
      <c r="A2123" s="23" t="s">
        <v>2150</v>
      </c>
      <c r="B2123" s="26">
        <v>333.73</v>
      </c>
      <c r="C2123" s="26">
        <v>72443432.359999999</v>
      </c>
      <c r="D2123" s="22"/>
      <c r="E2123" s="22"/>
    </row>
    <row r="2124" spans="1:5" x14ac:dyDescent="0.2">
      <c r="A2124" s="23" t="s">
        <v>2151</v>
      </c>
      <c r="B2124" s="26">
        <v>335.38</v>
      </c>
      <c r="C2124" s="26">
        <v>72632349.120000005</v>
      </c>
      <c r="D2124" s="22"/>
      <c r="E2124" s="22"/>
    </row>
    <row r="2125" spans="1:5" x14ac:dyDescent="0.2">
      <c r="A2125" s="23" t="s">
        <v>2152</v>
      </c>
      <c r="B2125" s="26">
        <v>330.01</v>
      </c>
      <c r="C2125" s="26">
        <v>71551180.920000002</v>
      </c>
      <c r="D2125" s="22"/>
      <c r="E2125" s="22"/>
    </row>
    <row r="2126" spans="1:5" x14ac:dyDescent="0.2">
      <c r="A2126" s="23" t="s">
        <v>2153</v>
      </c>
      <c r="B2126" s="26">
        <v>320.17</v>
      </c>
      <c r="C2126" s="26">
        <v>69499939.180000007</v>
      </c>
      <c r="D2126" s="22"/>
      <c r="E2126" s="22"/>
    </row>
    <row r="2127" spans="1:5" x14ac:dyDescent="0.2">
      <c r="A2127" s="23" t="s">
        <v>2154</v>
      </c>
      <c r="B2127" s="26">
        <v>320.3</v>
      </c>
      <c r="C2127" s="26">
        <v>69527680.959999993</v>
      </c>
      <c r="D2127" s="22"/>
      <c r="E2127" s="22"/>
    </row>
    <row r="2128" spans="1:5" x14ac:dyDescent="0.2">
      <c r="A2128" s="23" t="s">
        <v>2155</v>
      </c>
      <c r="B2128" s="26">
        <v>326.56</v>
      </c>
      <c r="C2128" s="26">
        <v>71871510.810000002</v>
      </c>
      <c r="D2128" s="22"/>
      <c r="E2128" s="22"/>
    </row>
    <row r="2129" spans="1:5" x14ac:dyDescent="0.2">
      <c r="A2129" s="23" t="s">
        <v>2156</v>
      </c>
      <c r="B2129" s="26">
        <v>347.16</v>
      </c>
      <c r="C2129" s="26">
        <v>76403786.709999993</v>
      </c>
      <c r="D2129" s="22"/>
      <c r="E2129" s="22"/>
    </row>
    <row r="2130" spans="1:5" x14ac:dyDescent="0.2">
      <c r="A2130" s="23" t="s">
        <v>2157</v>
      </c>
      <c r="B2130" s="26">
        <v>354.51</v>
      </c>
      <c r="C2130" s="26">
        <v>78022797.420000002</v>
      </c>
      <c r="D2130" s="22"/>
      <c r="E2130" s="22"/>
    </row>
    <row r="2131" spans="1:5" x14ac:dyDescent="0.2">
      <c r="A2131" s="23" t="s">
        <v>2158</v>
      </c>
      <c r="B2131" s="26">
        <v>352.77</v>
      </c>
      <c r="C2131" s="26">
        <v>77600677.420000002</v>
      </c>
      <c r="D2131" s="22"/>
      <c r="E2131" s="22"/>
    </row>
    <row r="2132" spans="1:5" x14ac:dyDescent="0.2">
      <c r="A2132" s="23" t="s">
        <v>2159</v>
      </c>
      <c r="B2132" s="26">
        <v>351.27</v>
      </c>
      <c r="C2132" s="26">
        <v>77269602.510000005</v>
      </c>
      <c r="D2132" s="22"/>
      <c r="E2132" s="22"/>
    </row>
    <row r="2133" spans="1:5" x14ac:dyDescent="0.2">
      <c r="A2133" s="23" t="s">
        <v>2160</v>
      </c>
      <c r="B2133" s="26">
        <v>375.03</v>
      </c>
      <c r="C2133" s="26">
        <v>82941724.219999999</v>
      </c>
      <c r="D2133" s="22"/>
      <c r="E2133" s="22"/>
    </row>
    <row r="2134" spans="1:5" x14ac:dyDescent="0.2">
      <c r="A2134" s="23" t="s">
        <v>2161</v>
      </c>
      <c r="B2134" s="26">
        <v>373.7</v>
      </c>
      <c r="C2134" s="26">
        <v>82647871.189999998</v>
      </c>
      <c r="D2134" s="22"/>
      <c r="E2134" s="22"/>
    </row>
    <row r="2135" spans="1:5" x14ac:dyDescent="0.2">
      <c r="A2135" s="23" t="s">
        <v>2162</v>
      </c>
      <c r="B2135" s="26">
        <v>382.73</v>
      </c>
      <c r="C2135" s="26">
        <v>84615230.319999993</v>
      </c>
      <c r="D2135" s="22"/>
      <c r="E2135" s="22"/>
    </row>
    <row r="2136" spans="1:5" x14ac:dyDescent="0.2">
      <c r="A2136" s="23" t="s">
        <v>2163</v>
      </c>
      <c r="B2136" s="26">
        <v>391.66</v>
      </c>
      <c r="C2136" s="26">
        <v>86590906.439999998</v>
      </c>
      <c r="D2136" s="22"/>
      <c r="E2136" s="22"/>
    </row>
    <row r="2137" spans="1:5" x14ac:dyDescent="0.2">
      <c r="A2137" s="23" t="s">
        <v>2164</v>
      </c>
      <c r="B2137" s="26">
        <v>395.82</v>
      </c>
      <c r="C2137" s="26">
        <v>87510592.560000002</v>
      </c>
      <c r="D2137" s="22"/>
      <c r="E2137" s="22"/>
    </row>
    <row r="2138" spans="1:5" x14ac:dyDescent="0.2">
      <c r="A2138" s="23" t="s">
        <v>2165</v>
      </c>
      <c r="B2138" s="26">
        <v>398.34</v>
      </c>
      <c r="C2138" s="26">
        <v>88066758</v>
      </c>
      <c r="D2138" s="22"/>
      <c r="E2138" s="22"/>
    </row>
    <row r="2139" spans="1:5" x14ac:dyDescent="0.2">
      <c r="A2139" s="23" t="s">
        <v>2166</v>
      </c>
      <c r="B2139" s="26">
        <v>395.74</v>
      </c>
      <c r="C2139" s="26">
        <v>87492932.099999994</v>
      </c>
      <c r="D2139" s="22"/>
      <c r="E2139" s="22"/>
    </row>
    <row r="2140" spans="1:5" x14ac:dyDescent="0.2">
      <c r="A2140" s="23" t="s">
        <v>2167</v>
      </c>
      <c r="B2140" s="26">
        <v>393.32</v>
      </c>
      <c r="C2140" s="26">
        <v>86956561.159999996</v>
      </c>
      <c r="D2140" s="22"/>
      <c r="E2140" s="22"/>
    </row>
    <row r="2141" spans="1:5" x14ac:dyDescent="0.2">
      <c r="A2141" s="23" t="s">
        <v>2168</v>
      </c>
      <c r="B2141" s="26">
        <v>389.04</v>
      </c>
      <c r="C2141" s="26">
        <v>86084222.329999998</v>
      </c>
      <c r="D2141" s="22"/>
      <c r="E2141" s="22"/>
    </row>
    <row r="2142" spans="1:5" x14ac:dyDescent="0.2">
      <c r="A2142" s="23" t="s">
        <v>2169</v>
      </c>
      <c r="B2142" s="26">
        <v>386.77</v>
      </c>
      <c r="C2142" s="26">
        <v>85582614.590000004</v>
      </c>
      <c r="D2142" s="22"/>
      <c r="E2142" s="22"/>
    </row>
    <row r="2143" spans="1:5" x14ac:dyDescent="0.2">
      <c r="A2143" s="23" t="s">
        <v>2170</v>
      </c>
      <c r="B2143" s="26">
        <v>385.9</v>
      </c>
      <c r="C2143" s="26">
        <v>85289731.230000004</v>
      </c>
      <c r="D2143" s="22"/>
      <c r="E2143" s="22"/>
    </row>
    <row r="2144" spans="1:5" x14ac:dyDescent="0.2">
      <c r="A2144" s="23" t="s">
        <v>2171</v>
      </c>
      <c r="B2144" s="26">
        <v>398.04</v>
      </c>
      <c r="C2144" s="26">
        <v>87971639.409999996</v>
      </c>
      <c r="D2144" s="22"/>
      <c r="E2144" s="22"/>
    </row>
    <row r="2145" spans="1:5" x14ac:dyDescent="0.2">
      <c r="A2145" s="23" t="s">
        <v>2172</v>
      </c>
      <c r="B2145" s="26">
        <v>401.29</v>
      </c>
      <c r="C2145" s="26">
        <v>88588026.349999994</v>
      </c>
      <c r="D2145" s="22"/>
      <c r="E2145" s="22"/>
    </row>
    <row r="2146" spans="1:5" x14ac:dyDescent="0.2">
      <c r="A2146" s="23" t="s">
        <v>2173</v>
      </c>
      <c r="B2146" s="26">
        <v>412.67</v>
      </c>
      <c r="C2146" s="26">
        <v>91069152.290000007</v>
      </c>
      <c r="D2146" s="22"/>
      <c r="E2146" s="22"/>
    </row>
    <row r="2147" spans="1:5" x14ac:dyDescent="0.2">
      <c r="A2147" s="23" t="s">
        <v>2174</v>
      </c>
      <c r="B2147" s="26">
        <v>414.82</v>
      </c>
      <c r="C2147" s="26">
        <v>91544817.920000002</v>
      </c>
      <c r="D2147" s="22"/>
      <c r="E2147" s="22"/>
    </row>
    <row r="2148" spans="1:5" x14ac:dyDescent="0.2">
      <c r="A2148" s="23" t="s">
        <v>2175</v>
      </c>
      <c r="B2148" s="26">
        <v>410.44</v>
      </c>
      <c r="C2148" s="26">
        <v>90476366.109999999</v>
      </c>
      <c r="D2148" s="22"/>
      <c r="E2148" s="22"/>
    </row>
    <row r="2149" spans="1:5" x14ac:dyDescent="0.2">
      <c r="A2149" s="23" t="s">
        <v>2176</v>
      </c>
      <c r="B2149" s="26">
        <v>421.69</v>
      </c>
      <c r="C2149" s="26">
        <v>93764784.900000006</v>
      </c>
      <c r="D2149" s="22"/>
      <c r="E2149" s="22"/>
    </row>
    <row r="2150" spans="1:5" x14ac:dyDescent="0.2">
      <c r="A2150" s="23" t="s">
        <v>2177</v>
      </c>
      <c r="B2150" s="26">
        <v>420.88</v>
      </c>
      <c r="C2150" s="26">
        <v>93584537.769999996</v>
      </c>
      <c r="D2150" s="22"/>
      <c r="E2150" s="22"/>
    </row>
    <row r="2151" spans="1:5" x14ac:dyDescent="0.2">
      <c r="A2151" s="23" t="s">
        <v>2178</v>
      </c>
      <c r="B2151" s="26">
        <v>421.96</v>
      </c>
      <c r="C2151" s="26">
        <v>93733828.329999998</v>
      </c>
      <c r="D2151" s="22"/>
      <c r="E2151" s="22"/>
    </row>
    <row r="2152" spans="1:5" x14ac:dyDescent="0.2">
      <c r="A2152" s="23" t="s">
        <v>2179</v>
      </c>
      <c r="B2152" s="26">
        <v>423.9</v>
      </c>
      <c r="C2152" s="26">
        <v>94140271.780000001</v>
      </c>
      <c r="D2152" s="22"/>
      <c r="E2152" s="22"/>
    </row>
    <row r="2153" spans="1:5" x14ac:dyDescent="0.2">
      <c r="A2153" s="23" t="s">
        <v>2180</v>
      </c>
      <c r="B2153" s="26">
        <v>419.2</v>
      </c>
      <c r="C2153" s="26">
        <v>93098047.950000003</v>
      </c>
      <c r="D2153" s="22"/>
      <c r="E2153" s="22"/>
    </row>
    <row r="2154" spans="1:5" x14ac:dyDescent="0.2">
      <c r="A2154" s="23" t="s">
        <v>2181</v>
      </c>
      <c r="B2154" s="26">
        <v>410.74</v>
      </c>
      <c r="C2154" s="26">
        <v>91149655.359999999</v>
      </c>
      <c r="D2154" s="22"/>
      <c r="E2154" s="22"/>
    </row>
    <row r="2155" spans="1:5" x14ac:dyDescent="0.2">
      <c r="A2155" s="23" t="s">
        <v>2182</v>
      </c>
      <c r="B2155" s="26">
        <v>418.6</v>
      </c>
      <c r="C2155" s="26">
        <v>92893425.780000001</v>
      </c>
      <c r="D2155" s="22"/>
      <c r="E2155" s="22"/>
    </row>
    <row r="2156" spans="1:5" x14ac:dyDescent="0.2">
      <c r="A2156" s="23" t="s">
        <v>2183</v>
      </c>
      <c r="B2156" s="26">
        <v>426.83</v>
      </c>
      <c r="C2156" s="26">
        <v>94489506.730000004</v>
      </c>
      <c r="D2156" s="22"/>
      <c r="E2156" s="22"/>
    </row>
    <row r="2157" spans="1:5" x14ac:dyDescent="0.2">
      <c r="A2157" s="23" t="s">
        <v>2184</v>
      </c>
      <c r="B2157" s="26">
        <v>423.41</v>
      </c>
      <c r="C2157" s="26">
        <v>93703808.379999995</v>
      </c>
      <c r="D2157" s="22"/>
      <c r="E2157" s="22"/>
    </row>
    <row r="2158" spans="1:5" x14ac:dyDescent="0.2">
      <c r="A2158" s="23" t="s">
        <v>2185</v>
      </c>
      <c r="B2158" s="26">
        <v>426.88</v>
      </c>
      <c r="C2158" s="26">
        <v>96143236.359999999</v>
      </c>
      <c r="D2158" s="22"/>
      <c r="E2158" s="22"/>
    </row>
    <row r="2159" spans="1:5" x14ac:dyDescent="0.2">
      <c r="A2159" s="23" t="s">
        <v>2186</v>
      </c>
      <c r="B2159" s="26">
        <v>435.15</v>
      </c>
      <c r="C2159" s="26">
        <v>98006950.079999998</v>
      </c>
      <c r="D2159" s="22"/>
      <c r="E2159" s="22"/>
    </row>
    <row r="2160" spans="1:5" x14ac:dyDescent="0.2">
      <c r="A2160" s="23" t="s">
        <v>2187</v>
      </c>
      <c r="B2160" s="26">
        <v>438.84</v>
      </c>
      <c r="C2160" s="26">
        <v>97606840.920000002</v>
      </c>
      <c r="D2160" s="22"/>
      <c r="E2160" s="22"/>
    </row>
    <row r="2161" spans="1:5" x14ac:dyDescent="0.2">
      <c r="A2161" s="23" t="s">
        <v>2188</v>
      </c>
      <c r="B2161" s="26">
        <v>437.54</v>
      </c>
      <c r="C2161" s="26">
        <v>97317568.459999993</v>
      </c>
      <c r="D2161" s="22"/>
      <c r="E2161" s="22"/>
    </row>
    <row r="2162" spans="1:5" x14ac:dyDescent="0.2">
      <c r="A2162" s="23" t="s">
        <v>2189</v>
      </c>
      <c r="B2162" s="26">
        <v>433.31</v>
      </c>
      <c r="C2162" s="26">
        <v>96277812.829999998</v>
      </c>
      <c r="D2162" s="22"/>
      <c r="E2162" s="22"/>
    </row>
    <row r="2163" spans="1:5" x14ac:dyDescent="0.2">
      <c r="A2163" s="23" t="s">
        <v>2190</v>
      </c>
      <c r="B2163" s="26">
        <v>428.39</v>
      </c>
      <c r="C2163" s="26">
        <v>95184397.769999996</v>
      </c>
      <c r="D2163" s="22"/>
      <c r="E2163" s="22"/>
    </row>
    <row r="2164" spans="1:5" x14ac:dyDescent="0.2">
      <c r="A2164" s="23" t="s">
        <v>2191</v>
      </c>
      <c r="B2164" s="26">
        <v>434.32</v>
      </c>
      <c r="C2164" s="26">
        <v>96392093.540000007</v>
      </c>
      <c r="D2164" s="22"/>
      <c r="E2164" s="22"/>
    </row>
    <row r="2165" spans="1:5" x14ac:dyDescent="0.2">
      <c r="A2165" s="23" t="s">
        <v>2192</v>
      </c>
      <c r="B2165" s="26">
        <v>434.07</v>
      </c>
      <c r="C2165" s="26">
        <v>96336395.689999998</v>
      </c>
      <c r="D2165" s="22"/>
      <c r="E2165" s="22"/>
    </row>
    <row r="2166" spans="1:5" x14ac:dyDescent="0.2">
      <c r="A2166" s="23" t="s">
        <v>2193</v>
      </c>
      <c r="B2166" s="26">
        <v>451.07</v>
      </c>
      <c r="C2166" s="26">
        <v>100109480.48</v>
      </c>
      <c r="D2166" s="22"/>
      <c r="E2166" s="22"/>
    </row>
    <row r="2167" spans="1:5" x14ac:dyDescent="0.2">
      <c r="A2167" s="23" t="s">
        <v>2194</v>
      </c>
      <c r="B2167" s="26">
        <v>455.44</v>
      </c>
      <c r="C2167" s="26">
        <v>101078873.77</v>
      </c>
      <c r="D2167" s="22"/>
      <c r="E2167" s="22"/>
    </row>
    <row r="2168" spans="1:5" x14ac:dyDescent="0.2">
      <c r="A2168" s="23" t="s">
        <v>2195</v>
      </c>
      <c r="B2168" s="26">
        <v>456.1</v>
      </c>
      <c r="C2168" s="26">
        <v>101026184.87</v>
      </c>
      <c r="D2168" s="22"/>
      <c r="E2168" s="22"/>
    </row>
    <row r="2169" spans="1:5" x14ac:dyDescent="0.2">
      <c r="A2169" s="23" t="s">
        <v>2196</v>
      </c>
      <c r="B2169" s="26">
        <v>467.64</v>
      </c>
      <c r="C2169" s="26">
        <v>103429948.23999999</v>
      </c>
      <c r="D2169" s="22"/>
      <c r="E2169" s="22"/>
    </row>
    <row r="2170" spans="1:5" x14ac:dyDescent="0.2">
      <c r="A2170" s="23" t="s">
        <v>2197</v>
      </c>
      <c r="B2170" s="26">
        <v>469.31</v>
      </c>
      <c r="C2170" s="26">
        <v>103789248.67</v>
      </c>
      <c r="D2170" s="22"/>
      <c r="E2170" s="22"/>
    </row>
    <row r="2171" spans="1:5" x14ac:dyDescent="0.2">
      <c r="A2171" s="23" t="s">
        <v>2198</v>
      </c>
      <c r="B2171" s="26">
        <v>473.26</v>
      </c>
      <c r="C2171" s="26">
        <v>104361996.95</v>
      </c>
      <c r="D2171" s="22"/>
      <c r="E2171" s="22"/>
    </row>
    <row r="2172" spans="1:5" x14ac:dyDescent="0.2">
      <c r="A2172" s="23" t="s">
        <v>2199</v>
      </c>
      <c r="B2172" s="26">
        <v>477.8</v>
      </c>
      <c r="C2172" s="26">
        <v>105289849.11</v>
      </c>
      <c r="D2172" s="22"/>
      <c r="E2172" s="22"/>
    </row>
    <row r="2173" spans="1:5" x14ac:dyDescent="0.2">
      <c r="A2173" s="23" t="s">
        <v>2200</v>
      </c>
      <c r="B2173" s="26">
        <v>477.42</v>
      </c>
      <c r="C2173" s="26">
        <v>105206174.8</v>
      </c>
      <c r="D2173" s="22"/>
      <c r="E2173" s="22"/>
    </row>
    <row r="2174" spans="1:5" x14ac:dyDescent="0.2">
      <c r="A2174" s="23" t="s">
        <v>2201</v>
      </c>
      <c r="B2174" s="26">
        <v>478.72</v>
      </c>
      <c r="C2174" s="26">
        <v>105242346.76000001</v>
      </c>
      <c r="D2174" s="22"/>
      <c r="E2174" s="22"/>
    </row>
    <row r="2175" spans="1:5" x14ac:dyDescent="0.2">
      <c r="A2175" s="23" t="s">
        <v>2202</v>
      </c>
      <c r="B2175" s="26">
        <v>477.04</v>
      </c>
      <c r="C2175" s="26">
        <v>104752403.56</v>
      </c>
      <c r="D2175" s="22"/>
      <c r="E2175" s="22"/>
    </row>
    <row r="2176" spans="1:5" x14ac:dyDescent="0.2">
      <c r="A2176" s="23" t="s">
        <v>2203</v>
      </c>
      <c r="B2176" s="26">
        <v>479.77</v>
      </c>
      <c r="C2176" s="26">
        <v>105136047.06</v>
      </c>
      <c r="D2176" s="22"/>
      <c r="E2176" s="22"/>
    </row>
    <row r="2177" spans="1:5" x14ac:dyDescent="0.2">
      <c r="A2177" s="23" t="s">
        <v>2204</v>
      </c>
      <c r="B2177" s="26">
        <v>485.21</v>
      </c>
      <c r="C2177" s="26">
        <v>106328913.36</v>
      </c>
      <c r="D2177" s="22"/>
      <c r="E2177" s="22"/>
    </row>
    <row r="2178" spans="1:5" x14ac:dyDescent="0.2">
      <c r="A2178" s="23" t="s">
        <v>2205</v>
      </c>
      <c r="B2178" s="26">
        <v>485.41</v>
      </c>
      <c r="C2178" s="26">
        <v>106353276.06999999</v>
      </c>
      <c r="D2178" s="22"/>
      <c r="E2178" s="22"/>
    </row>
    <row r="2179" spans="1:5" x14ac:dyDescent="0.2">
      <c r="A2179" s="23" t="s">
        <v>2206</v>
      </c>
      <c r="B2179" s="26">
        <v>490.14</v>
      </c>
      <c r="C2179" s="26">
        <v>107496744.06999999</v>
      </c>
      <c r="D2179" s="22"/>
      <c r="E2179" s="22"/>
    </row>
    <row r="2180" spans="1:5" x14ac:dyDescent="0.2">
      <c r="A2180" s="23" t="s">
        <v>2207</v>
      </c>
      <c r="B2180" s="26">
        <v>488.68</v>
      </c>
      <c r="C2180" s="26">
        <v>106719503.47</v>
      </c>
      <c r="D2180" s="22"/>
      <c r="E2180" s="22"/>
    </row>
    <row r="2181" spans="1:5" x14ac:dyDescent="0.2">
      <c r="A2181" s="23" t="s">
        <v>2208</v>
      </c>
      <c r="B2181" s="26">
        <v>491.47</v>
      </c>
      <c r="C2181" s="26">
        <v>108133659.19</v>
      </c>
      <c r="D2181" s="22"/>
      <c r="E2181" s="22"/>
    </row>
    <row r="2182" spans="1:5" x14ac:dyDescent="0.2">
      <c r="A2182" s="23" t="s">
        <v>2209</v>
      </c>
      <c r="B2182" s="26">
        <v>501.6</v>
      </c>
      <c r="C2182" s="26">
        <v>111694414.17</v>
      </c>
      <c r="D2182" s="22"/>
      <c r="E2182" s="22"/>
    </row>
    <row r="2183" spans="1:5" x14ac:dyDescent="0.2">
      <c r="A2183" s="23" t="s">
        <v>2210</v>
      </c>
      <c r="B2183" s="26">
        <v>501.53</v>
      </c>
      <c r="C2183" s="26">
        <v>111568878.69</v>
      </c>
      <c r="D2183" s="22"/>
      <c r="E2183" s="22"/>
    </row>
    <row r="2184" spans="1:5" x14ac:dyDescent="0.2">
      <c r="A2184" s="23" t="s">
        <v>2211</v>
      </c>
      <c r="B2184" s="26">
        <v>507.95</v>
      </c>
      <c r="C2184" s="26">
        <v>112170699.42</v>
      </c>
      <c r="D2184" s="22"/>
      <c r="E2184" s="22"/>
    </row>
    <row r="2185" spans="1:5" x14ac:dyDescent="0.2">
      <c r="A2185" s="23" t="s">
        <v>2212</v>
      </c>
      <c r="B2185" s="26">
        <v>505.89</v>
      </c>
      <c r="C2185" s="26">
        <v>111446356.18000001</v>
      </c>
      <c r="D2185" s="22"/>
      <c r="E2185" s="22"/>
    </row>
    <row r="2186" spans="1:5" x14ac:dyDescent="0.2">
      <c r="A2186" s="23" t="s">
        <v>2213</v>
      </c>
      <c r="B2186" s="26">
        <v>509.74</v>
      </c>
      <c r="C2186" s="26">
        <v>112295578.66</v>
      </c>
      <c r="D2186" s="22"/>
      <c r="E2186" s="22"/>
    </row>
    <row r="2187" spans="1:5" x14ac:dyDescent="0.2">
      <c r="A2187" s="23" t="s">
        <v>2214</v>
      </c>
      <c r="B2187" s="26">
        <v>511.53</v>
      </c>
      <c r="C2187" s="26">
        <v>112689206.78</v>
      </c>
      <c r="D2187" s="22"/>
      <c r="E2187" s="22"/>
    </row>
    <row r="2188" spans="1:5" x14ac:dyDescent="0.2">
      <c r="A2188" s="23" t="s">
        <v>2215</v>
      </c>
      <c r="B2188" s="26">
        <v>511.67</v>
      </c>
      <c r="C2188" s="26">
        <v>112718755.04000001</v>
      </c>
      <c r="D2188" s="22"/>
      <c r="E2188" s="22"/>
    </row>
    <row r="2189" spans="1:5" x14ac:dyDescent="0.2">
      <c r="A2189" s="23" t="s">
        <v>2216</v>
      </c>
      <c r="B2189" s="26">
        <v>512.94000000000005</v>
      </c>
      <c r="C2189" s="26">
        <v>112899681.13</v>
      </c>
      <c r="D2189" s="22"/>
      <c r="E2189" s="22"/>
    </row>
    <row r="2190" spans="1:5" x14ac:dyDescent="0.2">
      <c r="A2190" s="23" t="s">
        <v>2217</v>
      </c>
      <c r="B2190" s="26">
        <v>514.79999999999995</v>
      </c>
      <c r="C2190" s="26">
        <v>113309612.44</v>
      </c>
      <c r="D2190" s="22"/>
      <c r="E2190" s="22"/>
    </row>
    <row r="2191" spans="1:5" x14ac:dyDescent="0.2">
      <c r="A2191" s="23" t="s">
        <v>2218</v>
      </c>
      <c r="B2191" s="26">
        <v>516.01</v>
      </c>
      <c r="C2191" s="26">
        <v>113574850.81</v>
      </c>
      <c r="D2191" s="22"/>
      <c r="E2191" s="22"/>
    </row>
    <row r="2192" spans="1:5" x14ac:dyDescent="0.2">
      <c r="A2192" s="23" t="s">
        <v>2219</v>
      </c>
      <c r="B2192" s="26">
        <v>514.9</v>
      </c>
      <c r="C2192" s="26">
        <v>113306507.75</v>
      </c>
      <c r="D2192" s="22"/>
      <c r="E2192" s="22"/>
    </row>
    <row r="2193" spans="1:5" x14ac:dyDescent="0.2">
      <c r="A2193" s="23" t="s">
        <v>2220</v>
      </c>
      <c r="B2193" s="26">
        <v>513.41</v>
      </c>
      <c r="C2193" s="26">
        <v>113286436.67</v>
      </c>
      <c r="D2193" s="22"/>
      <c r="E2193" s="22"/>
    </row>
    <row r="2194" spans="1:5" x14ac:dyDescent="0.2">
      <c r="A2194" s="23" t="s">
        <v>2221</v>
      </c>
      <c r="B2194" s="26">
        <v>514.05999999999995</v>
      </c>
      <c r="C2194" s="26">
        <v>113329634.20999999</v>
      </c>
      <c r="D2194" s="22"/>
      <c r="E2194" s="22"/>
    </row>
    <row r="2195" spans="1:5" x14ac:dyDescent="0.2">
      <c r="A2195" s="23" t="s">
        <v>2222</v>
      </c>
      <c r="B2195" s="26">
        <v>512.69000000000005</v>
      </c>
      <c r="C2195" s="26">
        <v>112878600.84999999</v>
      </c>
      <c r="D2195" s="22"/>
      <c r="E2195" s="22"/>
    </row>
    <row r="2196" spans="1:5" x14ac:dyDescent="0.2">
      <c r="A2196" s="23" t="s">
        <v>2223</v>
      </c>
      <c r="B2196" s="26">
        <v>511.15</v>
      </c>
      <c r="C2196" s="26">
        <v>112539130.44</v>
      </c>
      <c r="D2196" s="22"/>
      <c r="E2196" s="22"/>
    </row>
    <row r="2197" spans="1:5" x14ac:dyDescent="0.2">
      <c r="A2197" s="23" t="s">
        <v>2224</v>
      </c>
      <c r="B2197" s="26">
        <v>516.14</v>
      </c>
      <c r="C2197" s="26">
        <v>113636774.47</v>
      </c>
      <c r="D2197" s="22"/>
      <c r="E2197" s="22"/>
    </row>
    <row r="2198" spans="1:5" x14ac:dyDescent="0.2">
      <c r="A2198" s="23" t="s">
        <v>2225</v>
      </c>
      <c r="B2198" s="26">
        <v>517.62</v>
      </c>
      <c r="C2198" s="26">
        <v>113964070.65000001</v>
      </c>
      <c r="D2198" s="22"/>
      <c r="E2198" s="22"/>
    </row>
    <row r="2199" spans="1:5" x14ac:dyDescent="0.2">
      <c r="A2199" s="23" t="s">
        <v>2226</v>
      </c>
      <c r="B2199" s="26">
        <v>521.78</v>
      </c>
      <c r="C2199" s="26">
        <v>114878911.20999999</v>
      </c>
      <c r="D2199" s="22"/>
      <c r="E2199" s="22"/>
    </row>
    <row r="2200" spans="1:5" x14ac:dyDescent="0.2">
      <c r="A2200" s="23" t="s">
        <v>2227</v>
      </c>
      <c r="B2200" s="26">
        <v>519.34</v>
      </c>
      <c r="C2200" s="26">
        <v>114065249.75</v>
      </c>
      <c r="D2200" s="22"/>
      <c r="E2200" s="22"/>
    </row>
    <row r="2201" spans="1:5" x14ac:dyDescent="0.2">
      <c r="A2201" s="23" t="s">
        <v>2228</v>
      </c>
      <c r="B2201" s="26">
        <v>523.34</v>
      </c>
      <c r="C2201" s="26">
        <v>115059266.94</v>
      </c>
      <c r="D2201" s="22"/>
      <c r="E2201" s="22"/>
    </row>
    <row r="2202" spans="1:5" x14ac:dyDescent="0.2">
      <c r="A2202" s="23" t="s">
        <v>2229</v>
      </c>
      <c r="B2202" s="26">
        <v>523.08000000000004</v>
      </c>
      <c r="C2202" s="26">
        <v>115001130.40000001</v>
      </c>
      <c r="D2202" s="22"/>
      <c r="E2202" s="22"/>
    </row>
    <row r="2203" spans="1:5" x14ac:dyDescent="0.2">
      <c r="A2203" s="23" t="s">
        <v>2230</v>
      </c>
      <c r="B2203" s="26">
        <v>524.33000000000004</v>
      </c>
      <c r="C2203" s="26">
        <v>115276625.14</v>
      </c>
      <c r="D2203" s="22"/>
      <c r="E2203" s="22"/>
    </row>
    <row r="2204" spans="1:5" x14ac:dyDescent="0.2">
      <c r="A2204" s="23" t="s">
        <v>2231</v>
      </c>
      <c r="B2204" s="26">
        <v>525.12</v>
      </c>
      <c r="C2204" s="26">
        <v>115449198.69</v>
      </c>
      <c r="D2204" s="22"/>
      <c r="E2204" s="22"/>
    </row>
    <row r="2205" spans="1:5" x14ac:dyDescent="0.2">
      <c r="A2205" s="23" t="s">
        <v>2232</v>
      </c>
      <c r="B2205" s="26">
        <v>521.83000000000004</v>
      </c>
      <c r="C2205" s="26">
        <v>114527138.48</v>
      </c>
      <c r="D2205" s="22"/>
      <c r="E2205" s="22"/>
    </row>
    <row r="2206" spans="1:5" x14ac:dyDescent="0.2">
      <c r="A2206" s="23" t="s">
        <v>2233</v>
      </c>
      <c r="B2206" s="26">
        <v>515.04999999999995</v>
      </c>
      <c r="C2206" s="26">
        <v>112888002.17</v>
      </c>
      <c r="D2206" s="22"/>
      <c r="E2206" s="22"/>
    </row>
    <row r="2207" spans="1:5" x14ac:dyDescent="0.2">
      <c r="A2207" s="23" t="s">
        <v>2234</v>
      </c>
      <c r="B2207" s="26">
        <v>516.1</v>
      </c>
      <c r="C2207" s="26">
        <v>113119462.23</v>
      </c>
      <c r="D2207" s="22"/>
      <c r="E2207" s="22"/>
    </row>
    <row r="2208" spans="1:5" x14ac:dyDescent="0.2">
      <c r="A2208" s="23" t="s">
        <v>2235</v>
      </c>
      <c r="B2208" s="26">
        <v>515.33000000000004</v>
      </c>
      <c r="C2208" s="26">
        <v>112949096.77</v>
      </c>
      <c r="D2208" s="22"/>
      <c r="E2208" s="22"/>
    </row>
    <row r="2209" spans="1:5" x14ac:dyDescent="0.2">
      <c r="A2209" s="23" t="s">
        <v>2236</v>
      </c>
      <c r="B2209" s="26">
        <v>517.42999999999995</v>
      </c>
      <c r="C2209" s="26">
        <v>113108505.43000001</v>
      </c>
      <c r="D2209" s="22"/>
      <c r="E2209" s="22"/>
    </row>
    <row r="2210" spans="1:5" x14ac:dyDescent="0.2">
      <c r="A2210" s="23" t="s">
        <v>2237</v>
      </c>
      <c r="B2210" s="26">
        <v>521.79999999999995</v>
      </c>
      <c r="C2210" s="26">
        <v>113964257.3</v>
      </c>
      <c r="D2210" s="22"/>
      <c r="E2210" s="22"/>
    </row>
    <row r="2211" spans="1:5" x14ac:dyDescent="0.2">
      <c r="A2211" s="23" t="s">
        <v>2238</v>
      </c>
      <c r="B2211" s="26">
        <v>524.61</v>
      </c>
      <c r="C2211" s="26">
        <v>111362806.43000001</v>
      </c>
      <c r="D2211" s="22"/>
      <c r="E2211" s="22"/>
    </row>
    <row r="2212" spans="1:5" x14ac:dyDescent="0.2">
      <c r="A2212" s="23" t="s">
        <v>2239</v>
      </c>
      <c r="B2212" s="26">
        <v>523.47</v>
      </c>
      <c r="C2212" s="26">
        <v>111944029.31</v>
      </c>
      <c r="D2212" s="22"/>
      <c r="E2212" s="22"/>
    </row>
    <row r="2213" spans="1:5" x14ac:dyDescent="0.2">
      <c r="A2213" s="23" t="s">
        <v>2240</v>
      </c>
      <c r="B2213" s="26">
        <v>527.80999999999995</v>
      </c>
      <c r="C2213" s="26">
        <v>111821748.39</v>
      </c>
      <c r="D2213" s="22"/>
      <c r="E2213" s="22"/>
    </row>
    <row r="2214" spans="1:5" x14ac:dyDescent="0.2">
      <c r="A2214" s="23" t="s">
        <v>2241</v>
      </c>
      <c r="B2214" s="26">
        <v>527.01</v>
      </c>
      <c r="C2214" s="26">
        <v>111102748.27</v>
      </c>
      <c r="D2214" s="22"/>
      <c r="E2214" s="22"/>
    </row>
    <row r="2215" spans="1:5" x14ac:dyDescent="0.2">
      <c r="A2215" s="23" t="s">
        <v>2242</v>
      </c>
      <c r="B2215" s="26">
        <v>524.69000000000005</v>
      </c>
      <c r="C2215" s="26">
        <v>110614271.55</v>
      </c>
      <c r="D2215" s="22"/>
      <c r="E2215" s="22"/>
    </row>
    <row r="2216" spans="1:5" x14ac:dyDescent="0.2">
      <c r="A2216" s="23" t="s">
        <v>2243</v>
      </c>
      <c r="B2216" s="26">
        <v>517.4</v>
      </c>
      <c r="C2216" s="26">
        <v>109075883.13</v>
      </c>
      <c r="D2216" s="22"/>
      <c r="E2216" s="22"/>
    </row>
    <row r="2217" spans="1:5" x14ac:dyDescent="0.2">
      <c r="A2217" s="23" t="s">
        <v>2244</v>
      </c>
      <c r="B2217" s="26">
        <v>513.37</v>
      </c>
      <c r="C2217" s="26">
        <v>108226562.3</v>
      </c>
      <c r="D2217" s="22"/>
      <c r="E2217" s="22"/>
    </row>
    <row r="2218" spans="1:5" x14ac:dyDescent="0.2">
      <c r="A2218" s="23" t="s">
        <v>2245</v>
      </c>
      <c r="B2218" s="26">
        <v>513.55999999999995</v>
      </c>
      <c r="C2218" s="26">
        <v>108471500.52</v>
      </c>
      <c r="D2218" s="22"/>
      <c r="E2218" s="22"/>
    </row>
    <row r="2219" spans="1:5" x14ac:dyDescent="0.2">
      <c r="A2219" s="23" t="s">
        <v>2246</v>
      </c>
      <c r="B2219" s="26">
        <v>513.86</v>
      </c>
      <c r="C2219" s="26">
        <v>108491771.20999999</v>
      </c>
      <c r="D2219" s="22"/>
      <c r="E2219" s="22"/>
    </row>
    <row r="2220" spans="1:5" x14ac:dyDescent="0.2">
      <c r="A2220" s="23" t="s">
        <v>2247</v>
      </c>
      <c r="B2220" s="26">
        <v>510</v>
      </c>
      <c r="C2220" s="26">
        <v>107675011.18000001</v>
      </c>
      <c r="D2220" s="22"/>
      <c r="E2220" s="22"/>
    </row>
    <row r="2221" spans="1:5" x14ac:dyDescent="0.2">
      <c r="A2221" s="23" t="s">
        <v>2248</v>
      </c>
      <c r="B2221" s="26">
        <v>503.64</v>
      </c>
      <c r="C2221" s="26">
        <v>104133675.68000001</v>
      </c>
      <c r="D2221" s="22"/>
      <c r="E2221" s="22"/>
    </row>
    <row r="2222" spans="1:5" x14ac:dyDescent="0.2">
      <c r="A2222" s="23" t="s">
        <v>2249</v>
      </c>
      <c r="B2222" s="26">
        <v>500.76</v>
      </c>
      <c r="C2222" s="26">
        <v>103537200.59</v>
      </c>
      <c r="D2222" s="22"/>
      <c r="E2222" s="22"/>
    </row>
    <row r="2223" spans="1:5" x14ac:dyDescent="0.2">
      <c r="A2223" s="23" t="s">
        <v>2250</v>
      </c>
      <c r="B2223" s="26">
        <v>499.33</v>
      </c>
      <c r="C2223" s="26">
        <v>103241331.87</v>
      </c>
      <c r="D2223" s="22"/>
      <c r="E2223" s="22"/>
    </row>
    <row r="2224" spans="1:5" x14ac:dyDescent="0.2">
      <c r="A2224" s="23" t="s">
        <v>2251</v>
      </c>
      <c r="B2224" s="26">
        <v>496.58</v>
      </c>
      <c r="C2224" s="26">
        <v>103096148.15000001</v>
      </c>
      <c r="D2224" s="22"/>
      <c r="E2224" s="22"/>
    </row>
    <row r="2225" spans="1:5" x14ac:dyDescent="0.2">
      <c r="A2225" s="23" t="s">
        <v>2252</v>
      </c>
      <c r="B2225" s="26">
        <v>497.99</v>
      </c>
      <c r="C2225" s="26">
        <v>103188563.97</v>
      </c>
      <c r="D2225" s="22"/>
      <c r="E2225" s="22"/>
    </row>
    <row r="2226" spans="1:5" x14ac:dyDescent="0.2">
      <c r="A2226" s="23" t="s">
        <v>2253</v>
      </c>
      <c r="B2226" s="26">
        <v>497.92</v>
      </c>
      <c r="C2226" s="26">
        <v>103174030</v>
      </c>
      <c r="D2226" s="22"/>
      <c r="E2226" s="22"/>
    </row>
    <row r="2227" spans="1:5" x14ac:dyDescent="0.2">
      <c r="A2227" s="23" t="s">
        <v>2254</v>
      </c>
      <c r="B2227" s="26">
        <v>497.74</v>
      </c>
      <c r="C2227" s="26">
        <v>103138007.84</v>
      </c>
      <c r="D2227" s="22"/>
      <c r="E2227" s="22"/>
    </row>
    <row r="2228" spans="1:5" x14ac:dyDescent="0.2">
      <c r="A2228" s="23" t="s">
        <v>2255</v>
      </c>
      <c r="B2228" s="26">
        <v>499.58</v>
      </c>
      <c r="C2228" s="26">
        <v>103618741.73999999</v>
      </c>
      <c r="D2228" s="22"/>
      <c r="E2228" s="22"/>
    </row>
    <row r="2229" spans="1:5" x14ac:dyDescent="0.2">
      <c r="A2229" s="23" t="s">
        <v>2256</v>
      </c>
      <c r="B2229" s="26">
        <v>500.28</v>
      </c>
      <c r="C2229" s="26">
        <v>104698522.06</v>
      </c>
      <c r="D2229" s="22"/>
      <c r="E2229" s="22"/>
    </row>
    <row r="2230" spans="1:5" x14ac:dyDescent="0.2">
      <c r="A2230" s="23" t="s">
        <v>2257</v>
      </c>
      <c r="B2230" s="26">
        <v>501.95</v>
      </c>
      <c r="C2230" s="26">
        <v>105049939.84999999</v>
      </c>
      <c r="D2230" s="22"/>
      <c r="E2230" s="22"/>
    </row>
    <row r="2231" spans="1:5" x14ac:dyDescent="0.2">
      <c r="A2231" s="23" t="s">
        <v>2258</v>
      </c>
      <c r="B2231" s="26">
        <v>506.35</v>
      </c>
      <c r="C2231" s="26">
        <v>105970733.70999999</v>
      </c>
      <c r="D2231" s="22"/>
      <c r="E2231" s="22"/>
    </row>
    <row r="2232" spans="1:5" x14ac:dyDescent="0.2">
      <c r="A2232" s="23" t="s">
        <v>2259</v>
      </c>
      <c r="B2232" s="26">
        <v>502.24</v>
      </c>
      <c r="C2232" s="26">
        <v>104910615.11</v>
      </c>
      <c r="D2232" s="22"/>
      <c r="E2232" s="22"/>
    </row>
    <row r="2233" spans="1:5" x14ac:dyDescent="0.2">
      <c r="A2233" s="23" t="s">
        <v>2260</v>
      </c>
      <c r="B2233" s="26">
        <v>498.63</v>
      </c>
      <c r="C2233" s="26">
        <v>104156656.75</v>
      </c>
      <c r="D2233" s="22"/>
      <c r="E2233" s="22"/>
    </row>
    <row r="2234" spans="1:5" x14ac:dyDescent="0.2">
      <c r="A2234" s="23" t="s">
        <v>2261</v>
      </c>
      <c r="B2234" s="26">
        <v>495.53</v>
      </c>
      <c r="C2234" s="26">
        <v>103333545.94</v>
      </c>
      <c r="D2234" s="22"/>
      <c r="E2234" s="22"/>
    </row>
    <row r="2235" spans="1:5" x14ac:dyDescent="0.2">
      <c r="A2235" s="23" t="s">
        <v>2262</v>
      </c>
      <c r="B2235" s="26">
        <v>495.52</v>
      </c>
      <c r="C2235" s="26">
        <v>103330256.75</v>
      </c>
      <c r="D2235" s="22"/>
      <c r="E2235" s="22"/>
    </row>
    <row r="2236" spans="1:5" x14ac:dyDescent="0.2">
      <c r="A2236" s="23" t="s">
        <v>2263</v>
      </c>
      <c r="B2236" s="26">
        <v>486.37</v>
      </c>
      <c r="C2236" s="26">
        <v>101422095.83</v>
      </c>
      <c r="D2236" s="22"/>
      <c r="E2236" s="22"/>
    </row>
    <row r="2237" spans="1:5" x14ac:dyDescent="0.2">
      <c r="A2237" s="23" t="s">
        <v>2264</v>
      </c>
      <c r="B2237" s="26">
        <v>491.84</v>
      </c>
      <c r="C2237" s="26">
        <v>102434496.47</v>
      </c>
      <c r="D2237" s="22"/>
      <c r="E2237" s="22"/>
    </row>
    <row r="2238" spans="1:5" x14ac:dyDescent="0.2">
      <c r="A2238" s="23" t="s">
        <v>2265</v>
      </c>
      <c r="B2238" s="26">
        <v>489.08</v>
      </c>
      <c r="C2238" s="26">
        <v>101859231.34999999</v>
      </c>
      <c r="D2238" s="22"/>
      <c r="E2238" s="22"/>
    </row>
    <row r="2239" spans="1:5" x14ac:dyDescent="0.2">
      <c r="A2239" s="23" t="s">
        <v>2266</v>
      </c>
      <c r="B2239" s="26">
        <v>488.08</v>
      </c>
      <c r="C2239" s="26">
        <v>101650417.54000001</v>
      </c>
      <c r="D2239" s="22"/>
      <c r="E2239" s="22"/>
    </row>
    <row r="2240" spans="1:5" x14ac:dyDescent="0.2">
      <c r="A2240" s="23" t="s">
        <v>2267</v>
      </c>
      <c r="B2240" s="26">
        <v>483.35</v>
      </c>
      <c r="C2240" s="26">
        <v>100666122.3</v>
      </c>
      <c r="D2240" s="22"/>
      <c r="E2240" s="22"/>
    </row>
    <row r="2241" spans="1:5" x14ac:dyDescent="0.2">
      <c r="A2241" s="23" t="s">
        <v>2268</v>
      </c>
      <c r="B2241" s="26">
        <v>481.85</v>
      </c>
      <c r="C2241" s="26">
        <v>100354034.2</v>
      </c>
      <c r="D2241" s="22"/>
      <c r="E2241" s="22"/>
    </row>
    <row r="2242" spans="1:5" x14ac:dyDescent="0.2">
      <c r="A2242" s="23" t="s">
        <v>2269</v>
      </c>
      <c r="B2242" s="26">
        <v>478.4</v>
      </c>
      <c r="C2242" s="26">
        <v>99633659.819999993</v>
      </c>
      <c r="D2242" s="22"/>
      <c r="E2242" s="22"/>
    </row>
    <row r="2243" spans="1:5" x14ac:dyDescent="0.2">
      <c r="A2243" s="23" t="s">
        <v>2270</v>
      </c>
      <c r="B2243" s="26">
        <v>481.36</v>
      </c>
      <c r="C2243" s="26">
        <v>99651335.620000005</v>
      </c>
      <c r="D2243" s="22"/>
      <c r="E2243" s="22"/>
    </row>
    <row r="2244" spans="1:5" x14ac:dyDescent="0.2">
      <c r="A2244" s="23" t="s">
        <v>2271</v>
      </c>
      <c r="B2244" s="26">
        <v>483.31</v>
      </c>
      <c r="C2244" s="26">
        <v>100054338.45999999</v>
      </c>
      <c r="D2244" s="22"/>
      <c r="E2244" s="22"/>
    </row>
    <row r="2245" spans="1:5" x14ac:dyDescent="0.2">
      <c r="A2245" s="23" t="s">
        <v>2272</v>
      </c>
      <c r="B2245" s="26">
        <v>482.73</v>
      </c>
      <c r="C2245" s="26">
        <v>99534251.189999998</v>
      </c>
      <c r="D2245" s="22"/>
      <c r="E2245" s="22"/>
    </row>
    <row r="2246" spans="1:5" x14ac:dyDescent="0.2">
      <c r="A2246" s="23" t="s">
        <v>2273</v>
      </c>
      <c r="B2246" s="26">
        <v>482.26</v>
      </c>
      <c r="C2246" s="26">
        <v>98837789.219999999</v>
      </c>
      <c r="D2246" s="22"/>
      <c r="E2246" s="22"/>
    </row>
    <row r="2247" spans="1:5" x14ac:dyDescent="0.2">
      <c r="A2247" s="23" t="s">
        <v>2274</v>
      </c>
      <c r="B2247" s="26">
        <v>483.37</v>
      </c>
      <c r="C2247" s="26">
        <v>99050869.780000001</v>
      </c>
      <c r="D2247" s="22"/>
      <c r="E2247" s="22"/>
    </row>
    <row r="2248" spans="1:5" x14ac:dyDescent="0.2">
      <c r="A2248" s="23" t="s">
        <v>2275</v>
      </c>
      <c r="B2248" s="26">
        <v>483.92</v>
      </c>
      <c r="C2248" s="26">
        <v>96903280.129999995</v>
      </c>
      <c r="D2248" s="22"/>
      <c r="E2248" s="22"/>
    </row>
    <row r="2249" spans="1:5" x14ac:dyDescent="0.2">
      <c r="A2249" s="23" t="s">
        <v>2276</v>
      </c>
      <c r="B2249" s="26">
        <v>484.38</v>
      </c>
      <c r="C2249" s="26">
        <v>96994712.989999995</v>
      </c>
      <c r="D2249" s="22"/>
      <c r="E2249" s="22"/>
    </row>
    <row r="2250" spans="1:5" x14ac:dyDescent="0.2">
      <c r="A2250" s="23" t="s">
        <v>2277</v>
      </c>
      <c r="B2250" s="26">
        <v>486.78</v>
      </c>
      <c r="C2250" s="26">
        <v>97375358.519999996</v>
      </c>
      <c r="D2250" s="22"/>
      <c r="E2250" s="22"/>
    </row>
    <row r="2251" spans="1:5" x14ac:dyDescent="0.2">
      <c r="A2251" s="23" t="s">
        <v>2278</v>
      </c>
      <c r="B2251" s="26">
        <v>492.99</v>
      </c>
      <c r="C2251" s="26">
        <v>98616401.739999995</v>
      </c>
      <c r="D2251" s="22"/>
      <c r="E2251" s="22"/>
    </row>
    <row r="2252" spans="1:5" x14ac:dyDescent="0.2">
      <c r="A2252" s="23" t="s">
        <v>2279</v>
      </c>
      <c r="B2252" s="26">
        <v>494.82</v>
      </c>
      <c r="C2252" s="26">
        <v>98982495.079999998</v>
      </c>
      <c r="D2252" s="22"/>
      <c r="E2252" s="22"/>
    </row>
    <row r="2253" spans="1:5" x14ac:dyDescent="0.2">
      <c r="A2253" s="23" t="s">
        <v>2280</v>
      </c>
      <c r="B2253" s="26">
        <v>494.45</v>
      </c>
      <c r="C2253" s="26">
        <v>98362084.030000001</v>
      </c>
      <c r="D2253" s="22"/>
      <c r="E2253" s="22"/>
    </row>
    <row r="2254" spans="1:5" x14ac:dyDescent="0.2">
      <c r="A2254" s="23" t="s">
        <v>2281</v>
      </c>
      <c r="B2254" s="26">
        <v>500.95</v>
      </c>
      <c r="C2254" s="26">
        <v>99635748.840000004</v>
      </c>
      <c r="D2254" s="22"/>
      <c r="E2254" s="22"/>
    </row>
    <row r="2255" spans="1:5" x14ac:dyDescent="0.2">
      <c r="A2255" s="23" t="s">
        <v>2282</v>
      </c>
      <c r="B2255" s="26">
        <v>503.86</v>
      </c>
      <c r="C2255" s="26">
        <v>100215297.75</v>
      </c>
      <c r="D2255" s="22"/>
      <c r="E2255" s="22"/>
    </row>
    <row r="2256" spans="1:5" x14ac:dyDescent="0.2">
      <c r="A2256" s="23" t="s">
        <v>2283</v>
      </c>
      <c r="B2256" s="26">
        <v>506.47</v>
      </c>
      <c r="C2256" s="26">
        <v>100198975.20999999</v>
      </c>
      <c r="D2256" s="22"/>
      <c r="E2256" s="22"/>
    </row>
    <row r="2257" spans="1:5" x14ac:dyDescent="0.2">
      <c r="A2257" s="23" t="s">
        <v>2284</v>
      </c>
      <c r="B2257" s="26">
        <v>516.91</v>
      </c>
      <c r="C2257" s="26">
        <v>102164895.95999999</v>
      </c>
      <c r="D2257" s="22"/>
      <c r="E2257" s="22"/>
    </row>
    <row r="2258" spans="1:5" x14ac:dyDescent="0.2">
      <c r="A2258" s="23" t="s">
        <v>2285</v>
      </c>
      <c r="B2258" s="26">
        <v>515.5</v>
      </c>
      <c r="C2258" s="26">
        <v>101886365.88</v>
      </c>
      <c r="D2258" s="22"/>
      <c r="E2258" s="22"/>
    </row>
    <row r="2259" spans="1:5" x14ac:dyDescent="0.2">
      <c r="A2259" s="23" t="s">
        <v>2286</v>
      </c>
      <c r="B2259" s="26">
        <v>517.57000000000005</v>
      </c>
      <c r="C2259" s="26">
        <v>101794805.77</v>
      </c>
      <c r="D2259" s="22"/>
      <c r="E2259" s="22"/>
    </row>
    <row r="2260" spans="1:5" x14ac:dyDescent="0.2">
      <c r="A2260" s="23" t="s">
        <v>2287</v>
      </c>
      <c r="B2260" s="26">
        <v>515.16999999999996</v>
      </c>
      <c r="C2260" s="26">
        <v>103185193.25</v>
      </c>
      <c r="D2260" s="22"/>
      <c r="E2260" s="22"/>
    </row>
    <row r="2261" spans="1:5" x14ac:dyDescent="0.2">
      <c r="A2261" s="23" t="s">
        <v>2288</v>
      </c>
      <c r="B2261" s="26">
        <v>511.85</v>
      </c>
      <c r="C2261" s="26">
        <v>102521685.67</v>
      </c>
      <c r="D2261" s="22"/>
      <c r="E2261" s="22"/>
    </row>
    <row r="2262" spans="1:5" x14ac:dyDescent="0.2">
      <c r="A2262" s="23" t="s">
        <v>2289</v>
      </c>
      <c r="B2262" s="26">
        <v>520.65</v>
      </c>
      <c r="C2262" s="26">
        <v>104083595.20999999</v>
      </c>
      <c r="D2262" s="22"/>
      <c r="E2262" s="22"/>
    </row>
    <row r="2263" spans="1:5" x14ac:dyDescent="0.2">
      <c r="A2263" s="23" t="s">
        <v>2290</v>
      </c>
      <c r="B2263" s="26">
        <v>519.71</v>
      </c>
      <c r="C2263" s="26">
        <v>101028753.98999999</v>
      </c>
      <c r="D2263" s="22"/>
      <c r="E2263" s="22"/>
    </row>
    <row r="2264" spans="1:5" x14ac:dyDescent="0.2">
      <c r="A2264" s="23" t="s">
        <v>2291</v>
      </c>
      <c r="B2264" s="26">
        <v>521.65</v>
      </c>
      <c r="C2264" s="26">
        <v>101305310.94</v>
      </c>
      <c r="D2264" s="22"/>
      <c r="E2264" s="22"/>
    </row>
    <row r="2265" spans="1:5" x14ac:dyDescent="0.2">
      <c r="A2265" s="23" t="s">
        <v>2292</v>
      </c>
      <c r="B2265" s="26">
        <v>523.09</v>
      </c>
      <c r="C2265" s="26">
        <v>101475029.69</v>
      </c>
      <c r="D2265" s="22"/>
      <c r="E2265" s="22"/>
    </row>
    <row r="2266" spans="1:5" x14ac:dyDescent="0.2">
      <c r="A2266" s="23" t="s">
        <v>2293</v>
      </c>
      <c r="B2266" s="26">
        <v>534.71</v>
      </c>
      <c r="C2266" s="26">
        <v>102530147.34999999</v>
      </c>
      <c r="D2266" s="22"/>
      <c r="E2266" s="22"/>
    </row>
    <row r="2267" spans="1:5" x14ac:dyDescent="0.2">
      <c r="A2267" s="23" t="s">
        <v>2294</v>
      </c>
      <c r="B2267" s="26">
        <v>534.46</v>
      </c>
      <c r="C2267" s="26">
        <v>100791724.56</v>
      </c>
      <c r="D2267" s="22"/>
      <c r="E2267" s="22"/>
    </row>
    <row r="2268" spans="1:5" x14ac:dyDescent="0.2">
      <c r="A2268" s="23" t="s">
        <v>2295</v>
      </c>
      <c r="B2268" s="26">
        <v>542.53</v>
      </c>
      <c r="C2268" s="26">
        <v>102115374.23999999</v>
      </c>
      <c r="D2268" s="22"/>
      <c r="E2268" s="22"/>
    </row>
    <row r="2269" spans="1:5" x14ac:dyDescent="0.2">
      <c r="A2269" s="23" t="s">
        <v>2296</v>
      </c>
      <c r="B2269" s="26">
        <v>550.32000000000005</v>
      </c>
      <c r="C2269" s="26">
        <v>103481149.20999999</v>
      </c>
      <c r="D2269" s="22"/>
      <c r="E2269" s="22"/>
    </row>
    <row r="2270" spans="1:5" x14ac:dyDescent="0.2">
      <c r="A2270" s="23" t="s">
        <v>2297</v>
      </c>
      <c r="B2270" s="26">
        <v>551.32000000000005</v>
      </c>
      <c r="C2270" s="26">
        <v>103258081.25</v>
      </c>
      <c r="D2270" s="22"/>
      <c r="E2270" s="22"/>
    </row>
    <row r="2271" spans="1:5" x14ac:dyDescent="0.2">
      <c r="A2271" s="23" t="s">
        <v>2298</v>
      </c>
      <c r="B2271" s="26">
        <v>575.08000000000004</v>
      </c>
      <c r="C2271" s="26">
        <v>106707988.16</v>
      </c>
      <c r="D2271" s="22"/>
      <c r="E2271" s="22"/>
    </row>
    <row r="2272" spans="1:5" x14ac:dyDescent="0.2">
      <c r="A2272" s="23" t="s">
        <v>2299</v>
      </c>
      <c r="B2272" s="26">
        <v>556.86</v>
      </c>
      <c r="C2272" s="26">
        <v>103128421.93000001</v>
      </c>
      <c r="D2272" s="22"/>
      <c r="E2272" s="22"/>
    </row>
    <row r="2273" spans="1:5" x14ac:dyDescent="0.2">
      <c r="A2273" s="23" t="s">
        <v>2300</v>
      </c>
      <c r="B2273" s="26">
        <v>546.78</v>
      </c>
      <c r="C2273" s="26">
        <v>101111462.23</v>
      </c>
      <c r="D2273" s="22"/>
      <c r="E2273" s="22"/>
    </row>
    <row r="2274" spans="1:5" x14ac:dyDescent="0.2">
      <c r="A2274" s="23" t="s">
        <v>2301</v>
      </c>
      <c r="B2274" s="26">
        <v>538.12</v>
      </c>
      <c r="C2274" s="26">
        <v>98408940.040000007</v>
      </c>
      <c r="D2274" s="22"/>
      <c r="E2274" s="22"/>
    </row>
    <row r="2275" spans="1:5" x14ac:dyDescent="0.2">
      <c r="A2275" s="23" t="s">
        <v>2302</v>
      </c>
      <c r="B2275" s="26">
        <v>530.69000000000005</v>
      </c>
      <c r="C2275" s="26">
        <v>97050818.599999994</v>
      </c>
      <c r="D2275" s="22"/>
      <c r="E2275" s="22"/>
    </row>
    <row r="2276" spans="1:5" x14ac:dyDescent="0.2">
      <c r="A2276" s="23" t="s">
        <v>2303</v>
      </c>
      <c r="B2276" s="26">
        <v>530.94000000000005</v>
      </c>
      <c r="C2276" s="26">
        <v>97097576.310000002</v>
      </c>
      <c r="D2276" s="22"/>
      <c r="E2276" s="22"/>
    </row>
    <row r="2277" spans="1:5" x14ac:dyDescent="0.2">
      <c r="A2277" s="23" t="s">
        <v>2304</v>
      </c>
      <c r="B2277" s="26">
        <v>525.62</v>
      </c>
      <c r="C2277" s="26">
        <v>96124359.209999993</v>
      </c>
      <c r="D2277" s="22"/>
      <c r="E2277" s="22"/>
    </row>
    <row r="2278" spans="1:5" x14ac:dyDescent="0.2">
      <c r="A2278" s="23" t="s">
        <v>2305</v>
      </c>
      <c r="B2278" s="26">
        <v>523.78</v>
      </c>
      <c r="C2278" s="26">
        <v>95786950.379999995</v>
      </c>
      <c r="D2278" s="22"/>
      <c r="E2278" s="22"/>
    </row>
    <row r="2279" spans="1:5" x14ac:dyDescent="0.2">
      <c r="A2279" s="23" t="s">
        <v>2306</v>
      </c>
      <c r="B2279" s="26">
        <v>509.56</v>
      </c>
      <c r="C2279" s="26">
        <v>93087297.319999993</v>
      </c>
      <c r="D2279" s="22"/>
      <c r="E2279" s="22"/>
    </row>
    <row r="2280" spans="1:5" x14ac:dyDescent="0.2">
      <c r="A2280" s="23" t="s">
        <v>2307</v>
      </c>
      <c r="B2280" s="26">
        <v>507.36</v>
      </c>
      <c r="C2280" s="26">
        <v>91380872.030000001</v>
      </c>
      <c r="D2280" s="22"/>
      <c r="E2280" s="22"/>
    </row>
    <row r="2281" spans="1:5" x14ac:dyDescent="0.2">
      <c r="A2281" s="23" t="s">
        <v>2308</v>
      </c>
      <c r="B2281" s="26">
        <v>506.77</v>
      </c>
      <c r="C2281" s="26">
        <v>91273888.859999999</v>
      </c>
      <c r="D2281" s="22"/>
      <c r="E2281" s="22"/>
    </row>
    <row r="2282" spans="1:5" x14ac:dyDescent="0.2">
      <c r="A2282" s="23" t="s">
        <v>2309</v>
      </c>
      <c r="B2282" s="26">
        <v>510.19</v>
      </c>
      <c r="C2282" s="26">
        <v>91888898.760000005</v>
      </c>
      <c r="D2282" s="22"/>
      <c r="E2282" s="22"/>
    </row>
    <row r="2283" spans="1:5" x14ac:dyDescent="0.2">
      <c r="A2283" s="23" t="s">
        <v>2310</v>
      </c>
      <c r="B2283" s="26">
        <v>522.73</v>
      </c>
      <c r="C2283" s="26">
        <v>94047837.540000007</v>
      </c>
      <c r="D2283" s="22"/>
      <c r="E2283" s="22"/>
    </row>
    <row r="2284" spans="1:5" x14ac:dyDescent="0.2">
      <c r="A2284" s="23" t="s">
        <v>2311</v>
      </c>
      <c r="B2284" s="26">
        <v>523.1</v>
      </c>
      <c r="C2284" s="26">
        <v>94114729.390000001</v>
      </c>
      <c r="D2284" s="22"/>
      <c r="E2284" s="22"/>
    </row>
    <row r="2285" spans="1:5" x14ac:dyDescent="0.2">
      <c r="A2285" s="23" t="s">
        <v>2312</v>
      </c>
      <c r="B2285" s="26">
        <v>505.35</v>
      </c>
      <c r="C2285" s="26">
        <v>90471470.159999996</v>
      </c>
      <c r="D2285" s="22"/>
      <c r="E2285" s="22"/>
    </row>
    <row r="2286" spans="1:5" x14ac:dyDescent="0.2">
      <c r="A2286" s="23" t="s">
        <v>2313</v>
      </c>
      <c r="B2286" s="26">
        <v>490.14</v>
      </c>
      <c r="C2286" s="26">
        <v>87347509.219999999</v>
      </c>
      <c r="D2286" s="22"/>
      <c r="E2286" s="22"/>
    </row>
    <row r="2287" spans="1:5" x14ac:dyDescent="0.2">
      <c r="A2287" s="23" t="s">
        <v>2314</v>
      </c>
      <c r="B2287" s="26">
        <v>495.11</v>
      </c>
      <c r="C2287" s="26">
        <v>88234225.159999996</v>
      </c>
      <c r="D2287" s="22"/>
      <c r="E2287" s="22"/>
    </row>
    <row r="2288" spans="1:5" x14ac:dyDescent="0.2">
      <c r="A2288" s="23" t="s">
        <v>2315</v>
      </c>
      <c r="B2288" s="26">
        <v>495.63</v>
      </c>
      <c r="C2288" s="26">
        <v>87776591.560000002</v>
      </c>
      <c r="D2288" s="22"/>
      <c r="E2288" s="22"/>
    </row>
    <row r="2289" spans="1:5" x14ac:dyDescent="0.2">
      <c r="A2289" s="23" t="s">
        <v>2316</v>
      </c>
      <c r="B2289" s="26">
        <v>492.02</v>
      </c>
      <c r="C2289" s="26">
        <v>86274527.980000004</v>
      </c>
      <c r="D2289" s="22"/>
      <c r="E2289" s="22"/>
    </row>
    <row r="2290" spans="1:5" x14ac:dyDescent="0.2">
      <c r="A2290" s="23" t="s">
        <v>2317</v>
      </c>
      <c r="B2290" s="26">
        <v>498.43</v>
      </c>
      <c r="C2290" s="26">
        <v>81898529.730000004</v>
      </c>
      <c r="D2290" s="22"/>
      <c r="E2290" s="22"/>
    </row>
    <row r="2291" spans="1:5" x14ac:dyDescent="0.2">
      <c r="A2291" s="23" t="s">
        <v>2318</v>
      </c>
      <c r="B2291" s="26">
        <v>494.38</v>
      </c>
      <c r="C2291" s="26">
        <v>81233171.75</v>
      </c>
      <c r="D2291" s="22"/>
      <c r="E2291" s="22"/>
    </row>
    <row r="2292" spans="1:5" x14ac:dyDescent="0.2">
      <c r="A2292" s="23" t="s">
        <v>2319</v>
      </c>
      <c r="B2292" s="26">
        <v>489.85</v>
      </c>
      <c r="C2292" s="26">
        <v>79633489.75</v>
      </c>
      <c r="D2292" s="22"/>
      <c r="E2292" s="22"/>
    </row>
    <row r="2293" spans="1:5" x14ac:dyDescent="0.2">
      <c r="A2293" s="23" t="s">
        <v>2320</v>
      </c>
      <c r="B2293" s="26">
        <v>491.76</v>
      </c>
      <c r="C2293" s="26">
        <v>79143856.049999997</v>
      </c>
      <c r="D2293" s="22"/>
      <c r="E2293" s="22"/>
    </row>
    <row r="2294" spans="1:5" x14ac:dyDescent="0.2">
      <c r="A2294" s="23" t="s">
        <v>2321</v>
      </c>
      <c r="B2294" s="26">
        <v>509.6</v>
      </c>
      <c r="C2294" s="26">
        <v>81316358.370000005</v>
      </c>
      <c r="D2294" s="22"/>
      <c r="E2294" s="22"/>
    </row>
    <row r="2295" spans="1:5" x14ac:dyDescent="0.2">
      <c r="A2295" s="23" t="s">
        <v>2322</v>
      </c>
      <c r="B2295" s="26">
        <v>525.28</v>
      </c>
      <c r="C2295" s="26">
        <v>83420588.329999998</v>
      </c>
      <c r="D2295" s="22"/>
      <c r="E2295" s="22"/>
    </row>
    <row r="2296" spans="1:5" x14ac:dyDescent="0.2">
      <c r="A2296" s="23" t="s">
        <v>2323</v>
      </c>
      <c r="B2296" s="26">
        <v>530.30999999999995</v>
      </c>
      <c r="C2296" s="26">
        <v>83870320.450000003</v>
      </c>
      <c r="D2296" s="22"/>
      <c r="E2296" s="22"/>
    </row>
    <row r="2297" spans="1:5" x14ac:dyDescent="0.2">
      <c r="A2297" s="23" t="s">
        <v>2324</v>
      </c>
      <c r="B2297" s="26">
        <v>535.11</v>
      </c>
      <c r="C2297" s="26">
        <v>83009160.620000005</v>
      </c>
      <c r="D2297" s="22"/>
      <c r="E2297" s="22"/>
    </row>
    <row r="2298" spans="1:5" x14ac:dyDescent="0.2">
      <c r="A2298" s="23" t="s">
        <v>2325</v>
      </c>
      <c r="B2298" s="26">
        <v>546.72</v>
      </c>
      <c r="C2298" s="26">
        <v>84810828.629999995</v>
      </c>
      <c r="D2298" s="22"/>
      <c r="E2298" s="22"/>
    </row>
    <row r="2299" spans="1:5" x14ac:dyDescent="0.2">
      <c r="A2299" s="23" t="s">
        <v>2326</v>
      </c>
      <c r="B2299" s="26">
        <v>544.51</v>
      </c>
      <c r="C2299" s="26">
        <v>84994736.310000002</v>
      </c>
      <c r="D2299" s="22"/>
      <c r="E2299" s="22"/>
    </row>
    <row r="2300" spans="1:5" x14ac:dyDescent="0.2">
      <c r="A2300" s="23" t="s">
        <v>2327</v>
      </c>
      <c r="B2300" s="26">
        <v>539.91</v>
      </c>
      <c r="C2300" s="26">
        <v>84076233.599999994</v>
      </c>
      <c r="D2300" s="22"/>
      <c r="E2300" s="22"/>
    </row>
    <row r="2301" spans="1:5" x14ac:dyDescent="0.2">
      <c r="A2301" s="23" t="s">
        <v>2328</v>
      </c>
      <c r="B2301" s="26">
        <v>534.13</v>
      </c>
      <c r="C2301" s="26">
        <v>82576069.049999997</v>
      </c>
      <c r="D2301" s="22"/>
      <c r="E2301" s="22"/>
    </row>
    <row r="2302" spans="1:5" x14ac:dyDescent="0.2">
      <c r="A2302" s="23" t="s">
        <v>2329</v>
      </c>
      <c r="B2302" s="26">
        <v>529.27</v>
      </c>
      <c r="C2302" s="26">
        <v>81825607.030000001</v>
      </c>
      <c r="D2302" s="22"/>
      <c r="E2302" s="22"/>
    </row>
    <row r="2303" spans="1:5" x14ac:dyDescent="0.2">
      <c r="A2303" s="23" t="s">
        <v>2330</v>
      </c>
      <c r="B2303" s="26">
        <v>530.15</v>
      </c>
      <c r="C2303" s="26">
        <v>81661164.599999994</v>
      </c>
      <c r="D2303" s="22"/>
      <c r="E2303" s="22"/>
    </row>
    <row r="2304" spans="1:5" x14ac:dyDescent="0.2">
      <c r="A2304" s="23" t="s">
        <v>2331</v>
      </c>
      <c r="B2304" s="26">
        <v>530.22</v>
      </c>
      <c r="C2304" s="26">
        <v>81099601.569999993</v>
      </c>
      <c r="D2304" s="22"/>
      <c r="E2304" s="22"/>
    </row>
    <row r="2305" spans="1:5" x14ac:dyDescent="0.2">
      <c r="A2305" s="23" t="s">
        <v>2332</v>
      </c>
      <c r="B2305" s="26">
        <v>528.88</v>
      </c>
      <c r="C2305" s="26">
        <v>80145584.370000005</v>
      </c>
      <c r="D2305" s="22"/>
      <c r="E2305" s="22"/>
    </row>
    <row r="2306" spans="1:5" x14ac:dyDescent="0.2">
      <c r="A2306" s="23" t="s">
        <v>2333</v>
      </c>
      <c r="B2306" s="26">
        <v>531.59</v>
      </c>
      <c r="C2306" s="26">
        <v>80555302.700000003</v>
      </c>
      <c r="D2306" s="22"/>
      <c r="E2306" s="22"/>
    </row>
    <row r="2307" spans="1:5" x14ac:dyDescent="0.2">
      <c r="A2307" s="23" t="s">
        <v>2334</v>
      </c>
      <c r="B2307" s="26">
        <v>532.96</v>
      </c>
      <c r="C2307" s="26">
        <v>79263317.019999996</v>
      </c>
      <c r="D2307" s="22"/>
      <c r="E2307" s="22"/>
    </row>
    <row r="2308" spans="1:5" x14ac:dyDescent="0.2">
      <c r="A2308" s="23" t="s">
        <v>2335</v>
      </c>
      <c r="B2308" s="26">
        <v>532.08000000000004</v>
      </c>
      <c r="C2308" s="26">
        <v>78632922.549999997</v>
      </c>
      <c r="D2308" s="22"/>
      <c r="E2308" s="22"/>
    </row>
    <row r="2309" spans="1:5" x14ac:dyDescent="0.2">
      <c r="A2309" s="23" t="s">
        <v>2336</v>
      </c>
      <c r="B2309" s="26">
        <v>525.79999999999995</v>
      </c>
      <c r="C2309" s="26">
        <v>76714296.090000004</v>
      </c>
      <c r="D2309" s="22"/>
      <c r="E2309" s="22"/>
    </row>
    <row r="2310" spans="1:5" x14ac:dyDescent="0.2">
      <c r="A2310" s="23" t="s">
        <v>2337</v>
      </c>
      <c r="B2310" s="26">
        <v>519.12</v>
      </c>
      <c r="C2310" s="26">
        <v>75639696.329999998</v>
      </c>
      <c r="D2310" s="22"/>
      <c r="E2310" s="22"/>
    </row>
    <row r="2311" spans="1:5" x14ac:dyDescent="0.2">
      <c r="A2311" s="23" t="s">
        <v>2338</v>
      </c>
      <c r="B2311" s="26">
        <v>516.49</v>
      </c>
      <c r="C2311" s="26">
        <v>75041412.269999996</v>
      </c>
      <c r="D2311" s="22"/>
      <c r="E2311" s="22"/>
    </row>
    <row r="2312" spans="1:5" x14ac:dyDescent="0.2">
      <c r="A2312" s="23" t="s">
        <v>2339</v>
      </c>
      <c r="B2312" s="26">
        <v>515.41999999999996</v>
      </c>
      <c r="C2312" s="26">
        <v>74885525.069999993</v>
      </c>
      <c r="D2312" s="22"/>
      <c r="E2312" s="22"/>
    </row>
    <row r="2313" spans="1:5" x14ac:dyDescent="0.2">
      <c r="A2313" s="23" t="s">
        <v>2340</v>
      </c>
      <c r="B2313" s="26">
        <v>514.34</v>
      </c>
      <c r="C2313" s="26">
        <v>74729496.040000007</v>
      </c>
      <c r="D2313" s="22"/>
      <c r="E2313" s="22"/>
    </row>
    <row r="2314" spans="1:5" x14ac:dyDescent="0.2">
      <c r="A2314" s="23" t="s">
        <v>2341</v>
      </c>
      <c r="B2314" s="26">
        <v>514.09</v>
      </c>
      <c r="C2314" s="26">
        <v>74693158.709999993</v>
      </c>
      <c r="D2314" s="22"/>
      <c r="E2314" s="22"/>
    </row>
    <row r="2315" spans="1:5" x14ac:dyDescent="0.2">
      <c r="A2315" s="23" t="s">
        <v>2342</v>
      </c>
      <c r="B2315" s="26">
        <v>514.62</v>
      </c>
      <c r="C2315" s="26">
        <v>74769344.030000001</v>
      </c>
      <c r="D2315" s="22"/>
      <c r="E2315" s="22"/>
    </row>
    <row r="2316" spans="1:5" x14ac:dyDescent="0.2">
      <c r="A2316" s="23" t="s">
        <v>2343</v>
      </c>
      <c r="B2316" s="26">
        <v>516.95000000000005</v>
      </c>
      <c r="C2316" s="26">
        <v>73012849.450000003</v>
      </c>
      <c r="D2316" s="22"/>
      <c r="E2316" s="22"/>
    </row>
    <row r="2317" spans="1:5" x14ac:dyDescent="0.2">
      <c r="A2317" s="23" t="s">
        <v>2344</v>
      </c>
      <c r="B2317" s="26">
        <v>516.19000000000005</v>
      </c>
      <c r="C2317" s="26">
        <v>72255562.420000002</v>
      </c>
      <c r="D2317" s="22"/>
      <c r="E2317" s="22"/>
    </row>
    <row r="2318" spans="1:5" x14ac:dyDescent="0.2">
      <c r="A2318" s="23" t="s">
        <v>2345</v>
      </c>
      <c r="B2318" s="26">
        <v>518.04</v>
      </c>
      <c r="C2318" s="26">
        <v>72514646.980000004</v>
      </c>
      <c r="D2318" s="22"/>
      <c r="E2318" s="22"/>
    </row>
    <row r="2319" spans="1:5" x14ac:dyDescent="0.2">
      <c r="A2319" s="23" t="s">
        <v>2346</v>
      </c>
      <c r="B2319" s="26">
        <v>514.05999999999995</v>
      </c>
      <c r="C2319" s="26">
        <v>71957366.709999993</v>
      </c>
      <c r="D2319" s="22"/>
      <c r="E2319" s="22"/>
    </row>
    <row r="2320" spans="1:5" x14ac:dyDescent="0.2">
      <c r="A2320" s="23" t="s">
        <v>2347</v>
      </c>
      <c r="B2320" s="26">
        <v>513.12</v>
      </c>
      <c r="C2320" s="26">
        <v>71376682.079999998</v>
      </c>
      <c r="D2320" s="22"/>
      <c r="E2320" s="22"/>
    </row>
    <row r="2321" spans="1:5" x14ac:dyDescent="0.2">
      <c r="A2321" s="23" t="s">
        <v>2348</v>
      </c>
      <c r="B2321" s="26">
        <v>506.23</v>
      </c>
      <c r="C2321" s="26">
        <v>70418576.890000001</v>
      </c>
      <c r="D2321" s="22"/>
      <c r="E2321" s="22"/>
    </row>
    <row r="2322" spans="1:5" x14ac:dyDescent="0.2">
      <c r="A2322" s="23" t="s">
        <v>2349</v>
      </c>
      <c r="B2322" s="26">
        <v>501.52</v>
      </c>
      <c r="C2322" s="26">
        <v>69562229.870000005</v>
      </c>
      <c r="D2322" s="22"/>
      <c r="E2322" s="22"/>
    </row>
    <row r="2323" spans="1:5" x14ac:dyDescent="0.2">
      <c r="A2323" s="23" t="s">
        <v>2350</v>
      </c>
      <c r="B2323" s="26">
        <v>502.03</v>
      </c>
      <c r="C2323" s="26">
        <v>69017007.430000007</v>
      </c>
      <c r="D2323" s="22"/>
      <c r="E2323" s="22"/>
    </row>
    <row r="2324" spans="1:5" x14ac:dyDescent="0.2">
      <c r="A2324" s="23" t="s">
        <v>2351</v>
      </c>
      <c r="B2324" s="26">
        <v>500.68</v>
      </c>
      <c r="C2324" s="26">
        <v>68231066.150000006</v>
      </c>
      <c r="D2324" s="22"/>
      <c r="E2324" s="22"/>
    </row>
    <row r="2325" spans="1:5" x14ac:dyDescent="0.2">
      <c r="A2325" s="23" t="s">
        <v>2352</v>
      </c>
      <c r="B2325" s="26">
        <v>496.54</v>
      </c>
      <c r="C2325" s="26">
        <v>67642066.680000007</v>
      </c>
      <c r="D2325" s="22"/>
      <c r="E2325" s="22"/>
    </row>
    <row r="2326" spans="1:5" x14ac:dyDescent="0.2">
      <c r="A2326" s="23" t="s">
        <v>2353</v>
      </c>
      <c r="B2326" s="26">
        <v>493.04</v>
      </c>
      <c r="C2326" s="26">
        <v>66064641.590000004</v>
      </c>
      <c r="D2326" s="22"/>
      <c r="E2326" s="22"/>
    </row>
    <row r="2327" spans="1:5" x14ac:dyDescent="0.2">
      <c r="A2327" s="23" t="s">
        <v>2354</v>
      </c>
      <c r="B2327" s="26">
        <v>496.07</v>
      </c>
      <c r="C2327" s="26">
        <v>65800019.869999997</v>
      </c>
      <c r="D2327" s="22"/>
      <c r="E2327" s="22"/>
    </row>
    <row r="2328" spans="1:5" x14ac:dyDescent="0.2">
      <c r="A2328" s="23" t="s">
        <v>2355</v>
      </c>
      <c r="B2328" s="26">
        <v>498.56</v>
      </c>
      <c r="C2328" s="26">
        <v>66130993.57</v>
      </c>
      <c r="D2328" s="22"/>
      <c r="E2328" s="22"/>
    </row>
    <row r="2329" spans="1:5" x14ac:dyDescent="0.2">
      <c r="A2329" s="23" t="s">
        <v>2356</v>
      </c>
      <c r="B2329" s="26">
        <v>496.86</v>
      </c>
      <c r="C2329" s="26">
        <v>65604544.119999997</v>
      </c>
      <c r="D2329" s="22"/>
      <c r="E2329" s="22"/>
    </row>
    <row r="2330" spans="1:5" x14ac:dyDescent="0.2">
      <c r="A2330" s="23" t="s">
        <v>2357</v>
      </c>
      <c r="B2330" s="26">
        <v>495.92</v>
      </c>
      <c r="C2330" s="26">
        <v>65331049</v>
      </c>
      <c r="D2330" s="22"/>
      <c r="E2330" s="22"/>
    </row>
    <row r="2331" spans="1:5" x14ac:dyDescent="0.2">
      <c r="A2331" s="23" t="s">
        <v>2358</v>
      </c>
      <c r="B2331" s="26">
        <v>498.7</v>
      </c>
      <c r="C2331" s="26">
        <v>61221535.189999998</v>
      </c>
      <c r="D2331" s="22"/>
      <c r="E2331" s="22"/>
    </row>
    <row r="2332" spans="1:5" x14ac:dyDescent="0.2">
      <c r="A2332" s="23" t="s">
        <v>2359</v>
      </c>
      <c r="B2332" s="26">
        <v>498.87</v>
      </c>
      <c r="C2332" s="26">
        <v>61227708.93</v>
      </c>
      <c r="D2332" s="22"/>
      <c r="E2332" s="22"/>
    </row>
    <row r="2333" spans="1:5" x14ac:dyDescent="0.2">
      <c r="A2333" s="23" t="s">
        <v>2360</v>
      </c>
      <c r="B2333" s="26">
        <v>500.07</v>
      </c>
      <c r="C2333" s="26">
        <v>59375471.780000001</v>
      </c>
      <c r="D2333" s="22"/>
      <c r="E2333" s="22"/>
    </row>
    <row r="2334" spans="1:5" x14ac:dyDescent="0.2">
      <c r="A2334" s="23" t="s">
        <v>2361</v>
      </c>
      <c r="B2334" s="26">
        <v>501.77</v>
      </c>
      <c r="C2334" s="26">
        <v>58676920.079999998</v>
      </c>
      <c r="D2334" s="22"/>
      <c r="E2334" s="22"/>
    </row>
    <row r="2335" spans="1:5" x14ac:dyDescent="0.2">
      <c r="A2335" s="23" t="s">
        <v>2362</v>
      </c>
      <c r="B2335" s="26">
        <v>504.16</v>
      </c>
      <c r="C2335" s="26">
        <v>58956135.25</v>
      </c>
      <c r="D2335" s="22"/>
      <c r="E2335" s="22"/>
    </row>
    <row r="2336" spans="1:5" x14ac:dyDescent="0.2">
      <c r="A2336" s="23" t="s">
        <v>2363</v>
      </c>
      <c r="B2336" s="26">
        <v>504.41</v>
      </c>
      <c r="C2336" s="26">
        <v>57635974.25</v>
      </c>
      <c r="D2336" s="22"/>
      <c r="E2336" s="22"/>
    </row>
    <row r="2337" spans="1:5" x14ac:dyDescent="0.2">
      <c r="A2337" s="23" t="s">
        <v>2364</v>
      </c>
      <c r="B2337" s="26">
        <v>505.26</v>
      </c>
      <c r="C2337" s="26">
        <v>57333211.729999997</v>
      </c>
      <c r="D2337" s="22"/>
      <c r="E2337" s="22"/>
    </row>
    <row r="2338" spans="1:5" x14ac:dyDescent="0.2">
      <c r="A2338" s="23" t="s">
        <v>2365</v>
      </c>
      <c r="B2338" s="26">
        <v>507.78</v>
      </c>
      <c r="C2338" s="26">
        <v>56220161.609999999</v>
      </c>
      <c r="D2338" s="22"/>
      <c r="E2338" s="22"/>
    </row>
    <row r="2339" spans="1:5" x14ac:dyDescent="0.2">
      <c r="A2339" s="23" t="s">
        <v>2366</v>
      </c>
      <c r="B2339" s="26">
        <v>507.13</v>
      </c>
      <c r="C2339" s="26">
        <v>56022817.630000003</v>
      </c>
      <c r="D2339" s="22"/>
      <c r="E2339" s="22"/>
    </row>
    <row r="2340" spans="1:5" x14ac:dyDescent="0.2">
      <c r="A2340" s="23" t="s">
        <v>2367</v>
      </c>
      <c r="B2340" s="26">
        <v>507.84</v>
      </c>
      <c r="C2340" s="26">
        <v>54101343.689999998</v>
      </c>
      <c r="D2340" s="22"/>
      <c r="E2340" s="22"/>
    </row>
    <row r="2341" spans="1:5" x14ac:dyDescent="0.2">
      <c r="A2341" s="23" t="s">
        <v>2368</v>
      </c>
      <c r="B2341" s="26">
        <v>509.27</v>
      </c>
      <c r="C2341" s="26">
        <v>53748970.350000001</v>
      </c>
      <c r="D2341" s="22"/>
      <c r="E2341" s="22"/>
    </row>
    <row r="2342" spans="1:5" x14ac:dyDescent="0.2">
      <c r="A2342" s="23" t="s">
        <v>2369</v>
      </c>
      <c r="B2342" s="26">
        <v>509.62</v>
      </c>
      <c r="C2342" s="26">
        <v>53785421.270000003</v>
      </c>
      <c r="D2342" s="22"/>
      <c r="E2342" s="22"/>
    </row>
    <row r="2343" spans="1:5" x14ac:dyDescent="0.2">
      <c r="A2343" s="23" t="s">
        <v>2370</v>
      </c>
      <c r="B2343" s="26">
        <v>503.1</v>
      </c>
      <c r="C2343" s="26">
        <v>46998682.299999997</v>
      </c>
      <c r="D2343" s="22"/>
      <c r="E2343" s="22"/>
    </row>
    <row r="2344" spans="1:5" x14ac:dyDescent="0.2">
      <c r="A2344" s="23" t="s">
        <v>2371</v>
      </c>
      <c r="B2344" s="26">
        <v>504.15</v>
      </c>
      <c r="C2344" s="26">
        <v>40696106.729999997</v>
      </c>
      <c r="D2344" s="22"/>
      <c r="E2344" s="22"/>
    </row>
    <row r="2345" spans="1:5" x14ac:dyDescent="0.2">
      <c r="A2345" s="23" t="s">
        <v>2372</v>
      </c>
      <c r="B2345" s="26">
        <v>506.66</v>
      </c>
      <c r="C2345" s="26">
        <v>40064136.009999998</v>
      </c>
      <c r="D2345" s="22"/>
      <c r="E2345" s="22"/>
    </row>
    <row r="2346" spans="1:5" x14ac:dyDescent="0.2">
      <c r="A2346" s="23" t="s">
        <v>2373</v>
      </c>
      <c r="B2346" s="26">
        <v>506.41</v>
      </c>
      <c r="C2346" s="26">
        <v>39544390.240000002</v>
      </c>
      <c r="D2346" s="22"/>
      <c r="E2346" s="22"/>
    </row>
    <row r="2347" spans="1:5" x14ac:dyDescent="0.2">
      <c r="A2347" s="23" t="s">
        <v>2374</v>
      </c>
      <c r="B2347" s="26">
        <v>506.71</v>
      </c>
      <c r="C2347" s="26">
        <v>39026417.659999996</v>
      </c>
      <c r="D2347" s="22"/>
      <c r="E2347" s="22"/>
    </row>
    <row r="2348" spans="1:5" x14ac:dyDescent="0.2">
      <c r="A2348" s="23" t="s">
        <v>2375</v>
      </c>
      <c r="B2348" s="26">
        <v>505.9</v>
      </c>
      <c r="C2348" s="26">
        <v>35854624.640000001</v>
      </c>
      <c r="D2348" s="22"/>
      <c r="E2348" s="22"/>
    </row>
    <row r="2349" spans="1:5" x14ac:dyDescent="0.2">
      <c r="A2349" s="23" t="s">
        <v>2376</v>
      </c>
      <c r="B2349" s="26">
        <v>504.06</v>
      </c>
      <c r="C2349" s="26">
        <v>32823653.079999998</v>
      </c>
      <c r="D2349" s="22"/>
      <c r="E2349" s="22"/>
    </row>
    <row r="2350" spans="1:5" x14ac:dyDescent="0.2">
      <c r="A2350" s="23" t="s">
        <v>2377</v>
      </c>
      <c r="B2350" s="26">
        <v>503.76</v>
      </c>
      <c r="C2350" s="26">
        <v>32533946.300000001</v>
      </c>
      <c r="D2350" s="22"/>
      <c r="E2350" s="22"/>
    </row>
    <row r="2351" spans="1:5" x14ac:dyDescent="0.2">
      <c r="A2351" s="23" t="s">
        <v>2378</v>
      </c>
      <c r="B2351" s="26">
        <v>501.22</v>
      </c>
      <c r="C2351" s="26">
        <v>30669921.18</v>
      </c>
      <c r="D2351" s="22"/>
      <c r="E2351" s="22"/>
    </row>
    <row r="2352" spans="1:5" x14ac:dyDescent="0.2">
      <c r="A2352" s="23" t="s">
        <v>2379</v>
      </c>
      <c r="B2352" s="26">
        <v>502.52</v>
      </c>
      <c r="C2352" s="26">
        <v>29092673.899999999</v>
      </c>
      <c r="D2352" s="22"/>
      <c r="E2352" s="22"/>
    </row>
    <row r="2353" spans="1:5" x14ac:dyDescent="0.2">
      <c r="A2353" s="23" t="s">
        <v>2380</v>
      </c>
      <c r="B2353" s="26">
        <v>502.95</v>
      </c>
      <c r="C2353" s="26">
        <v>28497577.079999998</v>
      </c>
      <c r="D2353" s="22"/>
      <c r="E2353" s="22"/>
    </row>
    <row r="2354" spans="1:5" x14ac:dyDescent="0.2">
      <c r="A2354" s="23" t="s">
        <v>2381</v>
      </c>
      <c r="B2354" s="26">
        <v>502.96</v>
      </c>
      <c r="C2354" s="26">
        <v>28097966.780000001</v>
      </c>
      <c r="D2354" s="22"/>
      <c r="E2354" s="22"/>
    </row>
    <row r="2355" spans="1:5" x14ac:dyDescent="0.2">
      <c r="A2355" s="23" t="s">
        <v>2382</v>
      </c>
      <c r="B2355" s="26">
        <v>499.69</v>
      </c>
      <c r="C2355" s="26">
        <v>27466141.010000002</v>
      </c>
      <c r="D2355" s="22"/>
      <c r="E2355" s="22"/>
    </row>
    <row r="2356" spans="1:5" x14ac:dyDescent="0.2">
      <c r="A2356" s="23" t="s">
        <v>2383</v>
      </c>
      <c r="B2356" s="26">
        <v>500</v>
      </c>
      <c r="C2356" s="26">
        <v>24892530</v>
      </c>
      <c r="D2356" s="22"/>
      <c r="E2356" s="22"/>
    </row>
    <row r="2357" spans="1:5" x14ac:dyDescent="0.2">
      <c r="A2357" s="22"/>
      <c r="B2357" s="22"/>
      <c r="C2357" s="22"/>
      <c r="D2357" s="22"/>
      <c r="E2357" s="22"/>
    </row>
    <row r="2358" spans="1:5" x14ac:dyDescent="0.2">
      <c r="A2358" s="22"/>
      <c r="B2358" s="22"/>
      <c r="C2358" s="22"/>
      <c r="D2358" s="22"/>
      <c r="E2358" s="22"/>
    </row>
    <row r="2359" spans="1:5" x14ac:dyDescent="0.2">
      <c r="A2359" s="23"/>
      <c r="B2359" s="23" t="s">
        <v>2384</v>
      </c>
      <c r="C2359" s="23"/>
      <c r="D2359" s="22"/>
      <c r="E2359" s="22"/>
    </row>
  </sheetData>
  <mergeCells count="1">
    <mergeCell ref="B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42"/>
  <sheetViews>
    <sheetView tabSelected="1" workbookViewId="0">
      <selection activeCell="D1" sqref="D1:E1"/>
    </sheetView>
  </sheetViews>
  <sheetFormatPr defaultRowHeight="12.75" x14ac:dyDescent="0.2"/>
  <cols>
    <col min="1" max="20" width="10.7109375" style="1" customWidth="1"/>
    <col min="21" max="16384" width="9.140625" style="1"/>
  </cols>
  <sheetData>
    <row r="1" spans="1:14" ht="15" x14ac:dyDescent="0.25">
      <c r="A1" s="2" t="s">
        <v>1504</v>
      </c>
      <c r="B1" s="3" t="s">
        <v>0</v>
      </c>
      <c r="C1" s="3" t="s">
        <v>1501</v>
      </c>
      <c r="D1" s="3" t="s">
        <v>2385</v>
      </c>
      <c r="E1" s="3" t="s">
        <v>2386</v>
      </c>
      <c r="F1" s="2" t="s">
        <v>1526</v>
      </c>
      <c r="G1" s="2" t="s">
        <v>1502</v>
      </c>
      <c r="H1" s="2" t="s">
        <v>1503</v>
      </c>
      <c r="I1" s="21" t="s">
        <v>1524</v>
      </c>
      <c r="J1" s="2" t="s">
        <v>1509</v>
      </c>
      <c r="K1" s="2" t="s">
        <v>1525</v>
      </c>
      <c r="L1" s="2" t="s">
        <v>1505</v>
      </c>
      <c r="M1" s="21" t="s">
        <v>1523</v>
      </c>
      <c r="N1" s="2" t="s">
        <v>1527</v>
      </c>
    </row>
    <row r="2" spans="1:14" x14ac:dyDescent="0.2">
      <c r="A2" s="4">
        <v>0</v>
      </c>
      <c r="B2" s="1" t="str">
        <f>'Исходные данные'!A252</f>
        <v>06.04.2016</v>
      </c>
      <c r="C2" s="1">
        <f>'Исходные данные'!B252</f>
        <v>458.77</v>
      </c>
      <c r="D2" s="5" t="str">
        <f>'Исходные данные'!A4</f>
        <v>06.04.2017</v>
      </c>
      <c r="E2" s="1">
        <f>'Исходные данные'!B4</f>
        <v>576.59</v>
      </c>
      <c r="F2" s="12">
        <f t="shared" ref="F2:F65" si="0">E2/C2</f>
        <v>1.2568171414870197</v>
      </c>
      <c r="G2" s="12">
        <f t="shared" ref="G2:G65" si="1">1/POWER(2,A2/248)</f>
        <v>1</v>
      </c>
      <c r="H2" s="12">
        <f t="shared" ref="H2:H65" si="2">G2/SUM(G$2:G$1242)</f>
        <v>2.8808204504124171E-3</v>
      </c>
      <c r="I2" s="12">
        <f>LN(F2)</f>
        <v>0.22858244685975532</v>
      </c>
      <c r="J2" s="18">
        <f t="shared" ref="J2:J65" si="3">H2*I2</f>
        <v>6.5850498751889269E-4</v>
      </c>
      <c r="K2" s="12">
        <f>F2/GEOMEAN(F$2:F$1242)</f>
        <v>1.1780266907546282</v>
      </c>
      <c r="L2" s="12">
        <f t="shared" ref="L2:L65" si="4">LN(K2)</f>
        <v>0.16384074265915505</v>
      </c>
      <c r="M2" s="12">
        <f>POWER(L2-AVERAGE(L$2:L$1242),2)</f>
        <v>2.6843788955103452E-2</v>
      </c>
      <c r="N2" s="18">
        <f t="shared" ref="N2:N65" si="5">M2*H2</f>
        <v>7.7332136188416987E-5</v>
      </c>
    </row>
    <row r="3" spans="1:14" x14ac:dyDescent="0.2">
      <c r="A3" s="4">
        <v>1</v>
      </c>
      <c r="B3" s="1" t="str">
        <f>'Исходные данные'!A253</f>
        <v>05.04.2016</v>
      </c>
      <c r="C3" s="1">
        <f>'Исходные данные'!B253</f>
        <v>455.08</v>
      </c>
      <c r="D3" s="5" t="str">
        <f>'Исходные данные'!A5</f>
        <v>05.04.2017</v>
      </c>
      <c r="E3" s="1">
        <f>'Исходные данные'!B5</f>
        <v>575.83000000000004</v>
      </c>
      <c r="F3" s="12">
        <f t="shared" si="0"/>
        <v>1.2653379625560341</v>
      </c>
      <c r="G3" s="12">
        <f t="shared" si="1"/>
        <v>0.99720895392295616</v>
      </c>
      <c r="H3" s="12">
        <f t="shared" si="2"/>
        <v>2.8727799477956256E-3</v>
      </c>
      <c r="I3" s="12">
        <f t="shared" ref="I3:I66" si="6">LN(F3)</f>
        <v>0.2353392505734333</v>
      </c>
      <c r="J3" s="18">
        <f t="shared" si="3"/>
        <v>6.7607787997660935E-4</v>
      </c>
      <c r="K3" s="12">
        <f t="shared" ref="K3:K66" si="7">F3/GEOMEAN(F$2:F$1242)</f>
        <v>1.1860133375905928</v>
      </c>
      <c r="L3" s="12">
        <f t="shared" si="4"/>
        <v>0.17059754637283306</v>
      </c>
      <c r="M3" s="12">
        <f t="shared" ref="M3:M66" si="8">POWER(L3-AVERAGE(L$2:L$1242),2)</f>
        <v>2.9103522828430907E-2</v>
      </c>
      <c r="N3" s="18">
        <f t="shared" si="5"/>
        <v>8.3608016791728533E-5</v>
      </c>
    </row>
    <row r="4" spans="1:14" x14ac:dyDescent="0.2">
      <c r="A4" s="4">
        <v>2</v>
      </c>
      <c r="B4" s="1" t="str">
        <f>'Исходные данные'!A254</f>
        <v>04.04.2016</v>
      </c>
      <c r="C4" s="1">
        <f>'Исходные данные'!B254</f>
        <v>458.88</v>
      </c>
      <c r="D4" s="5" t="str">
        <f>'Исходные данные'!A6</f>
        <v>04.04.2017</v>
      </c>
      <c r="E4" s="1">
        <f>'Исходные данные'!B6</f>
        <v>567.79999999999995</v>
      </c>
      <c r="F4" s="12">
        <f t="shared" si="0"/>
        <v>1.2373605299860528</v>
      </c>
      <c r="G4" s="12">
        <f t="shared" si="1"/>
        <v>0.99442569778411649</v>
      </c>
      <c r="H4" s="12">
        <f t="shared" si="2"/>
        <v>2.8647618865921204E-3</v>
      </c>
      <c r="I4" s="12">
        <f t="shared" si="6"/>
        <v>0.21298050606766983</v>
      </c>
      <c r="J4" s="18">
        <f t="shared" si="3"/>
        <v>6.1013843636976235E-4</v>
      </c>
      <c r="K4" s="12">
        <f t="shared" si="7"/>
        <v>1.1597898232715322</v>
      </c>
      <c r="L4" s="12">
        <f t="shared" si="4"/>
        <v>0.14823880186706972</v>
      </c>
      <c r="M4" s="12">
        <f t="shared" si="8"/>
        <v>2.1974742378984339E-2</v>
      </c>
      <c r="N4" s="18">
        <f t="shared" si="5"/>
        <v>6.2952404434994991E-5</v>
      </c>
    </row>
    <row r="5" spans="1:14" x14ac:dyDescent="0.2">
      <c r="A5" s="4">
        <v>3</v>
      </c>
      <c r="B5" s="1" t="str">
        <f>'Исходные данные'!A255</f>
        <v>01.04.2016</v>
      </c>
      <c r="C5" s="1">
        <f>'Исходные данные'!B255</f>
        <v>455.54</v>
      </c>
      <c r="D5" s="5" t="str">
        <f>'Исходные данные'!A7</f>
        <v>03.04.2017</v>
      </c>
      <c r="E5" s="1">
        <f>'Исходные данные'!B7</f>
        <v>565.79999999999995</v>
      </c>
      <c r="F5" s="12">
        <f t="shared" si="0"/>
        <v>1.2420424112042849</v>
      </c>
      <c r="G5" s="12">
        <f t="shared" si="1"/>
        <v>0.99165020984140462</v>
      </c>
      <c r="H5" s="12">
        <f t="shared" si="2"/>
        <v>2.8567662041668832E-3</v>
      </c>
      <c r="I5" s="12">
        <f t="shared" si="6"/>
        <v>0.21675713043574996</v>
      </c>
      <c r="J5" s="18">
        <f t="shared" si="3"/>
        <v>6.192244447410434E-4</v>
      </c>
      <c r="K5" s="12">
        <f t="shared" si="7"/>
        <v>1.1641781951801891</v>
      </c>
      <c r="L5" s="12">
        <f t="shared" si="4"/>
        <v>0.15201542623514971</v>
      </c>
      <c r="M5" s="12">
        <f t="shared" si="8"/>
        <v>2.3108689813454226E-2</v>
      </c>
      <c r="N5" s="18">
        <f t="shared" si="5"/>
        <v>6.6016124081651556E-5</v>
      </c>
    </row>
    <row r="6" spans="1:14" x14ac:dyDescent="0.2">
      <c r="A6" s="4">
        <v>4</v>
      </c>
      <c r="B6" s="1" t="str">
        <f>'Исходные данные'!A256</f>
        <v>31.03.2016</v>
      </c>
      <c r="C6" s="1">
        <f>'Исходные данные'!B256</f>
        <v>456.52</v>
      </c>
      <c r="D6" s="5" t="str">
        <f>'Исходные данные'!A8</f>
        <v>31.03.2017</v>
      </c>
      <c r="E6" s="1">
        <f>'Исходные данные'!B8</f>
        <v>564.83000000000004</v>
      </c>
      <c r="F6" s="12">
        <f t="shared" si="0"/>
        <v>1.2372513800052574</v>
      </c>
      <c r="G6" s="12">
        <f t="shared" si="1"/>
        <v>0.98888246841342708</v>
      </c>
      <c r="H6" s="12">
        <f t="shared" si="2"/>
        <v>2.8487928380597116E-3</v>
      </c>
      <c r="I6" s="12">
        <f t="shared" si="6"/>
        <v>0.21289229023032938</v>
      </c>
      <c r="J6" s="18">
        <f t="shared" si="3"/>
        <v>6.0648603168629188E-4</v>
      </c>
      <c r="K6" s="12">
        <f t="shared" si="7"/>
        <v>1.1596875159537625</v>
      </c>
      <c r="L6" s="12">
        <f t="shared" si="4"/>
        <v>0.14815058602972919</v>
      </c>
      <c r="M6" s="12">
        <f t="shared" si="8"/>
        <v>2.1948596140952174E-2</v>
      </c>
      <c r="N6" s="18">
        <f t="shared" si="5"/>
        <v>6.2527003491809577E-5</v>
      </c>
    </row>
    <row r="7" spans="1:14" x14ac:dyDescent="0.2">
      <c r="A7" s="4">
        <v>5</v>
      </c>
      <c r="B7" s="1" t="str">
        <f>'Исходные данные'!A257</f>
        <v>30.03.2016</v>
      </c>
      <c r="C7" s="1">
        <f>'Исходные данные'!B257</f>
        <v>456.51</v>
      </c>
      <c r="D7" s="5" t="str">
        <f>'Исходные данные'!A9</f>
        <v>30.03.2017</v>
      </c>
      <c r="E7" s="1">
        <f>'Исходные данные'!B9</f>
        <v>569.78</v>
      </c>
      <c r="F7" s="12">
        <f t="shared" si="0"/>
        <v>1.2481216183654247</v>
      </c>
      <c r="G7" s="12">
        <f t="shared" si="1"/>
        <v>0.98612245187930447</v>
      </c>
      <c r="H7" s="12">
        <f t="shared" si="2"/>
        <v>2.8408417259847348E-3</v>
      </c>
      <c r="I7" s="12">
        <f t="shared" si="6"/>
        <v>0.22163971581255443</v>
      </c>
      <c r="J7" s="18">
        <f t="shared" si="3"/>
        <v>6.2964335281570324E-4</v>
      </c>
      <c r="K7" s="12">
        <f t="shared" si="7"/>
        <v>1.1698762940189558</v>
      </c>
      <c r="L7" s="12">
        <f t="shared" si="4"/>
        <v>0.15689801161195416</v>
      </c>
      <c r="M7" s="12">
        <f t="shared" si="8"/>
        <v>2.4616986047784884E-2</v>
      </c>
      <c r="N7" s="18">
        <f t="shared" si="5"/>
        <v>6.9932961132531345E-5</v>
      </c>
    </row>
    <row r="8" spans="1:14" x14ac:dyDescent="0.2">
      <c r="A8" s="4">
        <v>6</v>
      </c>
      <c r="B8" s="1" t="str">
        <f>'Исходные данные'!A258</f>
        <v>29.03.2016</v>
      </c>
      <c r="C8" s="1">
        <f>'Исходные данные'!B258</f>
        <v>447.12</v>
      </c>
      <c r="D8" s="5" t="str">
        <f>'Исходные данные'!A10</f>
        <v>29.03.2017</v>
      </c>
      <c r="E8" s="1">
        <f>'Исходные данные'!B10</f>
        <v>571.88</v>
      </c>
      <c r="F8" s="12">
        <f t="shared" si="0"/>
        <v>1.2790302379674361</v>
      </c>
      <c r="G8" s="12">
        <f t="shared" si="1"/>
        <v>0.98337013867850176</v>
      </c>
      <c r="H8" s="12">
        <f t="shared" si="2"/>
        <v>2.8329128058299223E-3</v>
      </c>
      <c r="I8" s="12">
        <f t="shared" si="6"/>
        <v>0.24610216419952072</v>
      </c>
      <c r="J8" s="18">
        <f t="shared" si="3"/>
        <v>6.971859725032805E-4</v>
      </c>
      <c r="K8" s="12">
        <f t="shared" si="7"/>
        <v>1.1988472378926771</v>
      </c>
      <c r="L8" s="12">
        <f t="shared" si="4"/>
        <v>0.18136045999892061</v>
      </c>
      <c r="M8" s="12">
        <f t="shared" si="8"/>
        <v>3.2891616451020067E-2</v>
      </c>
      <c r="N8" s="18">
        <f t="shared" si="5"/>
        <v>9.3179081448540888E-5</v>
      </c>
    </row>
    <row r="9" spans="1:14" x14ac:dyDescent="0.2">
      <c r="A9" s="4">
        <v>7</v>
      </c>
      <c r="B9" s="1" t="str">
        <f>'Исходные данные'!A259</f>
        <v>28.03.2016</v>
      </c>
      <c r="C9" s="1">
        <f>'Исходные данные'!B259</f>
        <v>452.68</v>
      </c>
      <c r="D9" s="5" t="str">
        <f>'Исходные данные'!A11</f>
        <v>28.03.2017</v>
      </c>
      <c r="E9" s="1">
        <f>'Исходные данные'!B11</f>
        <v>568.37</v>
      </c>
      <c r="F9" s="12">
        <f t="shared" si="0"/>
        <v>1.2555668463373686</v>
      </c>
      <c r="G9" s="12">
        <f t="shared" si="1"/>
        <v>0.98062550731066123</v>
      </c>
      <c r="H9" s="12">
        <f t="shared" si="2"/>
        <v>2.8250060156566037E-3</v>
      </c>
      <c r="I9" s="12">
        <f t="shared" si="6"/>
        <v>0.22758714099972296</v>
      </c>
      <c r="J9" s="18">
        <f t="shared" si="3"/>
        <v>6.4293504241030505E-4</v>
      </c>
      <c r="K9" s="12">
        <f t="shared" si="7"/>
        <v>1.1768547771890101</v>
      </c>
      <c r="L9" s="12">
        <f t="shared" si="4"/>
        <v>0.16284543679912278</v>
      </c>
      <c r="M9" s="12">
        <f t="shared" si="8"/>
        <v>2.6518636286297075E-2</v>
      </c>
      <c r="N9" s="18">
        <f t="shared" si="5"/>
        <v>7.4915307035798733E-5</v>
      </c>
    </row>
    <row r="10" spans="1:14" x14ac:dyDescent="0.2">
      <c r="A10" s="4">
        <v>8</v>
      </c>
      <c r="B10" s="1" t="str">
        <f>'Исходные данные'!A260</f>
        <v>25.03.2016</v>
      </c>
      <c r="C10" s="1">
        <f>'Исходные данные'!B260</f>
        <v>455.21</v>
      </c>
      <c r="D10" s="5" t="str">
        <f>'Исходные данные'!A12</f>
        <v>27.03.2017</v>
      </c>
      <c r="E10" s="1">
        <f>'Исходные данные'!B12</f>
        <v>564.54</v>
      </c>
      <c r="F10" s="12">
        <f t="shared" si="0"/>
        <v>1.2401748643483228</v>
      </c>
      <c r="G10" s="12">
        <f t="shared" si="1"/>
        <v>0.97788853633543282</v>
      </c>
      <c r="H10" s="12">
        <f t="shared" si="2"/>
        <v>2.8171212936989806E-3</v>
      </c>
      <c r="I10" s="12">
        <f t="shared" si="6"/>
        <v>0.21525238931035556</v>
      </c>
      <c r="J10" s="18">
        <f t="shared" si="3"/>
        <v>6.063920894457855E-4</v>
      </c>
      <c r="K10" s="12">
        <f t="shared" si="7"/>
        <v>1.1624277257046094</v>
      </c>
      <c r="L10" s="12">
        <f t="shared" si="4"/>
        <v>0.15051068510975529</v>
      </c>
      <c r="M10" s="12">
        <f t="shared" si="8"/>
        <v>2.2653466332207897E-2</v>
      </c>
      <c r="N10" s="18">
        <f t="shared" si="5"/>
        <v>6.3817562380555809E-5</v>
      </c>
    </row>
    <row r="11" spans="1:14" x14ac:dyDescent="0.2">
      <c r="A11" s="4">
        <v>9</v>
      </c>
      <c r="B11" s="1" t="str">
        <f>'Исходные данные'!A261</f>
        <v>24.03.2016</v>
      </c>
      <c r="C11" s="1">
        <f>'Исходные данные'!B261</f>
        <v>451.74</v>
      </c>
      <c r="D11" s="5" t="str">
        <f>'Исходные данные'!A13</f>
        <v>24.03.2017</v>
      </c>
      <c r="E11" s="1">
        <f>'Исходные данные'!B13</f>
        <v>575.41</v>
      </c>
      <c r="F11" s="12">
        <f t="shared" si="0"/>
        <v>1.2737636693673351</v>
      </c>
      <c r="G11" s="12">
        <f t="shared" si="1"/>
        <v>0.97515920437230752</v>
      </c>
      <c r="H11" s="12">
        <f t="shared" si="2"/>
        <v>2.809258578363645E-3</v>
      </c>
      <c r="I11" s="12">
        <f t="shared" si="6"/>
        <v>0.24197603709080426</v>
      </c>
      <c r="J11" s="18">
        <f t="shared" si="3"/>
        <v>6.7977325795578135E-4</v>
      </c>
      <c r="K11" s="12">
        <f t="shared" si="7"/>
        <v>1.1939108329258665</v>
      </c>
      <c r="L11" s="12">
        <f t="shared" si="4"/>
        <v>0.17723433289020413</v>
      </c>
      <c r="M11" s="12">
        <f t="shared" si="8"/>
        <v>3.1412008755035671E-2</v>
      </c>
      <c r="N11" s="18">
        <f t="shared" si="5"/>
        <v>8.8244455058717885E-5</v>
      </c>
    </row>
    <row r="12" spans="1:14" x14ac:dyDescent="0.2">
      <c r="A12" s="4">
        <v>10</v>
      </c>
      <c r="B12" s="1" t="str">
        <f>'Исходные данные'!A262</f>
        <v>23.03.2016</v>
      </c>
      <c r="C12" s="1">
        <f>'Исходные данные'!B262</f>
        <v>456.37</v>
      </c>
      <c r="D12" s="5" t="str">
        <f>'Исходные данные'!A14</f>
        <v>23.03.2017</v>
      </c>
      <c r="E12" s="1">
        <f>'Исходные данные'!B14</f>
        <v>577.53</v>
      </c>
      <c r="F12" s="12">
        <f t="shared" si="0"/>
        <v>1.2654863378399106</v>
      </c>
      <c r="G12" s="12">
        <f t="shared" si="1"/>
        <v>0.972437490100451</v>
      </c>
      <c r="H12" s="12">
        <f t="shared" si="2"/>
        <v>2.8014178082291013E-3</v>
      </c>
      <c r="I12" s="12">
        <f t="shared" si="6"/>
        <v>0.23545650508535121</v>
      </c>
      <c r="J12" s="18">
        <f t="shared" si="3"/>
        <v>6.5961204640948884E-4</v>
      </c>
      <c r="K12" s="12">
        <f t="shared" si="7"/>
        <v>1.1861524111589625</v>
      </c>
      <c r="L12" s="12">
        <f t="shared" si="4"/>
        <v>0.17071480088475102</v>
      </c>
      <c r="M12" s="12">
        <f t="shared" si="8"/>
        <v>2.914354324112017E-2</v>
      </c>
      <c r="N12" s="18">
        <f t="shared" si="5"/>
        <v>8.1643241030568908E-5</v>
      </c>
    </row>
    <row r="13" spans="1:14" x14ac:dyDescent="0.2">
      <c r="A13" s="4">
        <v>11</v>
      </c>
      <c r="B13" s="1" t="str">
        <f>'Исходные данные'!A263</f>
        <v>22.03.2016</v>
      </c>
      <c r="C13" s="1">
        <f>'Исходные данные'!B263</f>
        <v>461.34</v>
      </c>
      <c r="D13" s="5" t="str">
        <f>'Исходные данные'!A15</f>
        <v>22.03.2017</v>
      </c>
      <c r="E13" s="1">
        <f>'Исходные данные'!B15</f>
        <v>570.64</v>
      </c>
      <c r="F13" s="12">
        <f t="shared" si="0"/>
        <v>1.2369185416395718</v>
      </c>
      <c r="G13" s="12">
        <f t="shared" si="1"/>
        <v>0.96972337225853589</v>
      </c>
      <c r="H13" s="12">
        <f t="shared" si="2"/>
        <v>2.793598922045283E-3</v>
      </c>
      <c r="I13" s="12">
        <f t="shared" si="6"/>
        <v>0.21262323969763836</v>
      </c>
      <c r="J13" s="18">
        <f t="shared" si="3"/>
        <v>5.939840532210983E-4</v>
      </c>
      <c r="K13" s="12">
        <f t="shared" si="7"/>
        <v>1.1593755433799156</v>
      </c>
      <c r="L13" s="12">
        <f t="shared" si="4"/>
        <v>0.1478815354970382</v>
      </c>
      <c r="M13" s="12">
        <f t="shared" si="8"/>
        <v>2.186894854096175E-2</v>
      </c>
      <c r="N13" s="18">
        <f t="shared" si="5"/>
        <v>6.1093071070294512E-5</v>
      </c>
    </row>
    <row r="14" spans="1:14" x14ac:dyDescent="0.2">
      <c r="A14" s="4">
        <v>12</v>
      </c>
      <c r="B14" s="1" t="str">
        <f>'Исходные данные'!A264</f>
        <v>21.03.2016</v>
      </c>
      <c r="C14" s="1">
        <f>'Исходные данные'!B264</f>
        <v>458.64</v>
      </c>
      <c r="D14" s="5" t="str">
        <f>'Исходные данные'!A16</f>
        <v>21.03.2017</v>
      </c>
      <c r="E14" s="1">
        <f>'Исходные данные'!B16</f>
        <v>577.95000000000005</v>
      </c>
      <c r="F14" s="12">
        <f t="shared" si="0"/>
        <v>1.2601386708529567</v>
      </c>
      <c r="G14" s="12">
        <f t="shared" si="1"/>
        <v>0.96701682964457603</v>
      </c>
      <c r="H14" s="12">
        <f t="shared" si="2"/>
        <v>2.7858018587330752E-3</v>
      </c>
      <c r="I14" s="12">
        <f t="shared" si="6"/>
        <v>0.23122177114014911</v>
      </c>
      <c r="J14" s="18">
        <f t="shared" si="3"/>
        <v>6.4413803982178112E-4</v>
      </c>
      <c r="K14" s="12">
        <f t="shared" si="7"/>
        <v>1.1811399919008632</v>
      </c>
      <c r="L14" s="12">
        <f t="shared" si="4"/>
        <v>0.166480066939549</v>
      </c>
      <c r="M14" s="12">
        <f t="shared" si="8"/>
        <v>2.7715612688196698E-2</v>
      </c>
      <c r="N14" s="18">
        <f t="shared" si="5"/>
        <v>7.7210205342704362E-5</v>
      </c>
    </row>
    <row r="15" spans="1:14" x14ac:dyDescent="0.2">
      <c r="A15" s="4">
        <v>13</v>
      </c>
      <c r="B15" s="1" t="str">
        <f>'Исходные данные'!A265</f>
        <v>18.03.2016</v>
      </c>
      <c r="C15" s="1">
        <f>'Исходные данные'!B265</f>
        <v>459.47</v>
      </c>
      <c r="D15" s="5" t="str">
        <f>'Исходные данные'!A17</f>
        <v>20.03.2017</v>
      </c>
      <c r="E15" s="1">
        <f>'Исходные данные'!B17</f>
        <v>573.09</v>
      </c>
      <c r="F15" s="12">
        <f t="shared" si="0"/>
        <v>1.2472849152284153</v>
      </c>
      <c r="G15" s="12">
        <f t="shared" si="1"/>
        <v>0.96431784111576113</v>
      </c>
      <c r="H15" s="12">
        <f t="shared" si="2"/>
        <v>2.7780265573838364E-3</v>
      </c>
      <c r="I15" s="12">
        <f t="shared" si="6"/>
        <v>0.22096912113621558</v>
      </c>
      <c r="J15" s="18">
        <f t="shared" si="3"/>
        <v>6.1385808687817295E-4</v>
      </c>
      <c r="K15" s="12">
        <f t="shared" si="7"/>
        <v>1.1690920441904813</v>
      </c>
      <c r="L15" s="12">
        <f t="shared" si="4"/>
        <v>0.15622741693561543</v>
      </c>
      <c r="M15" s="12">
        <f t="shared" si="8"/>
        <v>2.44070058023746E-2</v>
      </c>
      <c r="N15" s="18">
        <f t="shared" si="5"/>
        <v>6.7803310305218032E-5</v>
      </c>
    </row>
    <row r="16" spans="1:14" x14ac:dyDescent="0.2">
      <c r="A16" s="4">
        <v>14</v>
      </c>
      <c r="B16" s="1" t="str">
        <f>'Исходные данные'!A266</f>
        <v>17.03.2016</v>
      </c>
      <c r="C16" s="1">
        <f>'Исходные данные'!B266</f>
        <v>458.84</v>
      </c>
      <c r="D16" s="5" t="str">
        <f>'Исходные данные'!A18</f>
        <v>17.03.2017</v>
      </c>
      <c r="E16" s="1">
        <f>'Исходные данные'!B18</f>
        <v>570.63</v>
      </c>
      <c r="F16" s="12">
        <f t="shared" si="0"/>
        <v>1.2436361258826607</v>
      </c>
      <c r="G16" s="12">
        <f t="shared" si="1"/>
        <v>0.96162638558829183</v>
      </c>
      <c r="H16" s="12">
        <f t="shared" si="2"/>
        <v>2.7702729572589273E-3</v>
      </c>
      <c r="I16" s="12">
        <f t="shared" si="6"/>
        <v>0.21803944821979246</v>
      </c>
      <c r="J16" s="18">
        <f t="shared" si="3"/>
        <v>6.0402878701894919E-4</v>
      </c>
      <c r="K16" s="12">
        <f t="shared" si="7"/>
        <v>1.1656719991446647</v>
      </c>
      <c r="L16" s="12">
        <f t="shared" si="4"/>
        <v>0.15329774401919233</v>
      </c>
      <c r="M16" s="12">
        <f t="shared" si="8"/>
        <v>2.3500198321373799E-2</v>
      </c>
      <c r="N16" s="18">
        <f t="shared" si="5"/>
        <v>6.5101963899923473E-5</v>
      </c>
    </row>
    <row r="17" spans="1:14" x14ac:dyDescent="0.2">
      <c r="A17" s="4">
        <v>15</v>
      </c>
      <c r="B17" s="1" t="str">
        <f>'Исходные данные'!A267</f>
        <v>16.03.2016</v>
      </c>
      <c r="C17" s="1">
        <f>'Исходные данные'!B267</f>
        <v>450.51</v>
      </c>
      <c r="D17" s="5" t="str">
        <f>'Исходные данные'!A19</f>
        <v>16.03.2017</v>
      </c>
      <c r="E17" s="1">
        <f>'Исходные данные'!B19</f>
        <v>562.04</v>
      </c>
      <c r="F17" s="12">
        <f t="shared" si="0"/>
        <v>1.2475638720561142</v>
      </c>
      <c r="G17" s="12">
        <f t="shared" si="1"/>
        <v>0.95894244203721368</v>
      </c>
      <c r="H17" s="12">
        <f t="shared" si="2"/>
        <v>2.7625409977892288E-3</v>
      </c>
      <c r="I17" s="12">
        <f t="shared" si="6"/>
        <v>0.22119274737784042</v>
      </c>
      <c r="J17" s="18">
        <f t="shared" si="3"/>
        <v>6.1105403304492008E-4</v>
      </c>
      <c r="K17" s="12">
        <f t="shared" si="7"/>
        <v>1.1693535130850006</v>
      </c>
      <c r="L17" s="12">
        <f t="shared" si="4"/>
        <v>0.15645104317724029</v>
      </c>
      <c r="M17" s="12">
        <f t="shared" si="8"/>
        <v>2.4476928911246688E-2</v>
      </c>
      <c r="N17" s="18">
        <f t="shared" si="5"/>
        <v>6.7618519617291444E-5</v>
      </c>
    </row>
    <row r="18" spans="1:14" x14ac:dyDescent="0.2">
      <c r="A18" s="4">
        <v>16</v>
      </c>
      <c r="B18" s="1" t="str">
        <f>'Исходные данные'!A268</f>
        <v>15.03.2016</v>
      </c>
      <c r="C18" s="1">
        <f>'Исходные данные'!B268</f>
        <v>448.36</v>
      </c>
      <c r="D18" s="5" t="str">
        <f>'Исходные данные'!A20</f>
        <v>15.03.2017</v>
      </c>
      <c r="E18" s="1">
        <f>'Исходные данные'!B20</f>
        <v>556.98</v>
      </c>
      <c r="F18" s="12">
        <f t="shared" si="0"/>
        <v>1.2422606833794272</v>
      </c>
      <c r="G18" s="12">
        <f t="shared" si="1"/>
        <v>0.95626598949625496</v>
      </c>
      <c r="H18" s="12">
        <f t="shared" si="2"/>
        <v>2.7548306185746769E-3</v>
      </c>
      <c r="I18" s="12">
        <f t="shared" si="6"/>
        <v>0.21693285148700153</v>
      </c>
      <c r="J18" s="18">
        <f t="shared" si="3"/>
        <v>5.97613261451105E-4</v>
      </c>
      <c r="K18" s="12">
        <f t="shared" si="7"/>
        <v>1.1643827837712251</v>
      </c>
      <c r="L18" s="12">
        <f t="shared" si="4"/>
        <v>0.15219114728640135</v>
      </c>
      <c r="M18" s="12">
        <f t="shared" si="8"/>
        <v>2.3162145312351091E-2</v>
      </c>
      <c r="N18" s="18">
        <f t="shared" si="5"/>
        <v>6.3807787098340708E-5</v>
      </c>
    </row>
    <row r="19" spans="1:14" x14ac:dyDescent="0.2">
      <c r="A19" s="4">
        <v>17</v>
      </c>
      <c r="B19" s="1" t="str">
        <f>'Исходные данные'!A269</f>
        <v>14.03.2016</v>
      </c>
      <c r="C19" s="1">
        <f>'Исходные данные'!B269</f>
        <v>446.82</v>
      </c>
      <c r="D19" s="5" t="str">
        <f>'Исходные данные'!A21</f>
        <v>14.03.2017</v>
      </c>
      <c r="E19" s="1">
        <f>'Исходные данные'!B21</f>
        <v>558.45000000000005</v>
      </c>
      <c r="F19" s="12">
        <f t="shared" si="0"/>
        <v>1.2498321471733584</v>
      </c>
      <c r="G19" s="12">
        <f t="shared" si="1"/>
        <v>0.95359700705766104</v>
      </c>
      <c r="H19" s="12">
        <f t="shared" si="2"/>
        <v>2.747141759383784E-3</v>
      </c>
      <c r="I19" s="12">
        <f t="shared" si="6"/>
        <v>0.22300926003622645</v>
      </c>
      <c r="J19" s="18">
        <f t="shared" si="3"/>
        <v>6.126380509747949E-4</v>
      </c>
      <c r="K19" s="12">
        <f t="shared" si="7"/>
        <v>1.1714795889809155</v>
      </c>
      <c r="L19" s="12">
        <f t="shared" si="4"/>
        <v>0.15826755583562629</v>
      </c>
      <c r="M19" s="12">
        <f t="shared" si="8"/>
        <v>2.5048619230183068E-2</v>
      </c>
      <c r="N19" s="18">
        <f t="shared" si="5"/>
        <v>6.8812107902139593E-5</v>
      </c>
    </row>
    <row r="20" spans="1:14" x14ac:dyDescent="0.2">
      <c r="A20" s="4">
        <v>18</v>
      </c>
      <c r="B20" s="1" t="str">
        <f>'Исходные данные'!A270</f>
        <v>11.03.2016</v>
      </c>
      <c r="C20" s="1">
        <f>'Исходные данные'!B270</f>
        <v>448.71</v>
      </c>
      <c r="D20" s="5" t="str">
        <f>'Исходные данные'!A22</f>
        <v>13.03.2017</v>
      </c>
      <c r="E20" s="1">
        <f>'Исходные данные'!B22</f>
        <v>553.01</v>
      </c>
      <c r="F20" s="12">
        <f t="shared" si="0"/>
        <v>1.2324441175815115</v>
      </c>
      <c r="G20" s="12">
        <f t="shared" si="1"/>
        <v>0.95093547387203192</v>
      </c>
      <c r="H20" s="12">
        <f t="shared" si="2"/>
        <v>2.739474360153172E-3</v>
      </c>
      <c r="I20" s="12">
        <f t="shared" si="6"/>
        <v>0.20899928520213132</v>
      </c>
      <c r="J20" s="18">
        <f t="shared" si="3"/>
        <v>5.7254818310157902E-4</v>
      </c>
      <c r="K20" s="12">
        <f t="shared" si="7"/>
        <v>1.1551816230456391</v>
      </c>
      <c r="L20" s="12">
        <f t="shared" si="4"/>
        <v>0.14425758100153119</v>
      </c>
      <c r="M20" s="12">
        <f t="shared" si="8"/>
        <v>2.0810249676413317E-2</v>
      </c>
      <c r="N20" s="18">
        <f t="shared" si="5"/>
        <v>5.7009145416920126E-5</v>
      </c>
    </row>
    <row r="21" spans="1:14" x14ac:dyDescent="0.2">
      <c r="A21" s="4">
        <v>19</v>
      </c>
      <c r="B21" s="1" t="str">
        <f>'Исходные данные'!A271</f>
        <v>10.03.2016</v>
      </c>
      <c r="C21" s="1">
        <f>'Исходные данные'!B271</f>
        <v>448.17</v>
      </c>
      <c r="D21" s="5" t="str">
        <f>'Исходные данные'!A23</f>
        <v>10.03.2017</v>
      </c>
      <c r="E21" s="1">
        <f>'Исходные данные'!B23</f>
        <v>548.79999999999995</v>
      </c>
      <c r="F21" s="12">
        <f t="shared" si="0"/>
        <v>1.2245353325746926</v>
      </c>
      <c r="G21" s="12">
        <f t="shared" si="1"/>
        <v>0.94828136914815975</v>
      </c>
      <c r="H21" s="12">
        <f t="shared" si="2"/>
        <v>2.7318283609871052E-3</v>
      </c>
      <c r="I21" s="12">
        <f t="shared" si="6"/>
        <v>0.20256145168933981</v>
      </c>
      <c r="J21" s="18">
        <f t="shared" si="3"/>
        <v>5.5336311856765783E-4</v>
      </c>
      <c r="K21" s="12">
        <f t="shared" si="7"/>
        <v>1.1477686434466741</v>
      </c>
      <c r="L21" s="12">
        <f t="shared" si="4"/>
        <v>0.1378197474887396</v>
      </c>
      <c r="M21" s="12">
        <f t="shared" si="8"/>
        <v>1.8994282797859929E-2</v>
      </c>
      <c r="N21" s="18">
        <f t="shared" si="5"/>
        <v>5.1889120443803257E-5</v>
      </c>
    </row>
    <row r="22" spans="1:14" x14ac:dyDescent="0.2">
      <c r="A22" s="4">
        <v>20</v>
      </c>
      <c r="B22" s="1" t="str">
        <f>'Исходные данные'!A272</f>
        <v>09.03.2016</v>
      </c>
      <c r="C22" s="1">
        <f>'Исходные данные'!B272</f>
        <v>448.5</v>
      </c>
      <c r="D22" s="5" t="str">
        <f>'Исходные данные'!A24</f>
        <v>09.03.2017</v>
      </c>
      <c r="E22" s="1">
        <f>'Исходные данные'!B24</f>
        <v>553.20000000000005</v>
      </c>
      <c r="F22" s="12">
        <f t="shared" si="0"/>
        <v>1.2334448160535119</v>
      </c>
      <c r="G22" s="12">
        <f t="shared" si="1"/>
        <v>0.9456346721528649</v>
      </c>
      <c r="H22" s="12">
        <f t="shared" si="2"/>
        <v>2.7242037021570145E-3</v>
      </c>
      <c r="I22" s="12">
        <f t="shared" si="6"/>
        <v>0.20981091829175247</v>
      </c>
      <c r="J22" s="18">
        <f t="shared" si="3"/>
        <v>5.7156768036335499E-4</v>
      </c>
      <c r="K22" s="12">
        <f t="shared" si="7"/>
        <v>1.1561195872653338</v>
      </c>
      <c r="L22" s="12">
        <f t="shared" si="4"/>
        <v>0.14506921409115237</v>
      </c>
      <c r="M22" s="12">
        <f t="shared" si="8"/>
        <v>2.1045076877024584E-2</v>
      </c>
      <c r="N22" s="18">
        <f t="shared" si="5"/>
        <v>5.7331076340569354E-5</v>
      </c>
    </row>
    <row r="23" spans="1:14" x14ac:dyDescent="0.2">
      <c r="A23" s="4">
        <v>21</v>
      </c>
      <c r="B23" s="1" t="str">
        <f>'Исходные данные'!A273</f>
        <v>04.03.2016</v>
      </c>
      <c r="C23" s="1">
        <f>'Исходные данные'!B273</f>
        <v>441.52</v>
      </c>
      <c r="D23" s="5" t="str">
        <f>'Исходные данные'!A25</f>
        <v>07.03.2017</v>
      </c>
      <c r="E23" s="1">
        <f>'Исходные данные'!B25</f>
        <v>566.30999999999995</v>
      </c>
      <c r="F23" s="12">
        <f t="shared" si="0"/>
        <v>1.2826372531255661</v>
      </c>
      <c r="G23" s="12">
        <f t="shared" si="1"/>
        <v>0.94299536221083613</v>
      </c>
      <c r="H23" s="12">
        <f t="shared" si="2"/>
        <v>2.7166003241010411E-3</v>
      </c>
      <c r="I23" s="12">
        <f t="shared" si="6"/>
        <v>0.24891831231750614</v>
      </c>
      <c r="J23" s="18">
        <f t="shared" si="3"/>
        <v>6.7621156791642138E-4</v>
      </c>
      <c r="K23" s="12">
        <f t="shared" si="7"/>
        <v>1.2022281275941067</v>
      </c>
      <c r="L23" s="12">
        <f t="shared" si="4"/>
        <v>0.184176608116906</v>
      </c>
      <c r="M23" s="12">
        <f t="shared" si="8"/>
        <v>3.3921022977448347E-2</v>
      </c>
      <c r="N23" s="18">
        <f t="shared" si="5"/>
        <v>9.2149862014375043E-5</v>
      </c>
    </row>
    <row r="24" spans="1:14" x14ac:dyDescent="0.2">
      <c r="A24" s="4">
        <v>22</v>
      </c>
      <c r="B24" s="1" t="str">
        <f>'Исходные данные'!A274</f>
        <v>03.03.2016</v>
      </c>
      <c r="C24" s="1">
        <f>'Исходные данные'!B274</f>
        <v>435.93</v>
      </c>
      <c r="D24" s="5" t="str">
        <f>'Исходные данные'!A26</f>
        <v>06.03.2017</v>
      </c>
      <c r="E24" s="1">
        <f>'Исходные данные'!B26</f>
        <v>579.49</v>
      </c>
      <c r="F24" s="12">
        <f t="shared" si="0"/>
        <v>1.3293189273507215</v>
      </c>
      <c r="G24" s="12">
        <f t="shared" si="1"/>
        <v>0.94036341870446694</v>
      </c>
      <c r="H24" s="12">
        <f t="shared" si="2"/>
        <v>2.7090181674235625E-3</v>
      </c>
      <c r="I24" s="12">
        <f t="shared" si="6"/>
        <v>0.28466672637480883</v>
      </c>
      <c r="J24" s="18">
        <f t="shared" si="3"/>
        <v>7.7116733341034936E-4</v>
      </c>
      <c r="K24" s="12">
        <f t="shared" si="7"/>
        <v>1.2459833059657834</v>
      </c>
      <c r="L24" s="12">
        <f t="shared" si="4"/>
        <v>0.21992502217420865</v>
      </c>
      <c r="M24" s="12">
        <f t="shared" si="8"/>
        <v>4.8367015378326141E-2</v>
      </c>
      <c r="N24" s="18">
        <f t="shared" si="5"/>
        <v>1.3102712336394035E-4</v>
      </c>
    </row>
    <row r="25" spans="1:14" x14ac:dyDescent="0.2">
      <c r="A25" s="4">
        <v>23</v>
      </c>
      <c r="B25" s="1" t="str">
        <f>'Исходные данные'!A275</f>
        <v>02.03.2016</v>
      </c>
      <c r="C25" s="1">
        <f>'Исходные данные'!B275</f>
        <v>433.94</v>
      </c>
      <c r="D25" s="5" t="str">
        <f>'Исходные данные'!A27</f>
        <v>03.03.2017</v>
      </c>
      <c r="E25" s="1">
        <f>'Исходные данные'!B27</f>
        <v>577.02</v>
      </c>
      <c r="F25" s="12">
        <f t="shared" si="0"/>
        <v>1.3297230031801632</v>
      </c>
      <c r="G25" s="12">
        <f t="shared" si="1"/>
        <v>0.93773882107369655</v>
      </c>
      <c r="H25" s="12">
        <f t="shared" si="2"/>
        <v>2.7014571728947354E-3</v>
      </c>
      <c r="I25" s="12">
        <f t="shared" si="6"/>
        <v>0.28497065225721974</v>
      </c>
      <c r="J25" s="18">
        <f t="shared" si="3"/>
        <v>7.698360126047576E-4</v>
      </c>
      <c r="K25" s="12">
        <f t="shared" si="7"/>
        <v>1.2463620500936745</v>
      </c>
      <c r="L25" s="12">
        <f t="shared" si="4"/>
        <v>0.22022894805661949</v>
      </c>
      <c r="M25" s="12">
        <f t="shared" si="8"/>
        <v>4.8500789562125182E-2</v>
      </c>
      <c r="N25" s="18">
        <f t="shared" si="5"/>
        <v>1.3102280585366118E-4</v>
      </c>
    </row>
    <row r="26" spans="1:14" x14ac:dyDescent="0.2">
      <c r="A26" s="4">
        <v>24</v>
      </c>
      <c r="B26" s="1" t="str">
        <f>'Исходные данные'!A276</f>
        <v>01.03.2016</v>
      </c>
      <c r="C26" s="1">
        <f>'Исходные данные'!B276</f>
        <v>436.48</v>
      </c>
      <c r="D26" s="5" t="str">
        <f>'Исходные данные'!A28</f>
        <v>02.03.2017</v>
      </c>
      <c r="E26" s="1">
        <f>'Исходные данные'!B28</f>
        <v>583.51</v>
      </c>
      <c r="F26" s="12">
        <f t="shared" si="0"/>
        <v>1.3368539222873899</v>
      </c>
      <c r="G26" s="12">
        <f t="shared" si="1"/>
        <v>0.93512154881584697</v>
      </c>
      <c r="H26" s="12">
        <f t="shared" si="2"/>
        <v>2.6939172814500253E-3</v>
      </c>
      <c r="I26" s="12">
        <f t="shared" si="6"/>
        <v>0.29031903432529749</v>
      </c>
      <c r="J26" s="18">
        <f t="shared" si="3"/>
        <v>7.8209546370280197E-4</v>
      </c>
      <c r="K26" s="12">
        <f t="shared" si="7"/>
        <v>1.2530459285678224</v>
      </c>
      <c r="L26" s="12">
        <f t="shared" si="4"/>
        <v>0.22557733012469727</v>
      </c>
      <c r="M26" s="12">
        <f t="shared" si="8"/>
        <v>5.0885131866186629E-2</v>
      </c>
      <c r="N26" s="18">
        <f t="shared" si="5"/>
        <v>1.3708033610318354E-4</v>
      </c>
    </row>
    <row r="27" spans="1:14" x14ac:dyDescent="0.2">
      <c r="A27" s="4">
        <v>25</v>
      </c>
      <c r="B27" s="1" t="str">
        <f>'Исходные данные'!A277</f>
        <v>29.02.2016</v>
      </c>
      <c r="C27" s="1">
        <f>'Исходные данные'!B277</f>
        <v>428.93</v>
      </c>
      <c r="D27" s="5" t="str">
        <f>'Исходные данные'!A29</f>
        <v>01.03.2017</v>
      </c>
      <c r="E27" s="1">
        <f>'Исходные данные'!B29</f>
        <v>582.41999999999996</v>
      </c>
      <c r="F27" s="12">
        <f t="shared" si="0"/>
        <v>1.3578439372391764</v>
      </c>
      <c r="G27" s="12">
        <f t="shared" si="1"/>
        <v>0.93251158148546542</v>
      </c>
      <c r="H27" s="12">
        <f t="shared" si="2"/>
        <v>2.6863984341897536E-3</v>
      </c>
      <c r="I27" s="12">
        <f t="shared" si="6"/>
        <v>0.30589810150104235</v>
      </c>
      <c r="J27" s="18">
        <f t="shared" si="3"/>
        <v>8.2176418089401852E-4</v>
      </c>
      <c r="K27" s="12">
        <f t="shared" si="7"/>
        <v>1.2727200697267242</v>
      </c>
      <c r="L27" s="12">
        <f t="shared" si="4"/>
        <v>0.24115639730044208</v>
      </c>
      <c r="M27" s="12">
        <f t="shared" si="8"/>
        <v>5.8156407958928645E-2</v>
      </c>
      <c r="N27" s="18">
        <f t="shared" si="5"/>
        <v>1.5623128327896645E-4</v>
      </c>
    </row>
    <row r="28" spans="1:14" x14ac:dyDescent="0.2">
      <c r="A28" s="4">
        <v>26</v>
      </c>
      <c r="B28" s="1" t="str">
        <f>'Исходные данные'!A278</f>
        <v>26.02.2016</v>
      </c>
      <c r="C28" s="1">
        <f>'Исходные данные'!B278</f>
        <v>427.45</v>
      </c>
      <c r="D28" s="5" t="str">
        <f>'Исходные данные'!A30</f>
        <v>28.02.2017</v>
      </c>
      <c r="E28" s="1">
        <f>'Исходные данные'!B30</f>
        <v>573.21</v>
      </c>
      <c r="F28" s="12">
        <f t="shared" si="0"/>
        <v>1.3409989472452919</v>
      </c>
      <c r="G28" s="12">
        <f t="shared" si="1"/>
        <v>0.92990889869416249</v>
      </c>
      <c r="H28" s="12">
        <f t="shared" si="2"/>
        <v>2.6789005723786316E-3</v>
      </c>
      <c r="I28" s="12">
        <f t="shared" si="6"/>
        <v>0.29341481924725116</v>
      </c>
      <c r="J28" s="18">
        <f t="shared" si="3"/>
        <v>7.8602912722583386E-4</v>
      </c>
      <c r="K28" s="12">
        <f t="shared" si="7"/>
        <v>1.2569310999846248</v>
      </c>
      <c r="L28" s="12">
        <f t="shared" si="4"/>
        <v>0.22867311504665094</v>
      </c>
      <c r="M28" s="12">
        <f t="shared" si="8"/>
        <v>5.2291393545138835E-2</v>
      </c>
      <c r="N28" s="18">
        <f t="shared" si="5"/>
        <v>1.400834440985487E-4</v>
      </c>
    </row>
    <row r="29" spans="1:14" x14ac:dyDescent="0.2">
      <c r="A29" s="4">
        <v>27</v>
      </c>
      <c r="B29" s="1" t="str">
        <f>'Исходные данные'!A279</f>
        <v>25.02.2016</v>
      </c>
      <c r="C29" s="1">
        <f>'Исходные данные'!B279</f>
        <v>423.13</v>
      </c>
      <c r="D29" s="5" t="str">
        <f>'Исходные данные'!A31</f>
        <v>27.02.2017</v>
      </c>
      <c r="E29" s="1">
        <f>'Исходные данные'!B31</f>
        <v>583.16999999999996</v>
      </c>
      <c r="F29" s="12">
        <f t="shared" si="0"/>
        <v>1.3782289130999927</v>
      </c>
      <c r="G29" s="12">
        <f t="shared" si="1"/>
        <v>0.92731348011045389</v>
      </c>
      <c r="H29" s="12">
        <f t="shared" si="2"/>
        <v>2.6714236374453036E-3</v>
      </c>
      <c r="I29" s="12">
        <f t="shared" si="6"/>
        <v>0.32079927860641433</v>
      </c>
      <c r="J29" s="18">
        <f t="shared" si="3"/>
        <v>8.5699077574457672E-4</v>
      </c>
      <c r="K29" s="12">
        <f t="shared" si="7"/>
        <v>1.2918271019764738</v>
      </c>
      <c r="L29" s="12">
        <f t="shared" si="4"/>
        <v>0.25605757440581406</v>
      </c>
      <c r="M29" s="12">
        <f t="shared" si="8"/>
        <v>6.5565481410588974E-2</v>
      </c>
      <c r="N29" s="18">
        <f t="shared" si="5"/>
        <v>1.7515317684072804E-4</v>
      </c>
    </row>
    <row r="30" spans="1:14" x14ac:dyDescent="0.2">
      <c r="A30" s="4">
        <v>28</v>
      </c>
      <c r="B30" s="1" t="str">
        <f>'Исходные данные'!A280</f>
        <v>24.02.2016</v>
      </c>
      <c r="C30" s="1">
        <f>'Исходные данные'!B280</f>
        <v>419.76</v>
      </c>
      <c r="D30" s="5" t="str">
        <f>'Исходные данные'!A32</f>
        <v>22.02.2017</v>
      </c>
      <c r="E30" s="1">
        <f>'Исходные данные'!B32</f>
        <v>602</v>
      </c>
      <c r="F30" s="12">
        <f t="shared" si="0"/>
        <v>1.4341528492471889</v>
      </c>
      <c r="G30" s="12">
        <f t="shared" si="1"/>
        <v>0.92472530545960185</v>
      </c>
      <c r="H30" s="12">
        <f t="shared" si="2"/>
        <v>2.66396757098189E-3</v>
      </c>
      <c r="I30" s="12">
        <f t="shared" si="6"/>
        <v>0.3605743259303647</v>
      </c>
      <c r="J30" s="18">
        <f t="shared" si="3"/>
        <v>9.6055831120714591E-4</v>
      </c>
      <c r="K30" s="12">
        <f t="shared" si="7"/>
        <v>1.3442451405747602</v>
      </c>
      <c r="L30" s="12">
        <f t="shared" si="4"/>
        <v>0.29583262172976449</v>
      </c>
      <c r="M30" s="12">
        <f t="shared" si="8"/>
        <v>8.7516940079505889E-2</v>
      </c>
      <c r="N30" s="18">
        <f t="shared" si="5"/>
        <v>2.3314229028336891E-4</v>
      </c>
    </row>
    <row r="31" spans="1:14" x14ac:dyDescent="0.2">
      <c r="A31" s="4">
        <v>29</v>
      </c>
      <c r="B31" s="1" t="str">
        <f>'Исходные данные'!A281</f>
        <v>20.02.2016</v>
      </c>
      <c r="C31" s="1">
        <f>'Исходные данные'!B281</f>
        <v>417.78</v>
      </c>
      <c r="D31" s="5" t="str">
        <f>'Исходные данные'!A33</f>
        <v>21.02.2017</v>
      </c>
      <c r="E31" s="1">
        <f>'Исходные данные'!B33</f>
        <v>605.67999999999995</v>
      </c>
      <c r="F31" s="12">
        <f t="shared" si="0"/>
        <v>1.4497582459667768</v>
      </c>
      <c r="G31" s="12">
        <f t="shared" si="1"/>
        <v>0.92214435452345578</v>
      </c>
      <c r="H31" s="12">
        <f t="shared" si="2"/>
        <v>2.6565323147435295E-3</v>
      </c>
      <c r="I31" s="12">
        <f t="shared" si="6"/>
        <v>0.37139681561254084</v>
      </c>
      <c r="J31" s="18">
        <f t="shared" si="3"/>
        <v>9.8662764226755892E-4</v>
      </c>
      <c r="K31" s="12">
        <f t="shared" si="7"/>
        <v>1.3588722277210563</v>
      </c>
      <c r="L31" s="12">
        <f t="shared" si="4"/>
        <v>0.30665511141194068</v>
      </c>
      <c r="M31" s="12">
        <f t="shared" si="8"/>
        <v>9.4037357355069726E-2</v>
      </c>
      <c r="N31" s="18">
        <f t="shared" si="5"/>
        <v>2.4981327860682786E-4</v>
      </c>
    </row>
    <row r="32" spans="1:14" x14ac:dyDescent="0.2">
      <c r="A32" s="4">
        <v>30</v>
      </c>
      <c r="B32" s="1" t="str">
        <f>'Исходные данные'!A282</f>
        <v>19.02.2016</v>
      </c>
      <c r="C32" s="1">
        <f>'Исходные данные'!B282</f>
        <v>416.72</v>
      </c>
      <c r="D32" s="5" t="str">
        <f>'Исходные данные'!A34</f>
        <v>20.02.2017</v>
      </c>
      <c r="E32" s="1">
        <f>'Исходные данные'!B34</f>
        <v>604.6</v>
      </c>
      <c r="F32" s="12">
        <f t="shared" si="0"/>
        <v>1.4508542906507966</v>
      </c>
      <c r="G32" s="12">
        <f t="shared" si="1"/>
        <v>0.91957060714029504</v>
      </c>
      <c r="H32" s="12">
        <f t="shared" si="2"/>
        <v>2.6491178106479245E-3</v>
      </c>
      <c r="I32" s="12">
        <f t="shared" si="6"/>
        <v>0.37215254890842153</v>
      </c>
      <c r="J32" s="18">
        <f t="shared" si="3"/>
        <v>9.8587594559132225E-4</v>
      </c>
      <c r="K32" s="12">
        <f t="shared" si="7"/>
        <v>1.3598995608544249</v>
      </c>
      <c r="L32" s="12">
        <f t="shared" si="4"/>
        <v>0.30741084470782143</v>
      </c>
      <c r="M32" s="12">
        <f t="shared" si="8"/>
        <v>9.4501427443976271E-2</v>
      </c>
      <c r="N32" s="18">
        <f t="shared" si="5"/>
        <v>2.5034541457349014E-4</v>
      </c>
    </row>
    <row r="33" spans="1:14" x14ac:dyDescent="0.2">
      <c r="A33" s="4">
        <v>31</v>
      </c>
      <c r="B33" s="1" t="str">
        <f>'Исходные данные'!A283</f>
        <v>18.02.2016</v>
      </c>
      <c r="C33" s="1">
        <f>'Исходные данные'!B283</f>
        <v>422.53</v>
      </c>
      <c r="D33" s="5" t="str">
        <f>'Исходные данные'!A35</f>
        <v>17.02.2017</v>
      </c>
      <c r="E33" s="1">
        <f>'Исходные данные'!B35</f>
        <v>610.12</v>
      </c>
      <c r="F33" s="12">
        <f t="shared" si="0"/>
        <v>1.4439684756111992</v>
      </c>
      <c r="G33" s="12">
        <f t="shared" si="1"/>
        <v>0.91700404320467122</v>
      </c>
      <c r="H33" s="12">
        <f t="shared" si="2"/>
        <v>2.6417240007748882E-3</v>
      </c>
      <c r="I33" s="12">
        <f t="shared" si="6"/>
        <v>0.36739520893814498</v>
      </c>
      <c r="J33" s="18">
        <f t="shared" si="3"/>
        <v>9.7055674122160235E-4</v>
      </c>
      <c r="K33" s="12">
        <f t="shared" si="7"/>
        <v>1.3534454207599891</v>
      </c>
      <c r="L33" s="12">
        <f t="shared" si="4"/>
        <v>0.30265350473754471</v>
      </c>
      <c r="M33" s="12">
        <f t="shared" si="8"/>
        <v>9.1599143929918969E-2</v>
      </c>
      <c r="N33" s="18">
        <f t="shared" si="5"/>
        <v>2.4197965697010036E-4</v>
      </c>
    </row>
    <row r="34" spans="1:14" x14ac:dyDescent="0.2">
      <c r="A34" s="4">
        <v>32</v>
      </c>
      <c r="B34" s="1" t="str">
        <f>'Исходные данные'!A284</f>
        <v>17.02.2016</v>
      </c>
      <c r="C34" s="1">
        <f>'Исходные данные'!B284</f>
        <v>415.74</v>
      </c>
      <c r="D34" s="5" t="str">
        <f>'Исходные данные'!A36</f>
        <v>16.02.2017</v>
      </c>
      <c r="E34" s="1">
        <f>'Исходные данные'!B36</f>
        <v>609.46</v>
      </c>
      <c r="F34" s="12">
        <f t="shared" si="0"/>
        <v>1.4659643046134605</v>
      </c>
      <c r="G34" s="12">
        <f t="shared" si="1"/>
        <v>0.91444464266725156</v>
      </c>
      <c r="H34" s="12">
        <f t="shared" si="2"/>
        <v>2.6343508273658934E-3</v>
      </c>
      <c r="I34" s="12">
        <f t="shared" si="6"/>
        <v>0.38251325433682193</v>
      </c>
      <c r="J34" s="18">
        <f t="shared" si="3"/>
        <v>1.0076741080406273E-3</v>
      </c>
      <c r="K34" s="12">
        <f t="shared" si="7"/>
        <v>1.3740623210190681</v>
      </c>
      <c r="L34" s="12">
        <f t="shared" si="4"/>
        <v>0.31777155013622183</v>
      </c>
      <c r="M34" s="12">
        <f t="shared" si="8"/>
        <v>0.10097875807597731</v>
      </c>
      <c r="N34" s="18">
        <f t="shared" si="5"/>
        <v>2.6601347488383121E-4</v>
      </c>
    </row>
    <row r="35" spans="1:14" x14ac:dyDescent="0.2">
      <c r="A35" s="4">
        <v>33</v>
      </c>
      <c r="B35" s="1" t="str">
        <f>'Исходные данные'!A285</f>
        <v>16.02.2016</v>
      </c>
      <c r="C35" s="1">
        <f>'Исходные данные'!B285</f>
        <v>413.37</v>
      </c>
      <c r="D35" s="5" t="str">
        <f>'Исходные данные'!A37</f>
        <v>15.02.2017</v>
      </c>
      <c r="E35" s="1">
        <f>'Исходные данные'!B37</f>
        <v>609.59</v>
      </c>
      <c r="F35" s="12">
        <f t="shared" si="0"/>
        <v>1.4746836974139392</v>
      </c>
      <c r="G35" s="12">
        <f t="shared" si="1"/>
        <v>0.91189238553466134</v>
      </c>
      <c r="H35" s="12">
        <f t="shared" si="2"/>
        <v>2.6269982328236165E-3</v>
      </c>
      <c r="I35" s="12">
        <f t="shared" si="6"/>
        <v>0.38844352436448976</v>
      </c>
      <c r="J35" s="18">
        <f t="shared" si="3"/>
        <v>1.0204404520572921E-3</v>
      </c>
      <c r="K35" s="12">
        <f t="shared" si="7"/>
        <v>1.3822350910323609</v>
      </c>
      <c r="L35" s="12">
        <f t="shared" si="4"/>
        <v>0.32370182016388949</v>
      </c>
      <c r="M35" s="12">
        <f t="shared" si="8"/>
        <v>0.10478286837741502</v>
      </c>
      <c r="N35" s="18">
        <f t="shared" si="5"/>
        <v>2.7526441005765883E-4</v>
      </c>
    </row>
    <row r="36" spans="1:14" x14ac:dyDescent="0.2">
      <c r="A36" s="4">
        <v>34</v>
      </c>
      <c r="B36" s="1" t="str">
        <f>'Исходные данные'!A286</f>
        <v>15.02.2016</v>
      </c>
      <c r="C36" s="1">
        <f>'Исходные данные'!B286</f>
        <v>413.25</v>
      </c>
      <c r="D36" s="5" t="str">
        <f>'Исходные данные'!A38</f>
        <v>14.02.2017</v>
      </c>
      <c r="E36" s="1">
        <f>'Исходные данные'!B38</f>
        <v>612.71</v>
      </c>
      <c r="F36" s="12">
        <f t="shared" si="0"/>
        <v>1.4826618269812464</v>
      </c>
      <c r="G36" s="12">
        <f t="shared" si="1"/>
        <v>0.90934725186932863</v>
      </c>
      <c r="H36" s="12">
        <f t="shared" si="2"/>
        <v>2.6196661597114928E-3</v>
      </c>
      <c r="I36" s="12">
        <f t="shared" si="6"/>
        <v>0.39383900409852646</v>
      </c>
      <c r="J36" s="18">
        <f t="shared" si="3"/>
        <v>1.0317267114113857E-3</v>
      </c>
      <c r="K36" s="12">
        <f t="shared" si="7"/>
        <v>1.3897130679490877</v>
      </c>
      <c r="L36" s="12">
        <f t="shared" si="4"/>
        <v>0.32909729989792624</v>
      </c>
      <c r="M36" s="12">
        <f t="shared" si="8"/>
        <v>0.10830503280010557</v>
      </c>
      <c r="N36" s="18">
        <f t="shared" si="5"/>
        <v>2.8372302935287982E-4</v>
      </c>
    </row>
    <row r="37" spans="1:14" x14ac:dyDescent="0.2">
      <c r="A37" s="4">
        <v>35</v>
      </c>
      <c r="B37" s="1" t="str">
        <f>'Исходные данные'!A287</f>
        <v>12.02.2016</v>
      </c>
      <c r="C37" s="1">
        <f>'Исходные данные'!B287</f>
        <v>410.73</v>
      </c>
      <c r="D37" s="5" t="str">
        <f>'Исходные данные'!A39</f>
        <v>13.02.2017</v>
      </c>
      <c r="E37" s="1">
        <f>'Исходные данные'!B39</f>
        <v>618.30999999999995</v>
      </c>
      <c r="F37" s="12">
        <f t="shared" si="0"/>
        <v>1.505392837143622</v>
      </c>
      <c r="G37" s="12">
        <f t="shared" si="1"/>
        <v>0.90680922178932821</v>
      </c>
      <c r="H37" s="12">
        <f t="shared" si="2"/>
        <v>2.6123545507532658E-3</v>
      </c>
      <c r="I37" s="12">
        <f t="shared" si="6"/>
        <v>0.40905388549857963</v>
      </c>
      <c r="J37" s="18">
        <f t="shared" si="3"/>
        <v>1.0685937792855199E-3</v>
      </c>
      <c r="K37" s="12">
        <f t="shared" si="7"/>
        <v>1.4110190605196624</v>
      </c>
      <c r="L37" s="12">
        <f t="shared" si="4"/>
        <v>0.34431218129797947</v>
      </c>
      <c r="M37" s="12">
        <f t="shared" si="8"/>
        <v>0.11855087819017264</v>
      </c>
      <c r="N37" s="18">
        <f t="shared" si="5"/>
        <v>3.096969261358936E-4</v>
      </c>
    </row>
    <row r="38" spans="1:14" x14ac:dyDescent="0.2">
      <c r="A38" s="4">
        <v>36</v>
      </c>
      <c r="B38" s="1" t="str">
        <f>'Исходные данные'!A288</f>
        <v>11.02.2016</v>
      </c>
      <c r="C38" s="1">
        <f>'Исходные данные'!B288</f>
        <v>406.79</v>
      </c>
      <c r="D38" s="5" t="str">
        <f>'Исходные данные'!A40</f>
        <v>10.02.2017</v>
      </c>
      <c r="E38" s="1">
        <f>'Исходные данные'!B40</f>
        <v>618.97</v>
      </c>
      <c r="F38" s="12">
        <f t="shared" si="0"/>
        <v>1.5215959094373017</v>
      </c>
      <c r="G38" s="12">
        <f t="shared" si="1"/>
        <v>0.90427827546822614</v>
      </c>
      <c r="H38" s="12">
        <f t="shared" si="2"/>
        <v>2.6050633488325387E-3</v>
      </c>
      <c r="I38" s="12">
        <f t="shared" si="6"/>
        <v>0.41975972447552623</v>
      </c>
      <c r="J38" s="18">
        <f t="shared" si="3"/>
        <v>1.0935006735472382E-3</v>
      </c>
      <c r="K38" s="12">
        <f t="shared" si="7"/>
        <v>1.4262063546805279</v>
      </c>
      <c r="L38" s="12">
        <f t="shared" si="4"/>
        <v>0.35501802027492607</v>
      </c>
      <c r="M38" s="12">
        <f t="shared" si="8"/>
        <v>0.12603779471992779</v>
      </c>
      <c r="N38" s="18">
        <f t="shared" si="5"/>
        <v>3.2833643959256318E-4</v>
      </c>
    </row>
    <row r="39" spans="1:14" x14ac:dyDescent="0.2">
      <c r="A39" s="4">
        <v>37</v>
      </c>
      <c r="B39" s="1" t="str">
        <f>'Исходные данные'!A289</f>
        <v>10.02.2016</v>
      </c>
      <c r="C39" s="1">
        <f>'Исходные данные'!B289</f>
        <v>412.29</v>
      </c>
      <c r="D39" s="5" t="str">
        <f>'Исходные данные'!A41</f>
        <v>09.02.2017</v>
      </c>
      <c r="E39" s="1">
        <f>'Исходные данные'!B41</f>
        <v>619.53</v>
      </c>
      <c r="F39" s="12">
        <f t="shared" si="0"/>
        <v>1.5026558975478423</v>
      </c>
      <c r="G39" s="12">
        <f t="shared" si="1"/>
        <v>0.90175439313492456</v>
      </c>
      <c r="H39" s="12">
        <f t="shared" si="2"/>
        <v>2.597792496992329E-3</v>
      </c>
      <c r="I39" s="12">
        <f t="shared" si="6"/>
        <v>0.40723414081193976</v>
      </c>
      <c r="J39" s="18">
        <f t="shared" si="3"/>
        <v>1.0579097955203747E-3</v>
      </c>
      <c r="K39" s="12">
        <f t="shared" si="7"/>
        <v>1.4084537009391931</v>
      </c>
      <c r="L39" s="12">
        <f t="shared" si="4"/>
        <v>0.34249243661133955</v>
      </c>
      <c r="M39" s="12">
        <f t="shared" si="8"/>
        <v>0.11730106913597239</v>
      </c>
      <c r="N39" s="18">
        <f t="shared" si="5"/>
        <v>3.0472383729060752E-4</v>
      </c>
    </row>
    <row r="40" spans="1:14" x14ac:dyDescent="0.2">
      <c r="A40" s="4">
        <v>38</v>
      </c>
      <c r="B40" s="1" t="str">
        <f>'Исходные данные'!A290</f>
        <v>09.02.2016</v>
      </c>
      <c r="C40" s="1">
        <f>'Исходные данные'!B290</f>
        <v>409.77</v>
      </c>
      <c r="D40" s="5" t="str">
        <f>'Исходные данные'!A42</f>
        <v>08.02.2017</v>
      </c>
      <c r="E40" s="1">
        <f>'Исходные данные'!B42</f>
        <v>624.26</v>
      </c>
      <c r="F40" s="12">
        <f t="shared" si="0"/>
        <v>1.5234399785245383</v>
      </c>
      <c r="G40" s="12">
        <f t="shared" si="1"/>
        <v>0.89923755507350822</v>
      </c>
      <c r="H40" s="12">
        <f t="shared" si="2"/>
        <v>2.5905419384346247E-3</v>
      </c>
      <c r="I40" s="12">
        <f t="shared" si="6"/>
        <v>0.42097092157173388</v>
      </c>
      <c r="J40" s="18">
        <f t="shared" si="3"/>
        <v>1.0905428271930499E-3</v>
      </c>
      <c r="K40" s="12">
        <f t="shared" si="7"/>
        <v>1.427934818219615</v>
      </c>
      <c r="L40" s="12">
        <f t="shared" si="4"/>
        <v>0.35622921737113361</v>
      </c>
      <c r="M40" s="12">
        <f t="shared" si="8"/>
        <v>0.12689925530885032</v>
      </c>
      <c r="N40" s="18">
        <f t="shared" si="5"/>
        <v>3.2873784283369943E-4</v>
      </c>
    </row>
    <row r="41" spans="1:14" x14ac:dyDescent="0.2">
      <c r="A41" s="4">
        <v>39</v>
      </c>
      <c r="B41" s="1" t="str">
        <f>'Исходные данные'!A291</f>
        <v>08.02.2016</v>
      </c>
      <c r="C41" s="1">
        <f>'Исходные данные'!B291</f>
        <v>412.81</v>
      </c>
      <c r="D41" s="5" t="str">
        <f>'Исходные данные'!A43</f>
        <v>07.02.2017</v>
      </c>
      <c r="E41" s="1">
        <f>'Исходные данные'!B43</f>
        <v>625.96</v>
      </c>
      <c r="F41" s="12">
        <f t="shared" si="0"/>
        <v>1.5163392359681209</v>
      </c>
      <c r="G41" s="12">
        <f t="shared" si="1"/>
        <v>0.89672774162308988</v>
      </c>
      <c r="H41" s="12">
        <f t="shared" si="2"/>
        <v>2.5833116165199393E-3</v>
      </c>
      <c r="I41" s="12">
        <f t="shared" si="6"/>
        <v>0.41629903261483253</v>
      </c>
      <c r="J41" s="18">
        <f t="shared" si="3"/>
        <v>1.0754301268999099E-3</v>
      </c>
      <c r="K41" s="12">
        <f t="shared" si="7"/>
        <v>1.4212792245142811</v>
      </c>
      <c r="L41" s="12">
        <f t="shared" si="4"/>
        <v>0.35155732841423237</v>
      </c>
      <c r="M41" s="12">
        <f t="shared" si="8"/>
        <v>0.1235925551617524</v>
      </c>
      <c r="N41" s="18">
        <f t="shared" si="5"/>
        <v>3.1927808346473636E-4</v>
      </c>
    </row>
    <row r="42" spans="1:14" x14ac:dyDescent="0.2">
      <c r="A42" s="4">
        <v>40</v>
      </c>
      <c r="B42" s="1" t="str">
        <f>'Исходные данные'!A292</f>
        <v>05.02.2016</v>
      </c>
      <c r="C42" s="1">
        <f>'Исходные данные'!B292</f>
        <v>417.14</v>
      </c>
      <c r="D42" s="5" t="str">
        <f>'Исходные данные'!A44</f>
        <v>06.02.2017</v>
      </c>
      <c r="E42" s="1">
        <f>'Исходные данные'!B44</f>
        <v>627.05999999999995</v>
      </c>
      <c r="F42" s="12">
        <f t="shared" si="0"/>
        <v>1.5032363235364625</v>
      </c>
      <c r="G42" s="12">
        <f t="shared" si="1"/>
        <v>0.89422493317765628</v>
      </c>
      <c r="H42" s="12">
        <f t="shared" si="2"/>
        <v>2.5761014747668694E-3</v>
      </c>
      <c r="I42" s="12">
        <f t="shared" si="6"/>
        <v>0.40762033296597833</v>
      </c>
      <c r="J42" s="18">
        <f t="shared" si="3"/>
        <v>1.0500713408986191E-3</v>
      </c>
      <c r="K42" s="12">
        <f t="shared" si="7"/>
        <v>1.4089977397528213</v>
      </c>
      <c r="L42" s="12">
        <f t="shared" si="4"/>
        <v>0.34287862876537806</v>
      </c>
      <c r="M42" s="12">
        <f t="shared" si="8"/>
        <v>0.1175657540640259</v>
      </c>
      <c r="N42" s="18">
        <f t="shared" si="5"/>
        <v>3.028613124264162E-4</v>
      </c>
    </row>
    <row r="43" spans="1:14" x14ac:dyDescent="0.2">
      <c r="A43" s="4">
        <v>41</v>
      </c>
      <c r="B43" s="1" t="str">
        <f>'Исходные данные'!A293</f>
        <v>04.02.2016</v>
      </c>
      <c r="C43" s="1">
        <f>'Исходные данные'!B293</f>
        <v>421.59</v>
      </c>
      <c r="D43" s="5" t="str">
        <f>'Исходные данные'!A45</f>
        <v>03.02.2017</v>
      </c>
      <c r="E43" s="1">
        <f>'Исходные данные'!B45</f>
        <v>627.53</v>
      </c>
      <c r="F43" s="12">
        <f t="shared" si="0"/>
        <v>1.4884840722028512</v>
      </c>
      <c r="G43" s="12">
        <f t="shared" si="1"/>
        <v>0.89172911018591616</v>
      </c>
      <c r="H43" s="12">
        <f t="shared" si="2"/>
        <v>2.5689114568516547E-3</v>
      </c>
      <c r="I43" s="12">
        <f t="shared" si="6"/>
        <v>0.39775820084731334</v>
      </c>
      <c r="J43" s="18">
        <f t="shared" si="3"/>
        <v>1.0218055992133649E-3</v>
      </c>
      <c r="K43" s="12">
        <f t="shared" si="7"/>
        <v>1.3951703139117375</v>
      </c>
      <c r="L43" s="12">
        <f t="shared" si="4"/>
        <v>0.33301649664671312</v>
      </c>
      <c r="M43" s="12">
        <f t="shared" si="8"/>
        <v>0.11089998703885026</v>
      </c>
      <c r="N43" s="18">
        <f t="shared" si="5"/>
        <v>2.8489224726880246E-4</v>
      </c>
    </row>
    <row r="44" spans="1:14" x14ac:dyDescent="0.2">
      <c r="A44" s="4">
        <v>42</v>
      </c>
      <c r="B44" s="1" t="str">
        <f>'Исходные данные'!A294</f>
        <v>03.02.2016</v>
      </c>
      <c r="C44" s="1">
        <f>'Исходные данные'!B294</f>
        <v>416.12</v>
      </c>
      <c r="D44" s="5" t="str">
        <f>'Исходные данные'!A46</f>
        <v>02.02.2017</v>
      </c>
      <c r="E44" s="1">
        <f>'Исходные данные'!B46</f>
        <v>626.78</v>
      </c>
      <c r="F44" s="12">
        <f t="shared" si="0"/>
        <v>1.5062481976352975</v>
      </c>
      <c r="G44" s="12">
        <f t="shared" si="1"/>
        <v>0.88924025315114597</v>
      </c>
      <c r="H44" s="12">
        <f t="shared" si="2"/>
        <v>2.561741506607736E-3</v>
      </c>
      <c r="I44" s="12">
        <f t="shared" si="6"/>
        <v>0.40962192166543832</v>
      </c>
      <c r="J44" s="18">
        <f t="shared" si="3"/>
        <v>1.0493454787467759E-3</v>
      </c>
      <c r="K44" s="12">
        <f t="shared" si="7"/>
        <v>1.4118207980645676</v>
      </c>
      <c r="L44" s="12">
        <f t="shared" si="4"/>
        <v>0.3448802174648381</v>
      </c>
      <c r="M44" s="12">
        <f t="shared" si="8"/>
        <v>0.11894236439859399</v>
      </c>
      <c r="N44" s="18">
        <f t="shared" si="5"/>
        <v>3.0469959177394052E-4</v>
      </c>
    </row>
    <row r="45" spans="1:14" x14ac:dyDescent="0.2">
      <c r="A45" s="4">
        <v>43</v>
      </c>
      <c r="B45" s="1" t="str">
        <f>'Исходные данные'!A295</f>
        <v>02.02.2016</v>
      </c>
      <c r="C45" s="1">
        <f>'Исходные данные'!B295</f>
        <v>414.47</v>
      </c>
      <c r="D45" s="5" t="str">
        <f>'Исходные данные'!A47</f>
        <v>01.02.2017</v>
      </c>
      <c r="E45" s="1">
        <f>'Исходные данные'!B47</f>
        <v>624.96</v>
      </c>
      <c r="F45" s="12">
        <f t="shared" si="0"/>
        <v>1.5078534031413613</v>
      </c>
      <c r="G45" s="12">
        <f t="shared" si="1"/>
        <v>0.88675834263103903</v>
      </c>
      <c r="H45" s="12">
        <f t="shared" si="2"/>
        <v>2.5545915680253183E-3</v>
      </c>
      <c r="I45" s="12">
        <f t="shared" si="6"/>
        <v>0.41068705208931611</v>
      </c>
      <c r="J45" s="18">
        <f t="shared" si="3"/>
        <v>1.0491376803645417E-3</v>
      </c>
      <c r="K45" s="12">
        <f t="shared" si="7"/>
        <v>1.4133253724914028</v>
      </c>
      <c r="L45" s="12">
        <f t="shared" si="4"/>
        <v>0.34594534788871589</v>
      </c>
      <c r="M45" s="12">
        <f t="shared" si="8"/>
        <v>0.11967818372584463</v>
      </c>
      <c r="N45" s="18">
        <f t="shared" si="5"/>
        <v>3.0572887902262754E-4</v>
      </c>
    </row>
    <row r="46" spans="1:14" x14ac:dyDescent="0.2">
      <c r="A46" s="4">
        <v>44</v>
      </c>
      <c r="B46" s="1" t="str">
        <f>'Исходные данные'!A296</f>
        <v>01.02.2016</v>
      </c>
      <c r="C46" s="1">
        <f>'Исходные данные'!B296</f>
        <v>418.59</v>
      </c>
      <c r="D46" s="5" t="str">
        <f>'Исходные данные'!A48</f>
        <v>31.01.2017</v>
      </c>
      <c r="E46" s="1">
        <f>'Исходные данные'!B48</f>
        <v>623.59</v>
      </c>
      <c r="F46" s="12">
        <f t="shared" si="0"/>
        <v>1.4897393630999309</v>
      </c>
      <c r="G46" s="12">
        <f t="shared" si="1"/>
        <v>0.88428335923755275</v>
      </c>
      <c r="H46" s="12">
        <f t="shared" si="2"/>
        <v>2.5474615852509319E-3</v>
      </c>
      <c r="I46" s="12">
        <f t="shared" si="6"/>
        <v>0.39860118056235799</v>
      </c>
      <c r="J46" s="18">
        <f t="shared" si="3"/>
        <v>1.0154211953182775E-3</v>
      </c>
      <c r="K46" s="12">
        <f t="shared" si="7"/>
        <v>1.3963469100390562</v>
      </c>
      <c r="L46" s="12">
        <f t="shared" si="4"/>
        <v>0.33385947636175783</v>
      </c>
      <c r="M46" s="12">
        <f t="shared" si="8"/>
        <v>0.1114621499565471</v>
      </c>
      <c r="N46" s="18">
        <f t="shared" si="5"/>
        <v>2.8394554522378259E-4</v>
      </c>
    </row>
    <row r="47" spans="1:14" x14ac:dyDescent="0.2">
      <c r="A47" s="4">
        <v>45</v>
      </c>
      <c r="B47" s="1" t="str">
        <f>'Исходные данные'!A297</f>
        <v>29.01.2016</v>
      </c>
      <c r="C47" s="1">
        <f>'Исходные данные'!B297</f>
        <v>419.25</v>
      </c>
      <c r="D47" s="5" t="str">
        <f>'Исходные данные'!A49</f>
        <v>30.01.2017</v>
      </c>
      <c r="E47" s="1">
        <f>'Исходные данные'!B49</f>
        <v>626.79999999999995</v>
      </c>
      <c r="F47" s="12">
        <f t="shared" si="0"/>
        <v>1.4950506857483601</v>
      </c>
      <c r="G47" s="12">
        <f t="shared" si="1"/>
        <v>0.88181528363675776</v>
      </c>
      <c r="H47" s="12">
        <f t="shared" si="2"/>
        <v>2.5403515025869978E-3</v>
      </c>
      <c r="I47" s="12">
        <f t="shared" si="6"/>
        <v>0.40216010977854749</v>
      </c>
      <c r="J47" s="18">
        <f t="shared" si="3"/>
        <v>1.021628039156485E-3</v>
      </c>
      <c r="K47" s="12">
        <f t="shared" si="7"/>
        <v>1.4013252634021047</v>
      </c>
      <c r="L47" s="12">
        <f t="shared" si="4"/>
        <v>0.33741840557794722</v>
      </c>
      <c r="M47" s="12">
        <f t="shared" si="8"/>
        <v>0.11385118042276404</v>
      </c>
      <c r="N47" s="18">
        <f t="shared" si="5"/>
        <v>2.8922201725827202E-4</v>
      </c>
    </row>
    <row r="48" spans="1:14" x14ac:dyDescent="0.2">
      <c r="A48" s="4">
        <v>46</v>
      </c>
      <c r="B48" s="1" t="str">
        <f>'Исходные данные'!A298</f>
        <v>28.01.2016</v>
      </c>
      <c r="C48" s="1">
        <f>'Исходные данные'!B298</f>
        <v>419.71</v>
      </c>
      <c r="D48" s="5" t="str">
        <f>'Исходные данные'!A50</f>
        <v>27.01.2017</v>
      </c>
      <c r="E48" s="1">
        <f>'Исходные данные'!B50</f>
        <v>625.42999999999995</v>
      </c>
      <c r="F48" s="12">
        <f t="shared" si="0"/>
        <v>1.4901479593052345</v>
      </c>
      <c r="G48" s="12">
        <f t="shared" si="1"/>
        <v>0.87935409654868602</v>
      </c>
      <c r="H48" s="12">
        <f t="shared" si="2"/>
        <v>2.5332612644913895E-3</v>
      </c>
      <c r="I48" s="12">
        <f t="shared" si="6"/>
        <v>0.39887541657443276</v>
      </c>
      <c r="J48" s="18">
        <f t="shared" si="3"/>
        <v>1.0104556421658773E-3</v>
      </c>
      <c r="K48" s="12">
        <f t="shared" si="7"/>
        <v>1.3967298911583454</v>
      </c>
      <c r="L48" s="12">
        <f t="shared" si="4"/>
        <v>0.3341337123738326</v>
      </c>
      <c r="M48" s="12">
        <f t="shared" si="8"/>
        <v>0.11164533774471906</v>
      </c>
      <c r="N48" s="18">
        <f t="shared" si="5"/>
        <v>2.8282680946975524E-4</v>
      </c>
    </row>
    <row r="49" spans="1:14" x14ac:dyDescent="0.2">
      <c r="A49" s="4">
        <v>47</v>
      </c>
      <c r="B49" s="1" t="str">
        <f>'Исходные данные'!A299</f>
        <v>27.01.2016</v>
      </c>
      <c r="C49" s="1">
        <f>'Исходные данные'!B299</f>
        <v>417.96</v>
      </c>
      <c r="D49" s="5" t="str">
        <f>'Исходные данные'!A51</f>
        <v>26.01.2017</v>
      </c>
      <c r="E49" s="1">
        <f>'Исходные данные'!B51</f>
        <v>613.64</v>
      </c>
      <c r="F49" s="12">
        <f t="shared" si="0"/>
        <v>1.4681787730883338</v>
      </c>
      <c r="G49" s="12">
        <f t="shared" si="1"/>
        <v>0.8768997787471815</v>
      </c>
      <c r="H49" s="12">
        <f t="shared" si="2"/>
        <v>2.5261908155770041E-3</v>
      </c>
      <c r="I49" s="12">
        <f t="shared" si="6"/>
        <v>0.38402270281066253</v>
      </c>
      <c r="J49" s="18">
        <f t="shared" si="3"/>
        <v>9.7011462481335308E-4</v>
      </c>
      <c r="K49" s="12">
        <f t="shared" si="7"/>
        <v>1.37613796343603</v>
      </c>
      <c r="L49" s="12">
        <f t="shared" si="4"/>
        <v>0.31928099861006232</v>
      </c>
      <c r="M49" s="12">
        <f t="shared" si="8"/>
        <v>0.10194035607343858</v>
      </c>
      <c r="N49" s="18">
        <f t="shared" si="5"/>
        <v>2.5752079124937002E-4</v>
      </c>
    </row>
    <row r="50" spans="1:14" x14ac:dyDescent="0.2">
      <c r="A50" s="4">
        <v>48</v>
      </c>
      <c r="B50" s="1" t="str">
        <f>'Исходные данные'!A300</f>
        <v>26.01.2016</v>
      </c>
      <c r="C50" s="1">
        <f>'Исходные данные'!B300</f>
        <v>406.3</v>
      </c>
      <c r="D50" s="5" t="str">
        <f>'Исходные данные'!A52</f>
        <v>25.01.2017</v>
      </c>
      <c r="E50" s="1">
        <f>'Исходные данные'!B52</f>
        <v>605.01</v>
      </c>
      <c r="F50" s="12">
        <f t="shared" si="0"/>
        <v>1.489072114201329</v>
      </c>
      <c r="G50" s="12">
        <f t="shared" si="1"/>
        <v>0.87445231105974852</v>
      </c>
      <c r="H50" s="12">
        <f t="shared" si="2"/>
        <v>2.5191401006113235E-3</v>
      </c>
      <c r="I50" s="12">
        <f t="shared" si="6"/>
        <v>0.39815318382617904</v>
      </c>
      <c r="J50" s="18">
        <f t="shared" si="3"/>
        <v>1.0030036515625994E-3</v>
      </c>
      <c r="K50" s="12">
        <f t="shared" si="7"/>
        <v>1.3957214912840257</v>
      </c>
      <c r="L50" s="12">
        <f t="shared" si="4"/>
        <v>0.33341147962557877</v>
      </c>
      <c r="M50" s="12">
        <f t="shared" si="8"/>
        <v>0.11116321474611769</v>
      </c>
      <c r="N50" s="18">
        <f t="shared" si="5"/>
        <v>2.8003571197981309E-4</v>
      </c>
    </row>
    <row r="51" spans="1:14" x14ac:dyDescent="0.2">
      <c r="A51" s="4">
        <v>49</v>
      </c>
      <c r="B51" s="1" t="str">
        <f>'Исходные данные'!A301</f>
        <v>25.01.2016</v>
      </c>
      <c r="C51" s="1">
        <f>'Исходные данные'!B301</f>
        <v>410.43</v>
      </c>
      <c r="D51" s="5" t="str">
        <f>'Исходные данные'!A53</f>
        <v>24.01.2017</v>
      </c>
      <c r="E51" s="1">
        <f>'Исходные данные'!B53</f>
        <v>602.08000000000004</v>
      </c>
      <c r="F51" s="12">
        <f t="shared" si="0"/>
        <v>1.4669492970786737</v>
      </c>
      <c r="G51" s="12">
        <f t="shared" si="1"/>
        <v>0.87201167436740323</v>
      </c>
      <c r="H51" s="12">
        <f t="shared" si="2"/>
        <v>2.5121090645159883E-3</v>
      </c>
      <c r="I51" s="12">
        <f t="shared" si="6"/>
        <v>0.38318493624499483</v>
      </c>
      <c r="J51" s="18">
        <f t="shared" si="3"/>
        <v>9.626023517270326E-4</v>
      </c>
      <c r="K51" s="12">
        <f t="shared" si="7"/>
        <v>1.3749855638488409</v>
      </c>
      <c r="L51" s="12">
        <f t="shared" si="4"/>
        <v>0.31844323204439468</v>
      </c>
      <c r="M51" s="12">
        <f t="shared" si="8"/>
        <v>0.10140609203488016</v>
      </c>
      <c r="N51" s="18">
        <f t="shared" si="5"/>
        <v>2.5474316299796499E-4</v>
      </c>
    </row>
    <row r="52" spans="1:14" x14ac:dyDescent="0.2">
      <c r="A52" s="4">
        <v>50</v>
      </c>
      <c r="B52" s="1" t="str">
        <f>'Исходные данные'!A302</f>
        <v>22.01.2016</v>
      </c>
      <c r="C52" s="1">
        <f>'Исходные данные'!B302</f>
        <v>414.1</v>
      </c>
      <c r="D52" s="5" t="str">
        <f>'Исходные данные'!A54</f>
        <v>23.01.2017</v>
      </c>
      <c r="E52" s="1">
        <f>'Исходные данные'!B54</f>
        <v>597.35</v>
      </c>
      <c r="F52" s="12">
        <f t="shared" si="0"/>
        <v>1.4425259599130644</v>
      </c>
      <c r="G52" s="12">
        <f t="shared" si="1"/>
        <v>0.86957784960452389</v>
      </c>
      <c r="H52" s="12">
        <f t="shared" si="2"/>
        <v>2.5050976523663653E-3</v>
      </c>
      <c r="I52" s="12">
        <f t="shared" si="6"/>
        <v>0.3663957157117112</v>
      </c>
      <c r="J52" s="18">
        <f t="shared" si="3"/>
        <v>9.1785704726650191E-4</v>
      </c>
      <c r="K52" s="12">
        <f t="shared" si="7"/>
        <v>1.3520933370414103</v>
      </c>
      <c r="L52" s="12">
        <f t="shared" si="4"/>
        <v>0.30165401151111099</v>
      </c>
      <c r="M52" s="12">
        <f t="shared" si="8"/>
        <v>9.0995142660745446E-2</v>
      </c>
      <c r="N52" s="18">
        <f t="shared" si="5"/>
        <v>2.2795171825617592E-4</v>
      </c>
    </row>
    <row r="53" spans="1:14" x14ac:dyDescent="0.2">
      <c r="A53" s="4">
        <v>51</v>
      </c>
      <c r="B53" s="1" t="str">
        <f>'Исходные данные'!A303</f>
        <v>21.01.2016</v>
      </c>
      <c r="C53" s="1">
        <f>'Исходные данные'!B303</f>
        <v>400.04</v>
      </c>
      <c r="D53" s="5" t="str">
        <f>'Исходные данные'!A55</f>
        <v>20.01.2017</v>
      </c>
      <c r="E53" s="1">
        <f>'Исходные данные'!B55</f>
        <v>598.84</v>
      </c>
      <c r="F53" s="12">
        <f t="shared" si="0"/>
        <v>1.496950304969503</v>
      </c>
      <c r="G53" s="12">
        <f t="shared" si="1"/>
        <v>0.86715081775870095</v>
      </c>
      <c r="H53" s="12">
        <f t="shared" si="2"/>
        <v>2.4981058093911167E-3</v>
      </c>
      <c r="I53" s="12">
        <f t="shared" si="6"/>
        <v>0.40342990847332055</v>
      </c>
      <c r="J53" s="18">
        <f t="shared" si="3"/>
        <v>1.0078105980393286E-3</v>
      </c>
      <c r="K53" s="12">
        <f t="shared" si="7"/>
        <v>1.4031057946113856</v>
      </c>
      <c r="L53" s="12">
        <f t="shared" si="4"/>
        <v>0.33868820427272028</v>
      </c>
      <c r="M53" s="12">
        <f t="shared" si="8"/>
        <v>0.11470969971347987</v>
      </c>
      <c r="N53" s="18">
        <f t="shared" si="5"/>
        <v>2.8655696724775459E-4</v>
      </c>
    </row>
    <row r="54" spans="1:14" x14ac:dyDescent="0.2">
      <c r="A54" s="4">
        <v>52</v>
      </c>
      <c r="B54" s="1" t="str">
        <f>'Исходные данные'!A304</f>
        <v>20.01.2016</v>
      </c>
      <c r="C54" s="1">
        <f>'Исходные данные'!B304</f>
        <v>391.87</v>
      </c>
      <c r="D54" s="5" t="str">
        <f>'Исходные данные'!A56</f>
        <v>19.01.2017</v>
      </c>
      <c r="E54" s="1">
        <f>'Исходные данные'!B56</f>
        <v>600.42999999999995</v>
      </c>
      <c r="F54" s="12">
        <f t="shared" si="0"/>
        <v>1.5322173169673614</v>
      </c>
      <c r="G54" s="12">
        <f t="shared" si="1"/>
        <v>0.86473055987059022</v>
      </c>
      <c r="H54" s="12">
        <f t="shared" si="2"/>
        <v>2.4911334809717754E-3</v>
      </c>
      <c r="I54" s="12">
        <f t="shared" si="6"/>
        <v>0.42671591306475509</v>
      </c>
      <c r="J54" s="18">
        <f t="shared" si="3"/>
        <v>1.0630062978990529E-3</v>
      </c>
      <c r="K54" s="12">
        <f t="shared" si="7"/>
        <v>1.4361619012360025</v>
      </c>
      <c r="L54" s="12">
        <f t="shared" si="4"/>
        <v>0.36197420886415499</v>
      </c>
      <c r="M54" s="12">
        <f t="shared" si="8"/>
        <v>0.13102532788283086</v>
      </c>
      <c r="N54" s="18">
        <f t="shared" si="5"/>
        <v>3.2640158114422468E-4</v>
      </c>
    </row>
    <row r="55" spans="1:14" x14ac:dyDescent="0.2">
      <c r="A55" s="4">
        <v>53</v>
      </c>
      <c r="B55" s="1" t="str">
        <f>'Исходные данные'!A305</f>
        <v>19.01.2016</v>
      </c>
      <c r="C55" s="1">
        <f>'Исходные данные'!B305</f>
        <v>399.4</v>
      </c>
      <c r="D55" s="5" t="str">
        <f>'Исходные данные'!A57</f>
        <v>18.01.2017</v>
      </c>
      <c r="E55" s="1">
        <f>'Исходные данные'!B57</f>
        <v>600.75</v>
      </c>
      <c r="F55" s="12">
        <f t="shared" si="0"/>
        <v>1.5041311967951929</v>
      </c>
      <c r="G55" s="12">
        <f t="shared" si="1"/>
        <v>0.86231705703376349</v>
      </c>
      <c r="H55" s="12">
        <f t="shared" si="2"/>
        <v>2.4841806126423165E-3</v>
      </c>
      <c r="I55" s="12">
        <f t="shared" si="6"/>
        <v>0.40821545363486356</v>
      </c>
      <c r="J55" s="18">
        <f t="shared" si="3"/>
        <v>1.0140809157007165E-3</v>
      </c>
      <c r="K55" s="12">
        <f t="shared" si="7"/>
        <v>1.4098365129910504</v>
      </c>
      <c r="L55" s="12">
        <f t="shared" si="4"/>
        <v>0.34347374943426329</v>
      </c>
      <c r="M55" s="12">
        <f t="shared" si="8"/>
        <v>0.11797421655043104</v>
      </c>
      <c r="N55" s="18">
        <f t="shared" si="5"/>
        <v>2.9306926154624709E-4</v>
      </c>
    </row>
    <row r="56" spans="1:14" x14ac:dyDescent="0.2">
      <c r="A56" s="4">
        <v>54</v>
      </c>
      <c r="B56" s="1" t="str">
        <f>'Исходные данные'!A306</f>
        <v>18.01.2016</v>
      </c>
      <c r="C56" s="1">
        <f>'Исходные данные'!B306</f>
        <v>390.43</v>
      </c>
      <c r="D56" s="5" t="str">
        <f>'Исходные данные'!A58</f>
        <v>17.01.2017</v>
      </c>
      <c r="E56" s="1">
        <f>'Исходные данные'!B58</f>
        <v>597.73</v>
      </c>
      <c r="F56" s="12">
        <f t="shared" si="0"/>
        <v>1.5309530517634404</v>
      </c>
      <c r="G56" s="12">
        <f t="shared" si="1"/>
        <v>0.85991029039456135</v>
      </c>
      <c r="H56" s="12">
        <f t="shared" si="2"/>
        <v>2.4772471500887324E-3</v>
      </c>
      <c r="I56" s="12">
        <f t="shared" si="6"/>
        <v>0.42589045112596474</v>
      </c>
      <c r="J56" s="18">
        <f t="shared" si="3"/>
        <v>1.0550359063018007E-3</v>
      </c>
      <c r="K56" s="12">
        <f t="shared" si="7"/>
        <v>1.4349768934053095</v>
      </c>
      <c r="L56" s="12">
        <f t="shared" si="4"/>
        <v>0.36114874692536458</v>
      </c>
      <c r="M56" s="12">
        <f t="shared" si="8"/>
        <v>0.130428417405761</v>
      </c>
      <c r="N56" s="18">
        <f t="shared" si="5"/>
        <v>3.2310342530900507E-4</v>
      </c>
    </row>
    <row r="57" spans="1:14" x14ac:dyDescent="0.2">
      <c r="A57" s="4">
        <v>55</v>
      </c>
      <c r="B57" s="1" t="str">
        <f>'Исходные данные'!A307</f>
        <v>15.01.2016</v>
      </c>
      <c r="C57" s="1">
        <f>'Исходные данные'!B307</f>
        <v>394.06</v>
      </c>
      <c r="D57" s="5" t="str">
        <f>'Исходные данные'!A59</f>
        <v>16.01.2017</v>
      </c>
      <c r="E57" s="1">
        <f>'Исходные данные'!B59</f>
        <v>602.91</v>
      </c>
      <c r="F57" s="12">
        <f t="shared" si="0"/>
        <v>1.5299954321676901</v>
      </c>
      <c r="G57" s="12">
        <f t="shared" si="1"/>
        <v>0.85751024115194607</v>
      </c>
      <c r="H57" s="12">
        <f t="shared" si="2"/>
        <v>2.4703330391486096E-3</v>
      </c>
      <c r="I57" s="12">
        <f t="shared" si="6"/>
        <v>0.42526474988857377</v>
      </c>
      <c r="J57" s="18">
        <f t="shared" si="3"/>
        <v>1.0505455620350137E-3</v>
      </c>
      <c r="K57" s="12">
        <f t="shared" si="7"/>
        <v>1.4340793074270908</v>
      </c>
      <c r="L57" s="12">
        <f t="shared" si="4"/>
        <v>0.36052304568797355</v>
      </c>
      <c r="M57" s="12">
        <f t="shared" si="8"/>
        <v>0.12997686647213263</v>
      </c>
      <c r="N57" s="18">
        <f t="shared" si="5"/>
        <v>3.2108614757111645E-4</v>
      </c>
    </row>
    <row r="58" spans="1:14" x14ac:dyDescent="0.2">
      <c r="A58" s="4">
        <v>56</v>
      </c>
      <c r="B58" s="1" t="str">
        <f>'Исходные данные'!A308</f>
        <v>14.01.2016</v>
      </c>
      <c r="C58" s="1">
        <f>'Исходные данные'!B308</f>
        <v>403.15</v>
      </c>
      <c r="D58" s="5" t="str">
        <f>'Исходные данные'!A60</f>
        <v>13.01.2017</v>
      </c>
      <c r="E58" s="1">
        <f>'Исходные данные'!B60</f>
        <v>602.66</v>
      </c>
      <c r="F58" s="12">
        <f t="shared" si="0"/>
        <v>1.4948778370333622</v>
      </c>
      <c r="G58" s="12">
        <f t="shared" si="1"/>
        <v>0.85511689055735396</v>
      </c>
      <c r="H58" s="12">
        <f t="shared" si="2"/>
        <v>2.4634382258107018E-3</v>
      </c>
      <c r="I58" s="12">
        <f t="shared" si="6"/>
        <v>0.4020444891448946</v>
      </c>
      <c r="J58" s="18">
        <f t="shared" si="3"/>
        <v>9.9041176303606908E-4</v>
      </c>
      <c r="K58" s="12">
        <f t="shared" si="7"/>
        <v>1.4011632506533853</v>
      </c>
      <c r="L58" s="12">
        <f t="shared" si="4"/>
        <v>0.33730278494429444</v>
      </c>
      <c r="M58" s="12">
        <f t="shared" si="8"/>
        <v>0.1137731687311769</v>
      </c>
      <c r="N58" s="18">
        <f t="shared" si="5"/>
        <v>2.8027317292399207E-4</v>
      </c>
    </row>
    <row r="59" spans="1:14" x14ac:dyDescent="0.2">
      <c r="A59" s="4">
        <v>57</v>
      </c>
      <c r="B59" s="1" t="str">
        <f>'Исходные данные'!A309</f>
        <v>13.01.2016</v>
      </c>
      <c r="C59" s="1">
        <f>'Исходные данные'!B309</f>
        <v>408.3</v>
      </c>
      <c r="D59" s="5" t="str">
        <f>'Исходные данные'!A61</f>
        <v>12.01.2017</v>
      </c>
      <c r="E59" s="1">
        <f>'Исходные данные'!B61</f>
        <v>608.04</v>
      </c>
      <c r="F59" s="12">
        <f t="shared" si="0"/>
        <v>1.489199118295371</v>
      </c>
      <c r="G59" s="12">
        <f t="shared" si="1"/>
        <v>0.85273021991455</v>
      </c>
      <c r="H59" s="12">
        <f t="shared" si="2"/>
        <v>2.4565626562145131E-3</v>
      </c>
      <c r="I59" s="12">
        <f t="shared" si="6"/>
        <v>0.39823847095028858</v>
      </c>
      <c r="J59" s="18">
        <f t="shared" si="3"/>
        <v>9.7829775600444713E-4</v>
      </c>
      <c r="K59" s="12">
        <f t="shared" si="7"/>
        <v>1.3958405334323845</v>
      </c>
      <c r="L59" s="12">
        <f t="shared" si="4"/>
        <v>0.33349676674968848</v>
      </c>
      <c r="M59" s="12">
        <f t="shared" si="8"/>
        <v>0.11122009343249609</v>
      </c>
      <c r="N59" s="18">
        <f t="shared" si="5"/>
        <v>2.7321912814695892E-4</v>
      </c>
    </row>
    <row r="60" spans="1:14" x14ac:dyDescent="0.2">
      <c r="A60" s="4">
        <v>58</v>
      </c>
      <c r="B60" s="1" t="str">
        <f>'Исходные данные'!A310</f>
        <v>12.01.2016</v>
      </c>
      <c r="C60" s="1">
        <f>'Исходные данные'!B310</f>
        <v>405.07</v>
      </c>
      <c r="D60" s="5" t="str">
        <f>'Исходные данные'!A62</f>
        <v>11.01.2017</v>
      </c>
      <c r="E60" s="1">
        <f>'Исходные данные'!B62</f>
        <v>611.94000000000005</v>
      </c>
      <c r="F60" s="12">
        <f t="shared" si="0"/>
        <v>1.5107018540005432</v>
      </c>
      <c r="G60" s="12">
        <f t="shared" si="1"/>
        <v>0.8503502105794809</v>
      </c>
      <c r="H60" s="12">
        <f t="shared" si="2"/>
        <v>2.4497062766498739E-3</v>
      </c>
      <c r="I60" s="12">
        <f t="shared" si="6"/>
        <v>0.41257434681279642</v>
      </c>
      <c r="J60" s="18">
        <f t="shared" si="3"/>
        <v>1.0106859669720292E-3</v>
      </c>
      <c r="K60" s="12">
        <f t="shared" si="7"/>
        <v>1.4159952526423443</v>
      </c>
      <c r="L60" s="12">
        <f t="shared" si="4"/>
        <v>0.34783264261219621</v>
      </c>
      <c r="M60" s="12">
        <f t="shared" si="8"/>
        <v>0.12098754726658377</v>
      </c>
      <c r="N60" s="18">
        <f t="shared" si="5"/>
        <v>2.9638395393542354E-4</v>
      </c>
    </row>
    <row r="61" spans="1:14" x14ac:dyDescent="0.2">
      <c r="A61" s="4">
        <v>59</v>
      </c>
      <c r="B61" s="1" t="str">
        <f>'Исходные данные'!A311</f>
        <v>11.01.2016</v>
      </c>
      <c r="C61" s="1">
        <f>'Исходные данные'!B311</f>
        <v>403.75</v>
      </c>
      <c r="D61" s="5" t="str">
        <f>'Исходные данные'!A63</f>
        <v>10.01.2017</v>
      </c>
      <c r="E61" s="1">
        <f>'Исходные данные'!B63</f>
        <v>612.23</v>
      </c>
      <c r="F61" s="12">
        <f t="shared" si="0"/>
        <v>1.516359133126935</v>
      </c>
      <c r="G61" s="12">
        <f t="shared" si="1"/>
        <v>0.84797684396012962</v>
      </c>
      <c r="H61" s="12">
        <f t="shared" si="2"/>
        <v>2.4428690335565203E-3</v>
      </c>
      <c r="I61" s="12">
        <f t="shared" si="6"/>
        <v>0.41631215436740587</v>
      </c>
      <c r="J61" s="18">
        <f t="shared" si="3"/>
        <v>1.0169960701973376E-3</v>
      </c>
      <c r="K61" s="12">
        <f t="shared" si="7"/>
        <v>1.4212978743109614</v>
      </c>
      <c r="L61" s="12">
        <f t="shared" si="4"/>
        <v>0.3515704501668056</v>
      </c>
      <c r="M61" s="12">
        <f t="shared" si="8"/>
        <v>0.1236017814304903</v>
      </c>
      <c r="N61" s="18">
        <f t="shared" si="5"/>
        <v>3.0194296434896611E-4</v>
      </c>
    </row>
    <row r="62" spans="1:14" x14ac:dyDescent="0.2">
      <c r="A62" s="4">
        <v>60</v>
      </c>
      <c r="B62" s="1" t="str">
        <f>'Исходные данные'!A312</f>
        <v>31.12.2015</v>
      </c>
      <c r="C62" s="1">
        <f>'Исходные данные'!B312</f>
        <v>413.02</v>
      </c>
      <c r="D62" s="5" t="str">
        <f>'Исходные данные'!A64</f>
        <v>09.01.2017</v>
      </c>
      <c r="E62" s="1">
        <f>'Исходные данные'!B64</f>
        <v>607.49</v>
      </c>
      <c r="F62" s="12">
        <f t="shared" si="0"/>
        <v>1.4708488693041499</v>
      </c>
      <c r="G62" s="12">
        <f t="shared" si="1"/>
        <v>0.84561010151637073</v>
      </c>
      <c r="H62" s="12">
        <f t="shared" si="2"/>
        <v>2.4360508735236808E-3</v>
      </c>
      <c r="I62" s="12">
        <f t="shared" si="6"/>
        <v>0.3858396962352259</v>
      </c>
      <c r="J62" s="18">
        <f t="shared" si="3"/>
        <v>9.3992512905393376E-4</v>
      </c>
      <c r="K62" s="12">
        <f t="shared" si="7"/>
        <v>1.3786406700790925</v>
      </c>
      <c r="L62" s="12">
        <f t="shared" si="4"/>
        <v>0.32109799203462569</v>
      </c>
      <c r="M62" s="12">
        <f t="shared" si="8"/>
        <v>0.10310392048866851</v>
      </c>
      <c r="N62" s="18">
        <f t="shared" si="5"/>
        <v>2.5116639557013707E-4</v>
      </c>
    </row>
    <row r="63" spans="1:14" x14ac:dyDescent="0.2">
      <c r="A63" s="4">
        <v>61</v>
      </c>
      <c r="B63" s="1" t="str">
        <f>'Исходные данные'!A313</f>
        <v>30.12.2015</v>
      </c>
      <c r="C63" s="1">
        <f>'Исходные данные'!B313</f>
        <v>412.48</v>
      </c>
      <c r="D63" s="5" t="str">
        <f>'Исходные данные'!A65</f>
        <v>30.12.2016</v>
      </c>
      <c r="E63" s="1">
        <f>'Исходные данные'!B65</f>
        <v>612.08000000000004</v>
      </c>
      <c r="F63" s="12">
        <f t="shared" si="0"/>
        <v>1.4839022498060512</v>
      </c>
      <c r="G63" s="12">
        <f t="shared" si="1"/>
        <v>0.84324996475982483</v>
      </c>
      <c r="H63" s="12">
        <f t="shared" si="2"/>
        <v>2.4292517432896532E-3</v>
      </c>
      <c r="I63" s="12">
        <f t="shared" si="6"/>
        <v>0.3946752731727739</v>
      </c>
      <c r="J63" s="18">
        <f t="shared" si="3"/>
        <v>9.5876559538828109E-4</v>
      </c>
      <c r="K63" s="12">
        <f t="shared" si="7"/>
        <v>1.3908757280904926</v>
      </c>
      <c r="L63" s="12">
        <f t="shared" si="4"/>
        <v>0.32993356897217369</v>
      </c>
      <c r="M63" s="12">
        <f t="shared" si="8"/>
        <v>0.10885615993471605</v>
      </c>
      <c r="N63" s="18">
        <f t="shared" si="5"/>
        <v>2.6443901628922625E-4</v>
      </c>
    </row>
    <row r="64" spans="1:14" x14ac:dyDescent="0.2">
      <c r="A64" s="4">
        <v>62</v>
      </c>
      <c r="B64" s="1" t="str">
        <f>'Исходные данные'!A314</f>
        <v>29.12.2015</v>
      </c>
      <c r="C64" s="1">
        <f>'Исходные данные'!B314</f>
        <v>409.18</v>
      </c>
      <c r="D64" s="5" t="str">
        <f>'Исходные данные'!A66</f>
        <v>29.12.2016</v>
      </c>
      <c r="E64" s="1">
        <f>'Исходные данные'!B66</f>
        <v>605.78</v>
      </c>
      <c r="F64" s="12">
        <f t="shared" si="0"/>
        <v>1.4804731414047607</v>
      </c>
      <c r="G64" s="12">
        <f t="shared" si="1"/>
        <v>0.84089641525371461</v>
      </c>
      <c r="H64" s="12">
        <f t="shared" si="2"/>
        <v>2.4224715897413931E-3</v>
      </c>
      <c r="I64" s="12">
        <f t="shared" si="6"/>
        <v>0.39236172682437159</v>
      </c>
      <c r="J64" s="18">
        <f t="shared" si="3"/>
        <v>9.5048513613391365E-4</v>
      </c>
      <c r="K64" s="12">
        <f t="shared" si="7"/>
        <v>1.3876615920886304</v>
      </c>
      <c r="L64" s="12">
        <f t="shared" si="4"/>
        <v>0.32762002262377149</v>
      </c>
      <c r="M64" s="12">
        <f t="shared" si="8"/>
        <v>0.10733487922400051</v>
      </c>
      <c r="N64" s="18">
        <f t="shared" si="5"/>
        <v>2.6001569550846494E-4</v>
      </c>
    </row>
    <row r="65" spans="1:14" x14ac:dyDescent="0.2">
      <c r="A65" s="4">
        <v>63</v>
      </c>
      <c r="B65" s="1" t="str">
        <f>'Исходные данные'!A315</f>
        <v>28.12.2015</v>
      </c>
      <c r="C65" s="1">
        <f>'Исходные данные'!B315</f>
        <v>406.21</v>
      </c>
      <c r="D65" s="5" t="str">
        <f>'Исходные данные'!A67</f>
        <v>28.12.2016</v>
      </c>
      <c r="E65" s="1">
        <f>'Исходные данные'!B67</f>
        <v>605.99</v>
      </c>
      <c r="F65" s="12">
        <f t="shared" si="0"/>
        <v>1.4918145786662071</v>
      </c>
      <c r="G65" s="12">
        <f t="shared" si="1"/>
        <v>0.83854943461272047</v>
      </c>
      <c r="H65" s="12">
        <f t="shared" si="2"/>
        <v>2.4157103599140948E-3</v>
      </c>
      <c r="I65" s="12">
        <f t="shared" si="6"/>
        <v>0.39999321702516549</v>
      </c>
      <c r="J65" s="18">
        <f t="shared" si="3"/>
        <v>9.6626775826305915E-4</v>
      </c>
      <c r="K65" s="12">
        <f t="shared" si="7"/>
        <v>1.3982920293769818</v>
      </c>
      <c r="L65" s="12">
        <f t="shared" si="4"/>
        <v>0.33525151282456533</v>
      </c>
      <c r="M65" s="12">
        <f t="shared" si="8"/>
        <v>0.11239357685115965</v>
      </c>
      <c r="N65" s="18">
        <f t="shared" si="5"/>
        <v>2.7151032798714735E-4</v>
      </c>
    </row>
    <row r="66" spans="1:14" x14ac:dyDescent="0.2">
      <c r="A66" s="4">
        <v>64</v>
      </c>
      <c r="B66" s="1" t="str">
        <f>'Исходные данные'!A316</f>
        <v>25.12.2015</v>
      </c>
      <c r="C66" s="1">
        <f>'Исходные данные'!B316</f>
        <v>407.52</v>
      </c>
      <c r="D66" s="5" t="str">
        <f>'Исходные данные'!A68</f>
        <v>27.12.2016</v>
      </c>
      <c r="E66" s="1">
        <f>'Исходные данные'!B68</f>
        <v>604.52</v>
      </c>
      <c r="F66" s="12">
        <f t="shared" ref="F66:F129" si="9">E66/C66</f>
        <v>1.4834118570867687</v>
      </c>
      <c r="G66" s="12">
        <f t="shared" ref="G66:G129" si="10">1/POWER(2,A66/248)</f>
        <v>0.83620900450283731</v>
      </c>
      <c r="H66" s="12">
        <f t="shared" ref="H66:H129" si="11">G66/SUM(G$2:G$1242)</f>
        <v>2.4089680009907826E-3</v>
      </c>
      <c r="I66" s="12">
        <f t="shared" si="6"/>
        <v>0.39434474347077303</v>
      </c>
      <c r="J66" s="18">
        <f t="shared" ref="J66:J129" si="12">H66*I66</f>
        <v>9.4996386838001109E-4</v>
      </c>
      <c r="K66" s="12">
        <f t="shared" si="7"/>
        <v>1.3904160783187025</v>
      </c>
      <c r="L66" s="12">
        <f t="shared" ref="L66:L129" si="13">LN(K66)</f>
        <v>0.32960303927017287</v>
      </c>
      <c r="M66" s="12">
        <f t="shared" si="8"/>
        <v>0.10863816349613509</v>
      </c>
      <c r="N66" s="18">
        <f t="shared" ref="N66:N129" si="14">M66*H66</f>
        <v>2.6170585954859434E-4</v>
      </c>
    </row>
    <row r="67" spans="1:14" x14ac:dyDescent="0.2">
      <c r="A67" s="4">
        <v>65</v>
      </c>
      <c r="B67" s="1" t="str">
        <f>'Исходные данные'!A317</f>
        <v>24.12.2015</v>
      </c>
      <c r="C67" s="1">
        <f>'Исходные данные'!B317</f>
        <v>408.59</v>
      </c>
      <c r="D67" s="5" t="str">
        <f>'Исходные данные'!A69</f>
        <v>26.12.2016</v>
      </c>
      <c r="E67" s="1">
        <f>'Исходные данные'!B69</f>
        <v>601.96</v>
      </c>
      <c r="F67" s="12">
        <f t="shared" si="9"/>
        <v>1.4732617048875403</v>
      </c>
      <c r="G67" s="12">
        <f t="shared" si="10"/>
        <v>0.83387510664123099</v>
      </c>
      <c r="H67" s="12">
        <f t="shared" si="11"/>
        <v>2.4022444603018934E-3</v>
      </c>
      <c r="I67" s="12">
        <f t="shared" ref="I67:I130" si="15">LN(F67)</f>
        <v>0.38747878964750498</v>
      </c>
      <c r="J67" s="18">
        <f t="shared" si="12"/>
        <v>9.3081877591520148E-4</v>
      </c>
      <c r="K67" s="12">
        <f t="shared" ref="K67:K130" si="16">F67/GEOMEAN(F$2:F$1242)</f>
        <v>1.3809022438783434</v>
      </c>
      <c r="L67" s="12">
        <f t="shared" si="13"/>
        <v>0.32273708544690488</v>
      </c>
      <c r="M67" s="12">
        <f t="shared" ref="M67:M130" si="17">POWER(L67-AVERAGE(L$2:L$1242),2)</f>
        <v>0.10415922632276274</v>
      </c>
      <c r="N67" s="18">
        <f t="shared" si="14"/>
        <v>2.5021592442318793E-4</v>
      </c>
    </row>
    <row r="68" spans="1:14" x14ac:dyDescent="0.2">
      <c r="A68" s="4">
        <v>66</v>
      </c>
      <c r="B68" s="1" t="str">
        <f>'Исходные данные'!A318</f>
        <v>23.12.2015</v>
      </c>
      <c r="C68" s="1">
        <f>'Исходные данные'!B318</f>
        <v>409.63</v>
      </c>
      <c r="D68" s="5" t="str">
        <f>'Исходные данные'!A70</f>
        <v>23.12.2016</v>
      </c>
      <c r="E68" s="1">
        <f>'Исходные данные'!B70</f>
        <v>598.61</v>
      </c>
      <c r="F68" s="12">
        <f t="shared" si="9"/>
        <v>1.4613431633425287</v>
      </c>
      <c r="G68" s="12">
        <f t="shared" si="10"/>
        <v>0.83154772279609546</v>
      </c>
      <c r="H68" s="12">
        <f t="shared" si="11"/>
        <v>2.3955396853248675E-3</v>
      </c>
      <c r="I68" s="12">
        <f t="shared" si="15"/>
        <v>0.37935598769484941</v>
      </c>
      <c r="J68" s="18">
        <f t="shared" si="12"/>
        <v>9.0876232338862385E-4</v>
      </c>
      <c r="K68" s="12">
        <f t="shared" si="16"/>
        <v>1.3697308812421849</v>
      </c>
      <c r="L68" s="12">
        <f t="shared" si="13"/>
        <v>0.31461428349424919</v>
      </c>
      <c r="M68" s="12">
        <f t="shared" si="17"/>
        <v>9.8982147378599769E-2</v>
      </c>
      <c r="N68" s="18">
        <f t="shared" si="14"/>
        <v>2.3711566218411056E-4</v>
      </c>
    </row>
    <row r="69" spans="1:14" x14ac:dyDescent="0.2">
      <c r="A69" s="4">
        <v>67</v>
      </c>
      <c r="B69" s="1" t="str">
        <f>'Исходные данные'!A319</f>
        <v>22.12.2015</v>
      </c>
      <c r="C69" s="1">
        <f>'Исходные данные'!B319</f>
        <v>406.79</v>
      </c>
      <c r="D69" s="5" t="str">
        <f>'Исходные данные'!A71</f>
        <v>22.12.2016</v>
      </c>
      <c r="E69" s="1">
        <f>'Исходные данные'!B71</f>
        <v>602.12</v>
      </c>
      <c r="F69" s="12">
        <f t="shared" si="9"/>
        <v>1.4801740455763415</v>
      </c>
      <c r="G69" s="12">
        <f t="shared" si="10"/>
        <v>0.82922683478651071</v>
      </c>
      <c r="H69" s="12">
        <f t="shared" si="11"/>
        <v>2.3888536236837386E-3</v>
      </c>
      <c r="I69" s="12">
        <f t="shared" si="15"/>
        <v>0.3921596792242712</v>
      </c>
      <c r="J69" s="18">
        <f t="shared" si="12"/>
        <v>9.3681207077755274E-4</v>
      </c>
      <c r="K69" s="12">
        <f t="shared" si="16"/>
        <v>1.3873812467167057</v>
      </c>
      <c r="L69" s="12">
        <f t="shared" si="13"/>
        <v>0.32741797502367093</v>
      </c>
      <c r="M69" s="12">
        <f t="shared" si="17"/>
        <v>0.10720253036860117</v>
      </c>
      <c r="N69" s="18">
        <f t="shared" si="14"/>
        <v>2.5609115313909891E-4</v>
      </c>
    </row>
    <row r="70" spans="1:14" x14ac:dyDescent="0.2">
      <c r="A70" s="4">
        <v>68</v>
      </c>
      <c r="B70" s="1" t="str">
        <f>'Исходные данные'!A320</f>
        <v>21.12.2015</v>
      </c>
      <c r="C70" s="1">
        <f>'Исходные данные'!B320</f>
        <v>407.16</v>
      </c>
      <c r="D70" s="5" t="str">
        <f>'Исходные данные'!A72</f>
        <v>21.12.2016</v>
      </c>
      <c r="E70" s="1">
        <f>'Исходные данные'!B72</f>
        <v>613.89</v>
      </c>
      <c r="F70" s="12">
        <f t="shared" si="9"/>
        <v>1.5077365163572058</v>
      </c>
      <c r="G70" s="12">
        <f t="shared" si="10"/>
        <v>0.82691242448230051</v>
      </c>
      <c r="H70" s="12">
        <f t="shared" si="11"/>
        <v>2.3821862231487249E-3</v>
      </c>
      <c r="I70" s="12">
        <f t="shared" si="15"/>
        <v>0.41060953041870812</v>
      </c>
      <c r="J70" s="18">
        <f t="shared" si="12"/>
        <v>9.7814836645701369E-4</v>
      </c>
      <c r="K70" s="12">
        <f t="shared" si="16"/>
        <v>1.4132158133940718</v>
      </c>
      <c r="L70" s="12">
        <f t="shared" si="13"/>
        <v>0.34586782621810802</v>
      </c>
      <c r="M70" s="12">
        <f t="shared" si="17"/>
        <v>0.11962455321283934</v>
      </c>
      <c r="N70" s="18">
        <f t="shared" si="14"/>
        <v>2.8496796261394739E-4</v>
      </c>
    </row>
    <row r="71" spans="1:14" x14ac:dyDescent="0.2">
      <c r="A71" s="4">
        <v>69</v>
      </c>
      <c r="B71" s="1" t="str">
        <f>'Исходные данные'!A321</f>
        <v>18.12.2015</v>
      </c>
      <c r="C71" s="1">
        <f>'Исходные данные'!B321</f>
        <v>407.02</v>
      </c>
      <c r="D71" s="5" t="str">
        <f>'Исходные данные'!A73</f>
        <v>20.12.2016</v>
      </c>
      <c r="E71" s="1">
        <f>'Исходные данные'!B73</f>
        <v>613.16999999999996</v>
      </c>
      <c r="F71" s="12">
        <f t="shared" si="9"/>
        <v>1.5064861677558843</v>
      </c>
      <c r="G71" s="12">
        <f t="shared" si="10"/>
        <v>0.82460447380389035</v>
      </c>
      <c r="H71" s="12">
        <f t="shared" si="11"/>
        <v>2.3755374316358174E-3</v>
      </c>
      <c r="I71" s="12">
        <f t="shared" si="15"/>
        <v>0.40977989783739383</v>
      </c>
      <c r="J71" s="18">
        <f t="shared" si="12"/>
        <v>9.7344748604463022E-4</v>
      </c>
      <c r="K71" s="12">
        <f t="shared" si="16"/>
        <v>1.4120438497276933</v>
      </c>
      <c r="L71" s="12">
        <f t="shared" si="13"/>
        <v>0.34503819363679372</v>
      </c>
      <c r="M71" s="12">
        <f t="shared" si="17"/>
        <v>0.11905135506814152</v>
      </c>
      <c r="N71" s="18">
        <f t="shared" si="14"/>
        <v>2.8281095025133664E-4</v>
      </c>
    </row>
    <row r="72" spans="1:14" x14ac:dyDescent="0.2">
      <c r="A72" s="4">
        <v>70</v>
      </c>
      <c r="B72" s="1" t="str">
        <f>'Исходные данные'!A322</f>
        <v>17.12.2015</v>
      </c>
      <c r="C72" s="1">
        <f>'Исходные данные'!B322</f>
        <v>412.94</v>
      </c>
      <c r="D72" s="5" t="str">
        <f>'Исходные данные'!A74</f>
        <v>19.12.2016</v>
      </c>
      <c r="E72" s="1">
        <f>'Исходные данные'!B74</f>
        <v>613.4</v>
      </c>
      <c r="F72" s="12">
        <f t="shared" si="9"/>
        <v>1.4854458274809899</v>
      </c>
      <c r="G72" s="12">
        <f t="shared" si="10"/>
        <v>0.82230296472216713</v>
      </c>
      <c r="H72" s="12">
        <f t="shared" si="11"/>
        <v>2.3689071972063792E-3</v>
      </c>
      <c r="I72" s="12">
        <f t="shared" si="15"/>
        <v>0.39571494772341775</v>
      </c>
      <c r="J72" s="18">
        <f t="shared" si="12"/>
        <v>9.3741198770415043E-4</v>
      </c>
      <c r="K72" s="12">
        <f t="shared" si="16"/>
        <v>1.3923225381635786</v>
      </c>
      <c r="L72" s="12">
        <f t="shared" si="13"/>
        <v>0.33097324352281754</v>
      </c>
      <c r="M72" s="12">
        <f t="shared" si="17"/>
        <v>0.10954328792801425</v>
      </c>
      <c r="N72" s="18">
        <f t="shared" si="14"/>
        <v>2.5949788317832363E-4</v>
      </c>
    </row>
    <row r="73" spans="1:14" x14ac:dyDescent="0.2">
      <c r="A73" s="4">
        <v>71</v>
      </c>
      <c r="B73" s="1" t="str">
        <f>'Исходные данные'!A323</f>
        <v>16.12.2015</v>
      </c>
      <c r="C73" s="1">
        <f>'Исходные данные'!B323</f>
        <v>411.19</v>
      </c>
      <c r="D73" s="5" t="str">
        <f>'Исходные данные'!A75</f>
        <v>16.12.2016</v>
      </c>
      <c r="E73" s="1">
        <f>'Исходные данные'!B75</f>
        <v>617.25</v>
      </c>
      <c r="F73" s="12">
        <f t="shared" si="9"/>
        <v>1.5011308640774339</v>
      </c>
      <c r="G73" s="12">
        <f t="shared" si="10"/>
        <v>0.82000787925833785</v>
      </c>
      <c r="H73" s="12">
        <f t="shared" si="11"/>
        <v>2.3622954680667355E-3</v>
      </c>
      <c r="I73" s="12">
        <f t="shared" si="15"/>
        <v>0.40621873344619475</v>
      </c>
      <c r="J73" s="18">
        <f t="shared" si="12"/>
        <v>9.5960867306375504E-4</v>
      </c>
      <c r="K73" s="12">
        <f t="shared" si="16"/>
        <v>1.4070242725258364</v>
      </c>
      <c r="L73" s="12">
        <f t="shared" si="13"/>
        <v>0.34147702924559453</v>
      </c>
      <c r="M73" s="12">
        <f t="shared" si="17"/>
        <v>0.11660656150239658</v>
      </c>
      <c r="N73" s="18">
        <f t="shared" si="14"/>
        <v>2.7545915178395653E-4</v>
      </c>
    </row>
    <row r="74" spans="1:14" x14ac:dyDescent="0.2">
      <c r="A74" s="4">
        <v>72</v>
      </c>
      <c r="B74" s="1" t="str">
        <f>'Исходные данные'!A324</f>
        <v>15.12.2015</v>
      </c>
      <c r="C74" s="1">
        <f>'Исходные данные'!B324</f>
        <v>408.68</v>
      </c>
      <c r="D74" s="5" t="str">
        <f>'Исходные данные'!A76</f>
        <v>15.12.2016</v>
      </c>
      <c r="E74" s="1">
        <f>'Исходные данные'!B76</f>
        <v>611.66</v>
      </c>
      <c r="F74" s="12">
        <f t="shared" si="9"/>
        <v>1.4966722129783694</v>
      </c>
      <c r="G74" s="12">
        <f t="shared" si="10"/>
        <v>0.81771919948378879</v>
      </c>
      <c r="H74" s="12">
        <f t="shared" si="11"/>
        <v>2.3557021925677693E-3</v>
      </c>
      <c r="I74" s="12">
        <f t="shared" si="15"/>
        <v>0.4032441188553802</v>
      </c>
      <c r="J74" s="18">
        <f t="shared" si="12"/>
        <v>9.4992305492767729E-4</v>
      </c>
      <c r="K74" s="12">
        <f t="shared" si="16"/>
        <v>1.4028451363364254</v>
      </c>
      <c r="L74" s="12">
        <f t="shared" si="13"/>
        <v>0.33850241465477998</v>
      </c>
      <c r="M74" s="12">
        <f t="shared" si="17"/>
        <v>0.11458388472711657</v>
      </c>
      <c r="N74" s="18">
        <f t="shared" si="14"/>
        <v>2.6992550848460107E-4</v>
      </c>
    </row>
    <row r="75" spans="1:14" x14ac:dyDescent="0.2">
      <c r="A75" s="4">
        <v>73</v>
      </c>
      <c r="B75" s="1" t="str">
        <f>'Исходные данные'!A325</f>
        <v>14.12.2015</v>
      </c>
      <c r="C75" s="1">
        <f>'Исходные данные'!B325</f>
        <v>402.89</v>
      </c>
      <c r="D75" s="5" t="str">
        <f>'Исходные данные'!A77</f>
        <v>14.12.2016</v>
      </c>
      <c r="E75" s="1">
        <f>'Исходные данные'!B77</f>
        <v>615.41999999999996</v>
      </c>
      <c r="F75" s="12">
        <f t="shared" si="9"/>
        <v>1.5275137134205365</v>
      </c>
      <c r="G75" s="12">
        <f t="shared" si="10"/>
        <v>0.81543690751994624</v>
      </c>
      <c r="H75" s="12">
        <f t="shared" si="11"/>
        <v>2.3491273192045199E-3</v>
      </c>
      <c r="I75" s="12">
        <f t="shared" si="15"/>
        <v>0.42364138971269977</v>
      </c>
      <c r="J75" s="18">
        <f t="shared" si="12"/>
        <v>9.9518756211987172E-4</v>
      </c>
      <c r="K75" s="12">
        <f t="shared" si="16"/>
        <v>1.4317531687816281</v>
      </c>
      <c r="L75" s="12">
        <f t="shared" si="13"/>
        <v>0.35889968551209955</v>
      </c>
      <c r="M75" s="12">
        <f t="shared" si="17"/>
        <v>0.12880898426068393</v>
      </c>
      <c r="N75" s="18">
        <f t="shared" si="14"/>
        <v>3.0258870388575763E-4</v>
      </c>
    </row>
    <row r="76" spans="1:14" x14ac:dyDescent="0.2">
      <c r="A76" s="4">
        <v>74</v>
      </c>
      <c r="B76" s="1" t="str">
        <f>'Исходные данные'!A326</f>
        <v>11.12.2015</v>
      </c>
      <c r="C76" s="1">
        <f>'Исходные данные'!B326</f>
        <v>405.74</v>
      </c>
      <c r="D76" s="5" t="str">
        <f>'Исходные данные'!A78</f>
        <v>13.12.2016</v>
      </c>
      <c r="E76" s="1">
        <f>'Исходные данные'!B78</f>
        <v>619.79999999999995</v>
      </c>
      <c r="F76" s="12">
        <f t="shared" si="9"/>
        <v>1.5275792379356237</v>
      </c>
      <c r="G76" s="12">
        <f t="shared" si="10"/>
        <v>0.81316098553813598</v>
      </c>
      <c r="H76" s="12">
        <f t="shared" si="11"/>
        <v>2.3425707966157777E-3</v>
      </c>
      <c r="I76" s="12">
        <f t="shared" si="15"/>
        <v>0.4236842849804644</v>
      </c>
      <c r="J76" s="18">
        <f t="shared" si="12"/>
        <v>9.9251043298027256E-4</v>
      </c>
      <c r="K76" s="12">
        <f t="shared" si="16"/>
        <v>1.4318145855344104</v>
      </c>
      <c r="L76" s="12">
        <f t="shared" si="13"/>
        <v>0.35894258077986418</v>
      </c>
      <c r="M76" s="12">
        <f t="shared" si="17"/>
        <v>0.12883977629690929</v>
      </c>
      <c r="N76" s="18">
        <f t="shared" si="14"/>
        <v>3.0181629739564939E-4</v>
      </c>
    </row>
    <row r="77" spans="1:14" x14ac:dyDescent="0.2">
      <c r="A77" s="4">
        <v>75</v>
      </c>
      <c r="B77" s="1" t="str">
        <f>'Исходные данные'!A327</f>
        <v>10.12.2015</v>
      </c>
      <c r="C77" s="1">
        <f>'Исходные данные'!B327</f>
        <v>409.64</v>
      </c>
      <c r="D77" s="5" t="str">
        <f>'Исходные данные'!A79</f>
        <v>12.12.2016</v>
      </c>
      <c r="E77" s="1">
        <f>'Исходные данные'!B79</f>
        <v>622.37</v>
      </c>
      <c r="F77" s="12">
        <f t="shared" si="9"/>
        <v>1.5193096377306905</v>
      </c>
      <c r="G77" s="12">
        <f t="shared" si="10"/>
        <v>0.81089141575944457</v>
      </c>
      <c r="H77" s="12">
        <f t="shared" si="11"/>
        <v>2.3360325735836854E-3</v>
      </c>
      <c r="I77" s="12">
        <f t="shared" si="15"/>
        <v>0.41825604598112415</v>
      </c>
      <c r="J77" s="18">
        <f t="shared" si="12"/>
        <v>9.7705974751022165E-4</v>
      </c>
      <c r="K77" s="12">
        <f t="shared" si="16"/>
        <v>1.4240634104097976</v>
      </c>
      <c r="L77" s="12">
        <f t="shared" si="13"/>
        <v>0.35351434178052393</v>
      </c>
      <c r="M77" s="12">
        <f t="shared" si="17"/>
        <v>0.12497238984451706</v>
      </c>
      <c r="N77" s="18">
        <f t="shared" si="14"/>
        <v>2.9193957347539083E-4</v>
      </c>
    </row>
    <row r="78" spans="1:14" x14ac:dyDescent="0.2">
      <c r="A78" s="4">
        <v>76</v>
      </c>
      <c r="B78" s="1" t="str">
        <f>'Исходные данные'!A328</f>
        <v>09.12.2015</v>
      </c>
      <c r="C78" s="1">
        <f>'Исходные данные'!B328</f>
        <v>410.55</v>
      </c>
      <c r="D78" s="5" t="str">
        <f>'Исходные данные'!A80</f>
        <v>09.12.2016</v>
      </c>
      <c r="E78" s="1">
        <f>'Исходные данные'!B80</f>
        <v>613.22</v>
      </c>
      <c r="F78" s="12">
        <f t="shared" si="9"/>
        <v>1.4936548532456462</v>
      </c>
      <c r="G78" s="12">
        <f t="shared" si="10"/>
        <v>0.80862818045458085</v>
      </c>
      <c r="H78" s="12">
        <f t="shared" si="11"/>
        <v>2.3295125990333387E-3</v>
      </c>
      <c r="I78" s="12">
        <f t="shared" si="15"/>
        <v>0.40122603809701862</v>
      </c>
      <c r="J78" s="18">
        <f t="shared" si="12"/>
        <v>9.3466111080723517E-4</v>
      </c>
      <c r="K78" s="12">
        <f t="shared" si="16"/>
        <v>1.4000169362877288</v>
      </c>
      <c r="L78" s="12">
        <f t="shared" si="13"/>
        <v>0.33648433389641835</v>
      </c>
      <c r="M78" s="12">
        <f t="shared" si="17"/>
        <v>0.11322170695771631</v>
      </c>
      <c r="N78" s="18">
        <f t="shared" si="14"/>
        <v>2.637513928420608E-4</v>
      </c>
    </row>
    <row r="79" spans="1:14" x14ac:dyDescent="0.2">
      <c r="A79" s="4">
        <v>77</v>
      </c>
      <c r="B79" s="1" t="str">
        <f>'Исходные данные'!A329</f>
        <v>08.12.2015</v>
      </c>
      <c r="C79" s="1">
        <f>'Исходные данные'!B329</f>
        <v>413.41</v>
      </c>
      <c r="D79" s="5" t="str">
        <f>'Исходные данные'!A81</f>
        <v>08.12.2016</v>
      </c>
      <c r="E79" s="1">
        <f>'Исходные данные'!B81</f>
        <v>611.54</v>
      </c>
      <c r="F79" s="12">
        <f t="shared" si="9"/>
        <v>1.4792578795868507</v>
      </c>
      <c r="G79" s="12">
        <f t="shared" si="10"/>
        <v>0.80637126194373587</v>
      </c>
      <c r="H79" s="12">
        <f t="shared" si="11"/>
        <v>2.3230108220323822E-3</v>
      </c>
      <c r="I79" s="12">
        <f t="shared" si="15"/>
        <v>0.39154052930501254</v>
      </c>
      <c r="J79" s="18">
        <f t="shared" si="12"/>
        <v>9.0955288683983117E-4</v>
      </c>
      <c r="K79" s="12">
        <f t="shared" si="16"/>
        <v>1.3865225155989038</v>
      </c>
      <c r="L79" s="12">
        <f t="shared" si="13"/>
        <v>0.32679882510441227</v>
      </c>
      <c r="M79" s="12">
        <f t="shared" si="17"/>
        <v>0.1067974720896242</v>
      </c>
      <c r="N79" s="18">
        <f t="shared" si="14"/>
        <v>2.4809168342989832E-4</v>
      </c>
    </row>
    <row r="80" spans="1:14" x14ac:dyDescent="0.2">
      <c r="A80" s="4">
        <v>78</v>
      </c>
      <c r="B80" s="1" t="str">
        <f>'Исходные данные'!A330</f>
        <v>07.12.2015</v>
      </c>
      <c r="C80" s="1">
        <f>'Исходные данные'!B330</f>
        <v>419.17</v>
      </c>
      <c r="D80" s="5" t="str">
        <f>'Исходные данные'!A82</f>
        <v>07.12.2016</v>
      </c>
      <c r="E80" s="1">
        <f>'Исходные данные'!B82</f>
        <v>602.07000000000005</v>
      </c>
      <c r="F80" s="12">
        <f t="shared" si="9"/>
        <v>1.4363384784216429</v>
      </c>
      <c r="G80" s="12">
        <f t="shared" si="10"/>
        <v>0.80412064259644689</v>
      </c>
      <c r="H80" s="12">
        <f t="shared" si="11"/>
        <v>2.3165271917906182E-3</v>
      </c>
      <c r="I80" s="12">
        <f t="shared" si="15"/>
        <v>0.36209715205825388</v>
      </c>
      <c r="J80" s="18">
        <f t="shared" si="12"/>
        <v>8.388078988128873E-4</v>
      </c>
      <c r="K80" s="12">
        <f t="shared" si="16"/>
        <v>1.3462937516404498</v>
      </c>
      <c r="L80" s="12">
        <f t="shared" si="13"/>
        <v>0.29735544785765361</v>
      </c>
      <c r="M80" s="12">
        <f t="shared" si="17"/>
        <v>8.8420262370625724E-2</v>
      </c>
      <c r="N80" s="18">
        <f t="shared" si="14"/>
        <v>2.0482794208681528E-4</v>
      </c>
    </row>
    <row r="81" spans="1:14" x14ac:dyDescent="0.2">
      <c r="A81" s="4">
        <v>79</v>
      </c>
      <c r="B81" s="1" t="str">
        <f>'Исходные данные'!A331</f>
        <v>04.12.2015</v>
      </c>
      <c r="C81" s="1">
        <f>'Исходные данные'!B331</f>
        <v>420.21</v>
      </c>
      <c r="D81" s="5" t="str">
        <f>'Исходные данные'!A83</f>
        <v>06.12.2016</v>
      </c>
      <c r="E81" s="1">
        <f>'Исходные данные'!B83</f>
        <v>601.99</v>
      </c>
      <c r="F81" s="12">
        <f t="shared" si="9"/>
        <v>1.4325932271959259</v>
      </c>
      <c r="G81" s="12">
        <f t="shared" si="10"/>
        <v>0.80187630483145822</v>
      </c>
      <c r="H81" s="12">
        <f t="shared" si="11"/>
        <v>2.310061657659606E-3</v>
      </c>
      <c r="I81" s="12">
        <f t="shared" si="15"/>
        <v>0.35948624755610586</v>
      </c>
      <c r="J81" s="18">
        <f t="shared" si="12"/>
        <v>8.3043539693528935E-4</v>
      </c>
      <c r="K81" s="12">
        <f t="shared" si="16"/>
        <v>1.3427832919547584</v>
      </c>
      <c r="L81" s="12">
        <f t="shared" si="13"/>
        <v>0.29474454335550559</v>
      </c>
      <c r="M81" s="12">
        <f t="shared" si="17"/>
        <v>8.6874345837845479E-2</v>
      </c>
      <c r="N81" s="18">
        <f t="shared" si="14"/>
        <v>2.0068509535426721E-4</v>
      </c>
    </row>
    <row r="82" spans="1:14" x14ac:dyDescent="0.2">
      <c r="A82" s="4">
        <v>80</v>
      </c>
      <c r="B82" s="1" t="str">
        <f>'Исходные данные'!A332</f>
        <v>03.12.2015</v>
      </c>
      <c r="C82" s="1">
        <f>'Исходные данные'!B332</f>
        <v>423.72</v>
      </c>
      <c r="D82" s="5" t="str">
        <f>'Исходные данные'!A84</f>
        <v>05.12.2016</v>
      </c>
      <c r="E82" s="1">
        <f>'Исходные данные'!B84</f>
        <v>599.97</v>
      </c>
      <c r="F82" s="12">
        <f t="shared" si="9"/>
        <v>1.4159586519399603</v>
      </c>
      <c r="G82" s="12">
        <f t="shared" si="10"/>
        <v>0.79963823111658405</v>
      </c>
      <c r="H82" s="12">
        <f t="shared" si="11"/>
        <v>2.3036141691322662E-3</v>
      </c>
      <c r="I82" s="12">
        <f t="shared" si="15"/>
        <v>0.3478067942378093</v>
      </c>
      <c r="J82" s="18">
        <f t="shared" si="12"/>
        <v>8.0121265932668812E-4</v>
      </c>
      <c r="K82" s="12">
        <f t="shared" si="16"/>
        <v>1.3271915459528631</v>
      </c>
      <c r="L82" s="12">
        <f t="shared" si="13"/>
        <v>0.2830650900372092</v>
      </c>
      <c r="M82" s="12">
        <f t="shared" si="17"/>
        <v>8.0125845197773313E-2</v>
      </c>
      <c r="N82" s="18">
        <f t="shared" si="14"/>
        <v>1.8457903231128915E-4</v>
      </c>
    </row>
    <row r="83" spans="1:14" x14ac:dyDescent="0.2">
      <c r="A83" s="4">
        <v>81</v>
      </c>
      <c r="B83" s="1" t="str">
        <f>'Исходные данные'!A333</f>
        <v>02.12.2015</v>
      </c>
      <c r="C83" s="1">
        <f>'Исходные данные'!B333</f>
        <v>424.19</v>
      </c>
      <c r="D83" s="5" t="str">
        <f>'Исходные данные'!A85</f>
        <v>02.12.2016</v>
      </c>
      <c r="E83" s="1">
        <f>'Исходные данные'!B85</f>
        <v>590.80999999999995</v>
      </c>
      <c r="F83" s="12">
        <f t="shared" si="9"/>
        <v>1.3927956811806028</v>
      </c>
      <c r="G83" s="12">
        <f t="shared" si="10"/>
        <v>0.79740640396857188</v>
      </c>
      <c r="H83" s="12">
        <f t="shared" si="11"/>
        <v>2.2971846758424869E-3</v>
      </c>
      <c r="I83" s="12">
        <f t="shared" si="15"/>
        <v>0.3313130086489724</v>
      </c>
      <c r="J83" s="18">
        <f t="shared" si="12"/>
        <v>7.6108716637568875E-4</v>
      </c>
      <c r="K83" s="12">
        <f t="shared" si="16"/>
        <v>1.3054806725958943</v>
      </c>
      <c r="L83" s="12">
        <f t="shared" si="13"/>
        <v>0.26657130444837213</v>
      </c>
      <c r="M83" s="12">
        <f t="shared" si="17"/>
        <v>7.1060260355306673E-2</v>
      </c>
      <c r="N83" s="18">
        <f t="shared" si="14"/>
        <v>1.6323854114958788E-4</v>
      </c>
    </row>
    <row r="84" spans="1:14" x14ac:dyDescent="0.2">
      <c r="A84" s="4">
        <v>82</v>
      </c>
      <c r="B84" s="1" t="str">
        <f>'Исходные данные'!A334</f>
        <v>01.12.2015</v>
      </c>
      <c r="C84" s="1">
        <f>'Исходные данные'!B334</f>
        <v>424.79</v>
      </c>
      <c r="D84" s="5" t="str">
        <f>'Исходные данные'!A86</f>
        <v>01.12.2016</v>
      </c>
      <c r="E84" s="1">
        <f>'Исходные данные'!B86</f>
        <v>596.76</v>
      </c>
      <c r="F84" s="12">
        <f t="shared" si="9"/>
        <v>1.4048353303985497</v>
      </c>
      <c r="G84" s="12">
        <f t="shared" si="10"/>
        <v>0.79518080595296581</v>
      </c>
      <c r="H84" s="12">
        <f t="shared" si="11"/>
        <v>2.2907731275647316E-3</v>
      </c>
      <c r="I84" s="12">
        <f t="shared" si="15"/>
        <v>0.33992009335364215</v>
      </c>
      <c r="J84" s="18">
        <f t="shared" si="12"/>
        <v>7.7867981537381838E-4</v>
      </c>
      <c r="K84" s="12">
        <f t="shared" si="16"/>
        <v>1.3167655506086844</v>
      </c>
      <c r="L84" s="12">
        <f t="shared" si="13"/>
        <v>0.27517838915304194</v>
      </c>
      <c r="M84" s="12">
        <f t="shared" si="17"/>
        <v>7.5723145856862961E-2</v>
      </c>
      <c r="N84" s="18">
        <f t="shared" si="14"/>
        <v>1.7346454766356632E-4</v>
      </c>
    </row>
    <row r="85" spans="1:14" x14ac:dyDescent="0.2">
      <c r="A85" s="4">
        <v>83</v>
      </c>
      <c r="B85" s="1" t="str">
        <f>'Исходные данные'!A335</f>
        <v>30.11.2015</v>
      </c>
      <c r="C85" s="1">
        <f>'Исходные данные'!B335</f>
        <v>424.61</v>
      </c>
      <c r="D85" s="5" t="str">
        <f>'Исходные данные'!A87</f>
        <v>30.11.2016</v>
      </c>
      <c r="E85" s="1">
        <f>'Исходные данные'!B87</f>
        <v>592.01</v>
      </c>
      <c r="F85" s="12">
        <f t="shared" si="9"/>
        <v>1.3942441299074444</v>
      </c>
      <c r="G85" s="12">
        <f t="shared" si="10"/>
        <v>0.79296141968397016</v>
      </c>
      <c r="H85" s="12">
        <f t="shared" si="11"/>
        <v>2.2843794742136445E-3</v>
      </c>
      <c r="I85" s="12">
        <f t="shared" si="15"/>
        <v>0.33235242606345372</v>
      </c>
      <c r="J85" s="18">
        <f t="shared" si="12"/>
        <v>7.5921906030446162E-4</v>
      </c>
      <c r="K85" s="12">
        <f t="shared" si="16"/>
        <v>1.3068383173988527</v>
      </c>
      <c r="L85" s="12">
        <f t="shared" si="13"/>
        <v>0.26761072186285345</v>
      </c>
      <c r="M85" s="12">
        <f t="shared" si="17"/>
        <v>7.161549845595748E-2</v>
      </c>
      <c r="N85" s="18">
        <f t="shared" si="14"/>
        <v>1.6359697470836823E-4</v>
      </c>
    </row>
    <row r="86" spans="1:14" x14ac:dyDescent="0.2">
      <c r="A86" s="4">
        <v>84</v>
      </c>
      <c r="B86" s="1" t="str">
        <f>'Исходные данные'!A336</f>
        <v>27.11.2015</v>
      </c>
      <c r="C86" s="1">
        <f>'Исходные данные'!B336</f>
        <v>424.97</v>
      </c>
      <c r="D86" s="5" t="str">
        <f>'Исходные данные'!A88</f>
        <v>29.11.2016</v>
      </c>
      <c r="E86" s="1">
        <f>'Исходные данные'!B88</f>
        <v>586.47</v>
      </c>
      <c r="F86" s="12">
        <f t="shared" si="9"/>
        <v>1.3800268254229711</v>
      </c>
      <c r="G86" s="12">
        <f t="shared" si="10"/>
        <v>0.7907482278243142</v>
      </c>
      <c r="H86" s="12">
        <f t="shared" si="11"/>
        <v>2.2780036658436613E-3</v>
      </c>
      <c r="I86" s="12">
        <f t="shared" si="15"/>
        <v>0.32210293769248188</v>
      </c>
      <c r="J86" s="18">
        <f t="shared" si="12"/>
        <v>7.3375167284248609E-4</v>
      </c>
      <c r="K86" s="12">
        <f t="shared" si="16"/>
        <v>1.2935123023403066</v>
      </c>
      <c r="L86" s="12">
        <f t="shared" si="13"/>
        <v>0.25736123349188167</v>
      </c>
      <c r="M86" s="12">
        <f t="shared" si="17"/>
        <v>6.6234804504462813E-2</v>
      </c>
      <c r="N86" s="18">
        <f t="shared" si="14"/>
        <v>1.5088312746760454E-4</v>
      </c>
    </row>
    <row r="87" spans="1:14" x14ac:dyDescent="0.2">
      <c r="A87" s="4">
        <v>85</v>
      </c>
      <c r="B87" s="1" t="str">
        <f>'Исходные данные'!A337</f>
        <v>26.11.2015</v>
      </c>
      <c r="C87" s="1">
        <f>'Исходные данные'!B337</f>
        <v>428.32</v>
      </c>
      <c r="D87" s="5" t="str">
        <f>'Исходные данные'!A89</f>
        <v>28.11.2016</v>
      </c>
      <c r="E87" s="1">
        <f>'Исходные данные'!B89</f>
        <v>589.64</v>
      </c>
      <c r="F87" s="12">
        <f t="shared" si="9"/>
        <v>1.3766342921180426</v>
      </c>
      <c r="G87" s="12">
        <f t="shared" si="10"/>
        <v>0.78854121308511582</v>
      </c>
      <c r="H87" s="12">
        <f t="shared" si="11"/>
        <v>2.2716456526486171E-3</v>
      </c>
      <c r="I87" s="12">
        <f t="shared" si="15"/>
        <v>0.31964160140703501</v>
      </c>
      <c r="J87" s="18">
        <f t="shared" si="12"/>
        <v>7.2611245424193313E-4</v>
      </c>
      <c r="K87" s="12">
        <f t="shared" si="16"/>
        <v>1.2903324485250163</v>
      </c>
      <c r="L87" s="12">
        <f t="shared" si="13"/>
        <v>0.25489989720643486</v>
      </c>
      <c r="M87" s="12">
        <f t="shared" si="17"/>
        <v>6.4973957595851034E-2</v>
      </c>
      <c r="N87" s="18">
        <f t="shared" si="14"/>
        <v>1.475978083079906E-4</v>
      </c>
    </row>
    <row r="88" spans="1:14" x14ac:dyDescent="0.2">
      <c r="A88" s="4">
        <v>86</v>
      </c>
      <c r="B88" s="1" t="str">
        <f>'Исходные данные'!A338</f>
        <v>25.11.2015</v>
      </c>
      <c r="C88" s="1">
        <f>'Исходные данные'!B338</f>
        <v>426.09</v>
      </c>
      <c r="D88" s="5" t="str">
        <f>'Исходные данные'!A90</f>
        <v>25.11.2016</v>
      </c>
      <c r="E88" s="1">
        <f>'Исходные данные'!B90</f>
        <v>586.4</v>
      </c>
      <c r="F88" s="12">
        <f t="shared" si="9"/>
        <v>1.3762350677087001</v>
      </c>
      <c r="G88" s="12">
        <f t="shared" si="10"/>
        <v>0.78634035822574722</v>
      </c>
      <c r="H88" s="12">
        <f t="shared" si="11"/>
        <v>2.2653053849613584E-3</v>
      </c>
      <c r="I88" s="12">
        <f t="shared" si="15"/>
        <v>0.31935155901129542</v>
      </c>
      <c r="J88" s="18">
        <f t="shared" si="12"/>
        <v>7.2342880632409248E-4</v>
      </c>
      <c r="K88" s="12">
        <f t="shared" si="16"/>
        <v>1.2899582516794434</v>
      </c>
      <c r="L88" s="12">
        <f t="shared" si="13"/>
        <v>0.25460985481069515</v>
      </c>
      <c r="M88" s="12">
        <f t="shared" si="17"/>
        <v>6.4826178166723231E-2</v>
      </c>
      <c r="N88" s="18">
        <f t="shared" si="14"/>
        <v>1.4685109048754257E-4</v>
      </c>
    </row>
    <row r="89" spans="1:14" x14ac:dyDescent="0.2">
      <c r="A89" s="4">
        <v>87</v>
      </c>
      <c r="B89" s="1" t="str">
        <f>'Исходные данные'!A339</f>
        <v>24.11.2015</v>
      </c>
      <c r="C89" s="1">
        <f>'Исходные данные'!B339</f>
        <v>423.43</v>
      </c>
      <c r="D89" s="5" t="str">
        <f>'Исходные данные'!A91</f>
        <v>24.11.2016</v>
      </c>
      <c r="E89" s="1">
        <f>'Исходные данные'!B91</f>
        <v>585.78</v>
      </c>
      <c r="F89" s="12">
        <f t="shared" si="9"/>
        <v>1.3834163852348675</v>
      </c>
      <c r="G89" s="12">
        <f t="shared" si="10"/>
        <v>0.78414564605369996</v>
      </c>
      <c r="H89" s="12">
        <f t="shared" si="11"/>
        <v>2.2589828132533558E-3</v>
      </c>
      <c r="I89" s="12">
        <f t="shared" si="15"/>
        <v>0.32455608129149888</v>
      </c>
      <c r="J89" s="18">
        <f t="shared" si="12"/>
        <v>7.3316660957435502E-4</v>
      </c>
      <c r="K89" s="12">
        <f t="shared" si="16"/>
        <v>1.296689369072225</v>
      </c>
      <c r="L89" s="12">
        <f t="shared" si="13"/>
        <v>0.25981437709089866</v>
      </c>
      <c r="M89" s="12">
        <f t="shared" si="17"/>
        <v>6.7503510543131653E-2</v>
      </c>
      <c r="N89" s="18">
        <f t="shared" si="14"/>
        <v>1.5248927015120112E-4</v>
      </c>
    </row>
    <row r="90" spans="1:14" x14ac:dyDescent="0.2">
      <c r="A90" s="4">
        <v>88</v>
      </c>
      <c r="B90" s="1" t="str">
        <f>'Исходные данные'!A340</f>
        <v>23.11.2015</v>
      </c>
      <c r="C90" s="1">
        <f>'Исходные данные'!B340</f>
        <v>428.87</v>
      </c>
      <c r="D90" s="5" t="str">
        <f>'Исходные данные'!A92</f>
        <v>23.11.2016</v>
      </c>
      <c r="E90" s="1">
        <f>'Исходные данные'!B92</f>
        <v>578.51</v>
      </c>
      <c r="F90" s="12">
        <f t="shared" si="9"/>
        <v>1.3489169212115559</v>
      </c>
      <c r="G90" s="12">
        <f t="shared" si="10"/>
        <v>0.78195705942445082</v>
      </c>
      <c r="H90" s="12">
        <f t="shared" si="11"/>
        <v>2.2526778881343155E-3</v>
      </c>
      <c r="I90" s="12">
        <f t="shared" si="15"/>
        <v>0.29930198986700363</v>
      </c>
      <c r="J90" s="18">
        <f t="shared" si="12"/>
        <v>6.7423097444799999E-4</v>
      </c>
      <c r="K90" s="12">
        <f t="shared" si="16"/>
        <v>1.2643526924828965</v>
      </c>
      <c r="L90" s="12">
        <f t="shared" si="13"/>
        <v>0.23456028566640344</v>
      </c>
      <c r="M90" s="12">
        <f t="shared" si="17"/>
        <v>5.5018527611904761E-2</v>
      </c>
      <c r="N90" s="18">
        <f t="shared" si="14"/>
        <v>1.2393902058904514E-4</v>
      </c>
    </row>
    <row r="91" spans="1:14" x14ac:dyDescent="0.2">
      <c r="A91" s="4">
        <v>89</v>
      </c>
      <c r="B91" s="1" t="str">
        <f>'Исходные данные'!A341</f>
        <v>20.11.2015</v>
      </c>
      <c r="C91" s="1">
        <f>'Исходные данные'!B341</f>
        <v>422.32</v>
      </c>
      <c r="D91" s="5" t="str">
        <f>'Исходные данные'!A93</f>
        <v>22.11.2016</v>
      </c>
      <c r="E91" s="1">
        <f>'Исходные данные'!B93</f>
        <v>574.08000000000004</v>
      </c>
      <c r="F91" s="12">
        <f t="shared" si="9"/>
        <v>1.3593483614320896</v>
      </c>
      <c r="G91" s="12">
        <f t="shared" si="10"/>
        <v>0.77977458124132759</v>
      </c>
      <c r="H91" s="12">
        <f t="shared" si="11"/>
        <v>2.2463905603517954E-3</v>
      </c>
      <c r="I91" s="12">
        <f t="shared" si="15"/>
        <v>0.30700543891501597</v>
      </c>
      <c r="J91" s="18">
        <f t="shared" si="12"/>
        <v>6.8965411995535158E-4</v>
      </c>
      <c r="K91" s="12">
        <f t="shared" si="16"/>
        <v>1.2741301808677705</v>
      </c>
      <c r="L91" s="12">
        <f t="shared" si="13"/>
        <v>0.2422637347144157</v>
      </c>
      <c r="M91" s="12">
        <f t="shared" si="17"/>
        <v>5.8691717157776761E-2</v>
      </c>
      <c r="N91" s="18">
        <f t="shared" si="14"/>
        <v>1.3184451939406722E-4</v>
      </c>
    </row>
    <row r="92" spans="1:14" x14ac:dyDescent="0.2">
      <c r="A92" s="4">
        <v>90</v>
      </c>
      <c r="B92" s="1" t="str">
        <f>'Исходные данные'!A342</f>
        <v>19.11.2015</v>
      </c>
      <c r="C92" s="1">
        <f>'Исходные данные'!B342</f>
        <v>425.28</v>
      </c>
      <c r="D92" s="5" t="str">
        <f>'Исходные данные'!A94</f>
        <v>21.11.2016</v>
      </c>
      <c r="E92" s="1">
        <f>'Исходные данные'!B94</f>
        <v>571.91999999999996</v>
      </c>
      <c r="F92" s="12">
        <f t="shared" si="9"/>
        <v>1.3448081264108351</v>
      </c>
      <c r="G92" s="12">
        <f t="shared" si="10"/>
        <v>0.77759819445537548</v>
      </c>
      <c r="H92" s="12">
        <f t="shared" si="11"/>
        <v>2.2401207807908169E-3</v>
      </c>
      <c r="I92" s="12">
        <f t="shared" si="15"/>
        <v>0.29625134593371583</v>
      </c>
      <c r="J92" s="18">
        <f t="shared" si="12"/>
        <v>6.6363879636336591E-4</v>
      </c>
      <c r="K92" s="12">
        <f t="shared" si="16"/>
        <v>1.2605014799378829</v>
      </c>
      <c r="L92" s="12">
        <f t="shared" si="13"/>
        <v>0.23150964173311558</v>
      </c>
      <c r="M92" s="12">
        <f t="shared" si="17"/>
        <v>5.3596714215395511E-2</v>
      </c>
      <c r="N92" s="18">
        <f t="shared" si="14"/>
        <v>1.2006311329601407E-4</v>
      </c>
    </row>
    <row r="93" spans="1:14" x14ac:dyDescent="0.2">
      <c r="A93" s="4">
        <v>91</v>
      </c>
      <c r="B93" s="1" t="str">
        <f>'Исходные данные'!A343</f>
        <v>18.11.2015</v>
      </c>
      <c r="C93" s="1">
        <f>'Исходные данные'!B343</f>
        <v>421.98</v>
      </c>
      <c r="D93" s="5" t="str">
        <f>'Исходные данные'!A95</f>
        <v>18.11.2016</v>
      </c>
      <c r="E93" s="1">
        <f>'Исходные данные'!B95</f>
        <v>566.41999999999996</v>
      </c>
      <c r="F93" s="12">
        <f t="shared" si="9"/>
        <v>1.3422911038437839</v>
      </c>
      <c r="G93" s="12">
        <f t="shared" si="10"/>
        <v>0.77542788206522428</v>
      </c>
      <c r="H93" s="12">
        <f t="shared" si="11"/>
        <v>2.233868500473486E-3</v>
      </c>
      <c r="I93" s="12">
        <f t="shared" si="15"/>
        <v>0.29437793294258197</v>
      </c>
      <c r="J93" s="18">
        <f t="shared" si="12"/>
        <v>6.5760159163493002E-4</v>
      </c>
      <c r="K93" s="12">
        <f t="shared" si="16"/>
        <v>1.2581422506854001</v>
      </c>
      <c r="L93" s="12">
        <f t="shared" si="13"/>
        <v>0.22963622874198181</v>
      </c>
      <c r="M93" s="12">
        <f t="shared" si="17"/>
        <v>5.2732797550839768E-2</v>
      </c>
      <c r="N93" s="18">
        <f t="shared" si="14"/>
        <v>1.1779813539066634E-4</v>
      </c>
    </row>
    <row r="94" spans="1:14" x14ac:dyDescent="0.2">
      <c r="A94" s="4">
        <v>92</v>
      </c>
      <c r="B94" s="1" t="str">
        <f>'Исходные данные'!A344</f>
        <v>17.11.2015</v>
      </c>
      <c r="C94" s="1">
        <f>'Исходные данные'!B344</f>
        <v>416.73</v>
      </c>
      <c r="D94" s="5" t="str">
        <f>'Исходные данные'!A96</f>
        <v>17.11.2016</v>
      </c>
      <c r="E94" s="1">
        <f>'Исходные данные'!B96</f>
        <v>564.65</v>
      </c>
      <c r="F94" s="12">
        <f t="shared" si="9"/>
        <v>1.3549540469848582</v>
      </c>
      <c r="G94" s="12">
        <f t="shared" si="10"/>
        <v>0.77326362711695584</v>
      </c>
      <c r="H94" s="12">
        <f t="shared" si="11"/>
        <v>2.2276336705586079E-3</v>
      </c>
      <c r="I94" s="12">
        <f t="shared" si="15"/>
        <v>0.30376754009227164</v>
      </c>
      <c r="J94" s="18">
        <f t="shared" si="12"/>
        <v>6.7668280033230613E-4</v>
      </c>
      <c r="K94" s="12">
        <f t="shared" si="16"/>
        <v>1.2700113480355875</v>
      </c>
      <c r="L94" s="12">
        <f t="shared" si="13"/>
        <v>0.2390258358916714</v>
      </c>
      <c r="M94" s="12">
        <f t="shared" si="17"/>
        <v>5.7133350223712201E-2</v>
      </c>
      <c r="N94" s="18">
        <f t="shared" si="14"/>
        <v>1.2727217467015846E-4</v>
      </c>
    </row>
    <row r="95" spans="1:14" x14ac:dyDescent="0.2">
      <c r="A95" s="4">
        <v>93</v>
      </c>
      <c r="B95" s="1" t="str">
        <f>'Исходные данные'!A345</f>
        <v>16.11.2015</v>
      </c>
      <c r="C95" s="1">
        <f>'Исходные данные'!B345</f>
        <v>410.58</v>
      </c>
      <c r="D95" s="5" t="str">
        <f>'Исходные данные'!A97</f>
        <v>16.11.2016</v>
      </c>
      <c r="E95" s="1">
        <f>'Исходные данные'!B97</f>
        <v>564.17999999999995</v>
      </c>
      <c r="F95" s="12">
        <f t="shared" si="9"/>
        <v>1.3741049247406107</v>
      </c>
      <c r="G95" s="12">
        <f t="shared" si="10"/>
        <v>0.77110541270397037</v>
      </c>
      <c r="H95" s="12">
        <f t="shared" si="11"/>
        <v>2.2214162423413045E-3</v>
      </c>
      <c r="I95" s="12">
        <f t="shared" si="15"/>
        <v>0.31780255532457913</v>
      </c>
      <c r="J95" s="18">
        <f t="shared" si="12"/>
        <v>7.0597175825559114E-4</v>
      </c>
      <c r="K95" s="12">
        <f t="shared" si="16"/>
        <v>1.287961648364053</v>
      </c>
      <c r="L95" s="12">
        <f t="shared" si="13"/>
        <v>0.25306085112397891</v>
      </c>
      <c r="M95" s="12">
        <f t="shared" si="17"/>
        <v>6.4039794371592587E-2</v>
      </c>
      <c r="N95" s="18">
        <f t="shared" si="14"/>
        <v>1.4225903937325302E-4</v>
      </c>
    </row>
    <row r="96" spans="1:14" x14ac:dyDescent="0.2">
      <c r="A96" s="4">
        <v>94</v>
      </c>
      <c r="B96" s="1" t="str">
        <f>'Исходные данные'!A346</f>
        <v>13.11.2015</v>
      </c>
      <c r="C96" s="1">
        <f>'Исходные данные'!B346</f>
        <v>408.21</v>
      </c>
      <c r="D96" s="5" t="str">
        <f>'Исходные данные'!A98</f>
        <v>15.11.2016</v>
      </c>
      <c r="E96" s="1">
        <f>'Исходные данные'!B98</f>
        <v>560.95000000000005</v>
      </c>
      <c r="F96" s="12">
        <f t="shared" si="9"/>
        <v>1.3741701575169645</v>
      </c>
      <c r="G96" s="12">
        <f t="shared" si="10"/>
        <v>0.76895322196685567</v>
      </c>
      <c r="H96" s="12">
        <f t="shared" si="11"/>
        <v>2.2152161672526365E-3</v>
      </c>
      <c r="I96" s="12">
        <f t="shared" si="15"/>
        <v>0.31785002712009702</v>
      </c>
      <c r="J96" s="18">
        <f t="shared" si="12"/>
        <v>7.0410651883812787E-4</v>
      </c>
      <c r="K96" s="12">
        <f t="shared" si="16"/>
        <v>1.2880227916673388</v>
      </c>
      <c r="L96" s="12">
        <f t="shared" si="13"/>
        <v>0.25310832291949681</v>
      </c>
      <c r="M96" s="12">
        <f t="shared" si="17"/>
        <v>6.4063823131120246E-2</v>
      </c>
      <c r="N96" s="18">
        <f t="shared" si="14"/>
        <v>1.4191521673607098E-4</v>
      </c>
    </row>
    <row r="97" spans="1:14" x14ac:dyDescent="0.2">
      <c r="A97" s="4">
        <v>95</v>
      </c>
      <c r="B97" s="1" t="str">
        <f>'Исходные данные'!A347</f>
        <v>12.11.2015</v>
      </c>
      <c r="C97" s="1">
        <f>'Исходные данные'!B347</f>
        <v>411.51</v>
      </c>
      <c r="D97" s="5" t="str">
        <f>'Исходные данные'!A99</f>
        <v>14.11.2016</v>
      </c>
      <c r="E97" s="1">
        <f>'Исходные данные'!B99</f>
        <v>557.55999999999995</v>
      </c>
      <c r="F97" s="12">
        <f t="shared" si="9"/>
        <v>1.3549123958105513</v>
      </c>
      <c r="G97" s="12">
        <f t="shared" si="10"/>
        <v>0.7668070380932549</v>
      </c>
      <c r="H97" s="12">
        <f t="shared" si="11"/>
        <v>2.2090333968592221E-3</v>
      </c>
      <c r="I97" s="12">
        <f t="shared" si="15"/>
        <v>0.30373679970326029</v>
      </c>
      <c r="J97" s="18">
        <f t="shared" si="12"/>
        <v>6.7096473439964225E-4</v>
      </c>
      <c r="K97" s="12">
        <f t="shared" si="16"/>
        <v>1.2699723079927563</v>
      </c>
      <c r="L97" s="12">
        <f t="shared" si="13"/>
        <v>0.23899509550266015</v>
      </c>
      <c r="M97" s="12">
        <f t="shared" si="17"/>
        <v>5.711865567432562E-2</v>
      </c>
      <c r="N97" s="18">
        <f t="shared" si="14"/>
        <v>1.261770179682878E-4</v>
      </c>
    </row>
    <row r="98" spans="1:14" x14ac:dyDescent="0.2">
      <c r="A98" s="4">
        <v>96</v>
      </c>
      <c r="B98" s="1" t="str">
        <f>'Исходные данные'!A348</f>
        <v>11.11.2015</v>
      </c>
      <c r="C98" s="1">
        <f>'Исходные данные'!B348</f>
        <v>412.11</v>
      </c>
      <c r="D98" s="5" t="str">
        <f>'Исходные данные'!A100</f>
        <v>11.11.2016</v>
      </c>
      <c r="E98" s="1">
        <f>'Исходные данные'!B100</f>
        <v>556.53</v>
      </c>
      <c r="F98" s="12">
        <f t="shared" si="9"/>
        <v>1.3504404163936812</v>
      </c>
      <c r="G98" s="12">
        <f t="shared" si="10"/>
        <v>0.76466684431773524</v>
      </c>
      <c r="H98" s="12">
        <f t="shared" si="11"/>
        <v>2.2028678828628595E-3</v>
      </c>
      <c r="I98" s="12">
        <f t="shared" si="15"/>
        <v>0.30043077361316789</v>
      </c>
      <c r="J98" s="18">
        <f t="shared" si="12"/>
        <v>6.6180930221609023E-4</v>
      </c>
      <c r="K98" s="12">
        <f t="shared" si="16"/>
        <v>1.2657806790439774</v>
      </c>
      <c r="L98" s="12">
        <f t="shared" si="13"/>
        <v>0.2356890694125677</v>
      </c>
      <c r="M98" s="12">
        <f t="shared" si="17"/>
        <v>5.5549337440562133E-2</v>
      </c>
      <c r="N98" s="18">
        <f t="shared" si="14"/>
        <v>1.2236785136212567E-4</v>
      </c>
    </row>
    <row r="99" spans="1:14" x14ac:dyDescent="0.2">
      <c r="A99" s="4">
        <v>97</v>
      </c>
      <c r="B99" s="1" t="str">
        <f>'Исходные данные'!A349</f>
        <v>10.11.2015</v>
      </c>
      <c r="C99" s="1">
        <f>'Исходные данные'!B349</f>
        <v>415.77</v>
      </c>
      <c r="D99" s="5" t="str">
        <f>'Исходные данные'!A101</f>
        <v>10.11.2016</v>
      </c>
      <c r="E99" s="1">
        <f>'Исходные данные'!B101</f>
        <v>562.05999999999995</v>
      </c>
      <c r="F99" s="12">
        <f t="shared" si="9"/>
        <v>1.3518531880607065</v>
      </c>
      <c r="G99" s="12">
        <f t="shared" si="10"/>
        <v>0.76253262392165666</v>
      </c>
      <c r="H99" s="12">
        <f t="shared" si="11"/>
        <v>2.1967195771001491E-3</v>
      </c>
      <c r="I99" s="12">
        <f t="shared" si="15"/>
        <v>0.30147638301209612</v>
      </c>
      <c r="J99" s="18">
        <f t="shared" si="12"/>
        <v>6.6225907259601438E-4</v>
      </c>
      <c r="K99" s="12">
        <f t="shared" si="16"/>
        <v>1.2671048833985812</v>
      </c>
      <c r="L99" s="12">
        <f t="shared" si="13"/>
        <v>0.23673467881149587</v>
      </c>
      <c r="M99" s="12">
        <f t="shared" si="17"/>
        <v>5.6043308151982087E-2</v>
      </c>
      <c r="N99" s="18">
        <f t="shared" si="14"/>
        <v>1.2311143218291543E-4</v>
      </c>
    </row>
    <row r="100" spans="1:14" x14ac:dyDescent="0.2">
      <c r="A100" s="4">
        <v>98</v>
      </c>
      <c r="B100" s="1" t="str">
        <f>'Исходные данные'!A350</f>
        <v>09.11.2015</v>
      </c>
      <c r="C100" s="1">
        <f>'Исходные данные'!B350</f>
        <v>417.93</v>
      </c>
      <c r="D100" s="5" t="str">
        <f>'Исходные данные'!A102</f>
        <v>09.11.2016</v>
      </c>
      <c r="E100" s="1">
        <f>'Исходные данные'!B102</f>
        <v>544.54</v>
      </c>
      <c r="F100" s="12">
        <f t="shared" si="9"/>
        <v>1.3029454693369702</v>
      </c>
      <c r="G100" s="12">
        <f t="shared" si="10"/>
        <v>0.76040436023304225</v>
      </c>
      <c r="H100" s="12">
        <f t="shared" si="11"/>
        <v>2.1905884315421187E-3</v>
      </c>
      <c r="I100" s="12">
        <f t="shared" si="15"/>
        <v>0.26462744718022291</v>
      </c>
      <c r="J100" s="18">
        <f t="shared" si="12"/>
        <v>5.7968982446151933E-4</v>
      </c>
      <c r="K100" s="12">
        <f t="shared" si="16"/>
        <v>1.2212632122925413</v>
      </c>
      <c r="L100" s="12">
        <f t="shared" si="13"/>
        <v>0.1998857429796228</v>
      </c>
      <c r="M100" s="12">
        <f t="shared" si="17"/>
        <v>3.9954310246515808E-2</v>
      </c>
      <c r="N100" s="18">
        <f t="shared" si="14"/>
        <v>8.7523449816262263E-5</v>
      </c>
    </row>
    <row r="101" spans="1:14" x14ac:dyDescent="0.2">
      <c r="A101" s="4">
        <v>99</v>
      </c>
      <c r="B101" s="1" t="str">
        <f>'Исходные данные'!A351</f>
        <v>06.11.2015</v>
      </c>
      <c r="C101" s="1">
        <f>'Исходные данные'!B351</f>
        <v>416.75</v>
      </c>
      <c r="D101" s="5" t="str">
        <f>'Исходные данные'!A103</f>
        <v>08.11.2016</v>
      </c>
      <c r="E101" s="1">
        <f>'Исходные данные'!B103</f>
        <v>539</v>
      </c>
      <c r="F101" s="12">
        <f t="shared" si="9"/>
        <v>1.2933413317336533</v>
      </c>
      <c r="G101" s="12">
        <f t="shared" si="10"/>
        <v>0.75828203662644678</v>
      </c>
      <c r="H101" s="12">
        <f t="shared" si="11"/>
        <v>2.1844743982938454E-3</v>
      </c>
      <c r="I101" s="12">
        <f t="shared" si="15"/>
        <v>0.25722904927809376</v>
      </c>
      <c r="J101" s="18">
        <f t="shared" si="12"/>
        <v>5.6191027264546175E-4</v>
      </c>
      <c r="K101" s="12">
        <f t="shared" si="16"/>
        <v>1.212261162539304</v>
      </c>
      <c r="L101" s="12">
        <f t="shared" si="13"/>
        <v>0.19248734507749363</v>
      </c>
      <c r="M101" s="12">
        <f t="shared" si="17"/>
        <v>3.7051378014982088E-2</v>
      </c>
      <c r="N101" s="18">
        <f t="shared" si="14"/>
        <v>8.0937786695235811E-5</v>
      </c>
    </row>
    <row r="102" spans="1:14" x14ac:dyDescent="0.2">
      <c r="A102" s="4">
        <v>100</v>
      </c>
      <c r="B102" s="1" t="str">
        <f>'Исходные данные'!A352</f>
        <v>05.11.2015</v>
      </c>
      <c r="C102" s="1">
        <f>'Исходные данные'!B352</f>
        <v>419.72</v>
      </c>
      <c r="D102" s="5" t="str">
        <f>'Исходные данные'!A104</f>
        <v>07.11.2016</v>
      </c>
      <c r="E102" s="1">
        <f>'Исходные данные'!B104</f>
        <v>539.05999999999995</v>
      </c>
      <c r="F102" s="12">
        <f t="shared" si="9"/>
        <v>1.2843324120842465</v>
      </c>
      <c r="G102" s="12">
        <f t="shared" si="10"/>
        <v>0.75616563652282787</v>
      </c>
      <c r="H102" s="12">
        <f t="shared" si="11"/>
        <v>2.1783774295940851E-3</v>
      </c>
      <c r="I102" s="12">
        <f t="shared" si="15"/>
        <v>0.25023905967815541</v>
      </c>
      <c r="J102" s="18">
        <f t="shared" si="12"/>
        <v>5.451151196057411E-4</v>
      </c>
      <c r="K102" s="12">
        <f t="shared" si="16"/>
        <v>1.2038170162498061</v>
      </c>
      <c r="L102" s="12">
        <f t="shared" si="13"/>
        <v>0.18549735547755522</v>
      </c>
      <c r="M102" s="12">
        <f t="shared" si="17"/>
        <v>3.4409268889166462E-2</v>
      </c>
      <c r="N102" s="18">
        <f t="shared" si="14"/>
        <v>7.4956374716994161E-5</v>
      </c>
    </row>
    <row r="103" spans="1:14" x14ac:dyDescent="0.2">
      <c r="A103" s="4">
        <v>101</v>
      </c>
      <c r="B103" s="1" t="str">
        <f>'Исходные данные'!A353</f>
        <v>03.11.2015</v>
      </c>
      <c r="C103" s="1">
        <f>'Исходные данные'!B353</f>
        <v>419.65</v>
      </c>
      <c r="D103" s="5" t="str">
        <f>'Исходные данные'!A105</f>
        <v>03.11.2016</v>
      </c>
      <c r="E103" s="1">
        <f>'Исходные данные'!B105</f>
        <v>540.78</v>
      </c>
      <c r="F103" s="12">
        <f t="shared" si="9"/>
        <v>1.2886452996544739</v>
      </c>
      <c r="G103" s="12">
        <f t="shared" si="10"/>
        <v>0.75405514338941548</v>
      </c>
      <c r="H103" s="12">
        <f t="shared" si="11"/>
        <v>2.1722974778148954E-3</v>
      </c>
      <c r="I103" s="12">
        <f t="shared" si="15"/>
        <v>0.25359151126753682</v>
      </c>
      <c r="J103" s="18">
        <f t="shared" si="12"/>
        <v>5.5087620032173788E-4</v>
      </c>
      <c r="K103" s="12">
        <f t="shared" si="16"/>
        <v>1.2078595268937495</v>
      </c>
      <c r="L103" s="12">
        <f t="shared" si="13"/>
        <v>0.18884980706693669</v>
      </c>
      <c r="M103" s="12">
        <f t="shared" si="17"/>
        <v>3.5664249629219186E-2</v>
      </c>
      <c r="N103" s="18">
        <f t="shared" si="14"/>
        <v>7.747335951771365E-5</v>
      </c>
    </row>
    <row r="104" spans="1:14" x14ac:dyDescent="0.2">
      <c r="A104" s="4">
        <v>102</v>
      </c>
      <c r="B104" s="1" t="str">
        <f>'Исходные данные'!A354</f>
        <v>02.11.2015</v>
      </c>
      <c r="C104" s="1">
        <f>'Исходные данные'!B354</f>
        <v>417</v>
      </c>
      <c r="D104" s="5" t="str">
        <f>'Исходные данные'!A106</f>
        <v>02.11.2016</v>
      </c>
      <c r="E104" s="1">
        <f>'Исходные данные'!B106</f>
        <v>546.94000000000005</v>
      </c>
      <c r="F104" s="12">
        <f t="shared" si="9"/>
        <v>1.3116067146282975</v>
      </c>
      <c r="G104" s="12">
        <f t="shared" si="10"/>
        <v>0.75195054073958367</v>
      </c>
      <c r="H104" s="12">
        <f t="shared" si="11"/>
        <v>2.1662344954612679E-3</v>
      </c>
      <c r="I104" s="12">
        <f t="shared" si="15"/>
        <v>0.27125288539298409</v>
      </c>
      <c r="J104" s="18">
        <f t="shared" si="12"/>
        <v>5.8759735733168402E-4</v>
      </c>
      <c r="K104" s="12">
        <f t="shared" si="16"/>
        <v>1.2293814800910567</v>
      </c>
      <c r="L104" s="12">
        <f t="shared" si="13"/>
        <v>0.20651118119238393</v>
      </c>
      <c r="M104" s="12">
        <f t="shared" si="17"/>
        <v>4.2646867957473605E-2</v>
      </c>
      <c r="N104" s="18">
        <f t="shared" si="14"/>
        <v>9.2383116492861147E-5</v>
      </c>
    </row>
    <row r="105" spans="1:14" x14ac:dyDescent="0.2">
      <c r="A105" s="4">
        <v>103</v>
      </c>
      <c r="B105" s="1" t="str">
        <f>'Исходные данные'!A355</f>
        <v>30.10.2015</v>
      </c>
      <c r="C105" s="1">
        <f>'Исходные данные'!B355</f>
        <v>412.59</v>
      </c>
      <c r="D105" s="5" t="str">
        <f>'Исходные данные'!A107</f>
        <v>01.11.2016</v>
      </c>
      <c r="E105" s="1">
        <f>'Исходные данные'!B107</f>
        <v>554.01</v>
      </c>
      <c r="F105" s="12">
        <f t="shared" si="9"/>
        <v>1.3427615792917909</v>
      </c>
      <c r="G105" s="12">
        <f t="shared" si="10"/>
        <v>0.74985181213272156</v>
      </c>
      <c r="H105" s="12">
        <f t="shared" si="11"/>
        <v>2.160188435170754E-3</v>
      </c>
      <c r="I105" s="12">
        <f t="shared" si="15"/>
        <v>0.29472837333116486</v>
      </c>
      <c r="J105" s="18">
        <f t="shared" si="12"/>
        <v>6.3666882358667082E-4</v>
      </c>
      <c r="K105" s="12">
        <f t="shared" si="16"/>
        <v>1.2585832318089079</v>
      </c>
      <c r="L105" s="12">
        <f t="shared" si="13"/>
        <v>0.22998666913056462</v>
      </c>
      <c r="M105" s="12">
        <f t="shared" si="17"/>
        <v>5.2893867977771777E-2</v>
      </c>
      <c r="N105" s="18">
        <f t="shared" si="14"/>
        <v>1.1426072189703127E-4</v>
      </c>
    </row>
    <row r="106" spans="1:14" x14ac:dyDescent="0.2">
      <c r="A106" s="4">
        <v>104</v>
      </c>
      <c r="B106" s="1" t="str">
        <f>'Исходные данные'!A356</f>
        <v>29.10.2015</v>
      </c>
      <c r="C106" s="1">
        <f>'Исходные данные'!B356</f>
        <v>409.68</v>
      </c>
      <c r="D106" s="5" t="str">
        <f>'Исходные данные'!A108</f>
        <v>31.10.2016</v>
      </c>
      <c r="E106" s="1">
        <f>'Исходные данные'!B108</f>
        <v>550.42999999999995</v>
      </c>
      <c r="F106" s="12">
        <f t="shared" si="9"/>
        <v>1.3435608279632882</v>
      </c>
      <c r="G106" s="12">
        <f t="shared" si="10"/>
        <v>0.74775894117410424</v>
      </c>
      <c r="H106" s="12">
        <f t="shared" si="11"/>
        <v>2.1541592497130949E-3</v>
      </c>
      <c r="I106" s="12">
        <f t="shared" si="15"/>
        <v>0.29532342379340448</v>
      </c>
      <c r="J106" s="18">
        <f t="shared" si="12"/>
        <v>6.361736850215026E-4</v>
      </c>
      <c r="K106" s="12">
        <f t="shared" si="16"/>
        <v>1.2593323752097212</v>
      </c>
      <c r="L106" s="12">
        <f t="shared" si="13"/>
        <v>0.23058171959280424</v>
      </c>
      <c r="M106" s="12">
        <f t="shared" si="17"/>
        <v>5.3167929410374577E-2</v>
      </c>
      <c r="N106" s="18">
        <f t="shared" si="14"/>
        <v>1.1453218692745129E-4</v>
      </c>
    </row>
    <row r="107" spans="1:14" x14ac:dyDescent="0.2">
      <c r="A107" s="4">
        <v>105</v>
      </c>
      <c r="B107" s="1" t="str">
        <f>'Исходные данные'!A357</f>
        <v>28.10.2015</v>
      </c>
      <c r="C107" s="1">
        <f>'Исходные данные'!B357</f>
        <v>408.16</v>
      </c>
      <c r="D107" s="5" t="str">
        <f>'Исходные данные'!A109</f>
        <v>28.10.2016</v>
      </c>
      <c r="E107" s="1">
        <f>'Исходные данные'!B109</f>
        <v>550.48</v>
      </c>
      <c r="F107" s="12">
        <f t="shared" si="9"/>
        <v>1.348686789494316</v>
      </c>
      <c r="G107" s="12">
        <f t="shared" si="10"/>
        <v>0.74567191151476586</v>
      </c>
      <c r="H107" s="12">
        <f t="shared" si="11"/>
        <v>2.1481468919898558E-3</v>
      </c>
      <c r="I107" s="12">
        <f t="shared" si="15"/>
        <v>0.29913137050072319</v>
      </c>
      <c r="J107" s="18">
        <f t="shared" si="12"/>
        <v>6.425781238377945E-4</v>
      </c>
      <c r="K107" s="12">
        <f t="shared" si="16"/>
        <v>1.2641369878299689</v>
      </c>
      <c r="L107" s="12">
        <f t="shared" si="13"/>
        <v>0.23438966630012292</v>
      </c>
      <c r="M107" s="12">
        <f t="shared" si="17"/>
        <v>5.493851566828295E-2</v>
      </c>
      <c r="N107" s="18">
        <f t="shared" si="14"/>
        <v>1.1801600168335802E-4</v>
      </c>
    </row>
    <row r="108" spans="1:14" x14ac:dyDescent="0.2">
      <c r="A108" s="4">
        <v>106</v>
      </c>
      <c r="B108" s="1" t="str">
        <f>'Исходные данные'!A358</f>
        <v>27.10.2015</v>
      </c>
      <c r="C108" s="1">
        <f>'Исходные данные'!B358</f>
        <v>405.85</v>
      </c>
      <c r="D108" s="5" t="str">
        <f>'Исходные данные'!A110</f>
        <v>27.10.2016</v>
      </c>
      <c r="E108" s="1">
        <f>'Исходные данные'!B110</f>
        <v>547.21</v>
      </c>
      <c r="F108" s="12">
        <f t="shared" si="9"/>
        <v>1.3483060243932488</v>
      </c>
      <c r="G108" s="12">
        <f t="shared" si="10"/>
        <v>0.74359070685137085</v>
      </c>
      <c r="H108" s="12">
        <f t="shared" si="11"/>
        <v>2.1421513150340537E-3</v>
      </c>
      <c r="I108" s="12">
        <f t="shared" si="15"/>
        <v>0.29884900778797407</v>
      </c>
      <c r="J108" s="18">
        <f t="shared" si="12"/>
        <v>6.4017979502963083E-4</v>
      </c>
      <c r="K108" s="12">
        <f t="shared" si="16"/>
        <v>1.2637800930700562</v>
      </c>
      <c r="L108" s="12">
        <f t="shared" si="13"/>
        <v>0.23410730358737381</v>
      </c>
      <c r="M108" s="12">
        <f t="shared" si="17"/>
        <v>5.4806229592950777E-2</v>
      </c>
      <c r="N108" s="18">
        <f t="shared" si="14"/>
        <v>1.1740323679459778E-4</v>
      </c>
    </row>
    <row r="109" spans="1:14" x14ac:dyDescent="0.2">
      <c r="A109" s="4">
        <v>107</v>
      </c>
      <c r="B109" s="1" t="str">
        <f>'Исходные данные'!A359</f>
        <v>26.10.2015</v>
      </c>
      <c r="C109" s="1">
        <f>'Исходные данные'!B359</f>
        <v>407.16</v>
      </c>
      <c r="D109" s="5" t="str">
        <f>'Исходные данные'!A111</f>
        <v>26.10.2016</v>
      </c>
      <c r="E109" s="1">
        <f>'Исходные данные'!B111</f>
        <v>546.35</v>
      </c>
      <c r="F109" s="12">
        <f t="shared" si="9"/>
        <v>1.341855781510954</v>
      </c>
      <c r="G109" s="12">
        <f t="shared" si="10"/>
        <v>0.74151531092608702</v>
      </c>
      <c r="H109" s="12">
        <f t="shared" si="11"/>
        <v>2.1361724720097932E-3</v>
      </c>
      <c r="I109" s="12">
        <f t="shared" si="15"/>
        <v>0.29405356743261535</v>
      </c>
      <c r="J109" s="18">
        <f t="shared" si="12"/>
        <v>6.281491360458284E-4</v>
      </c>
      <c r="K109" s="12">
        <f t="shared" si="16"/>
        <v>1.2577342189119405</v>
      </c>
      <c r="L109" s="12">
        <f t="shared" si="13"/>
        <v>0.22931186323201508</v>
      </c>
      <c r="M109" s="12">
        <f t="shared" si="17"/>
        <v>5.2583930618938367E-2</v>
      </c>
      <c r="N109" s="18">
        <f t="shared" si="14"/>
        <v>1.1232834505824902E-4</v>
      </c>
    </row>
    <row r="110" spans="1:14" x14ac:dyDescent="0.2">
      <c r="A110" s="4">
        <v>108</v>
      </c>
      <c r="B110" s="1" t="str">
        <f>'Исходные данные'!A360</f>
        <v>23.10.2015</v>
      </c>
      <c r="C110" s="1">
        <f>'Исходные данные'!B360</f>
        <v>405.36</v>
      </c>
      <c r="D110" s="5" t="str">
        <f>'Исходные данные'!A112</f>
        <v>25.10.2016</v>
      </c>
      <c r="E110" s="1">
        <f>'Исходные данные'!B112</f>
        <v>545.85</v>
      </c>
      <c r="F110" s="12">
        <f t="shared" si="9"/>
        <v>1.3465808170515097</v>
      </c>
      <c r="G110" s="12">
        <f t="shared" si="10"/>
        <v>0.73944570752645888</v>
      </c>
      <c r="H110" s="12">
        <f t="shared" si="11"/>
        <v>2.1302103162119017E-3</v>
      </c>
      <c r="I110" s="12">
        <f t="shared" si="15"/>
        <v>0.29756865155862411</v>
      </c>
      <c r="J110" s="18">
        <f t="shared" si="12"/>
        <v>6.3388381133144584E-4</v>
      </c>
      <c r="K110" s="12">
        <f t="shared" si="16"/>
        <v>1.2621630397783978</v>
      </c>
      <c r="L110" s="12">
        <f t="shared" si="13"/>
        <v>0.23282694735802398</v>
      </c>
      <c r="M110" s="12">
        <f t="shared" si="17"/>
        <v>5.4208387416056041E-2</v>
      </c>
      <c r="N110" s="18">
        <f t="shared" si="14"/>
        <v>1.1547526609889401E-4</v>
      </c>
    </row>
    <row r="111" spans="1:14" x14ac:dyDescent="0.2">
      <c r="A111" s="4">
        <v>109</v>
      </c>
      <c r="B111" s="1" t="str">
        <f>'Исходные данные'!A361</f>
        <v>22.10.2015</v>
      </c>
      <c r="C111" s="1">
        <f>'Исходные данные'!B361</f>
        <v>402.13</v>
      </c>
      <c r="D111" s="5" t="str">
        <f>'Исходные данные'!A113</f>
        <v>24.10.2016</v>
      </c>
      <c r="E111" s="1">
        <f>'Исходные данные'!B113</f>
        <v>542.6</v>
      </c>
      <c r="F111" s="12">
        <f t="shared" si="9"/>
        <v>1.3493148981672594</v>
      </c>
      <c r="G111" s="12">
        <f t="shared" si="10"/>
        <v>0.73738188048528019</v>
      </c>
      <c r="H111" s="12">
        <f t="shared" si="11"/>
        <v>2.1242648010655601E-3</v>
      </c>
      <c r="I111" s="12">
        <f t="shared" si="15"/>
        <v>0.29959698079827285</v>
      </c>
      <c r="J111" s="18">
        <f t="shared" si="12"/>
        <v>6.3642332081528547E-4</v>
      </c>
      <c r="K111" s="12">
        <f t="shared" si="16"/>
        <v>1.2647257200782787</v>
      </c>
      <c r="L111" s="12">
        <f t="shared" si="13"/>
        <v>0.23485527659767272</v>
      </c>
      <c r="M111" s="12">
        <f t="shared" si="17"/>
        <v>5.5157000945769336E-2</v>
      </c>
      <c r="N111" s="18">
        <f t="shared" si="14"/>
        <v>1.1716807564143761E-4</v>
      </c>
    </row>
    <row r="112" spans="1:14" x14ac:dyDescent="0.2">
      <c r="A112" s="4">
        <v>110</v>
      </c>
      <c r="B112" s="1" t="str">
        <f>'Исходные данные'!A362</f>
        <v>21.10.2015</v>
      </c>
      <c r="C112" s="1">
        <f>'Исходные данные'!B362</f>
        <v>401.37</v>
      </c>
      <c r="D112" s="5" t="str">
        <f>'Исходные данные'!A114</f>
        <v>21.10.2016</v>
      </c>
      <c r="E112" s="1">
        <f>'Исходные данные'!B114</f>
        <v>540.96</v>
      </c>
      <c r="F112" s="12">
        <f t="shared" si="9"/>
        <v>1.3477838403468123</v>
      </c>
      <c r="G112" s="12">
        <f t="shared" si="10"/>
        <v>0.73532381368046862</v>
      </c>
      <c r="H112" s="12">
        <f t="shared" si="11"/>
        <v>2.1183358801259437E-3</v>
      </c>
      <c r="I112" s="12">
        <f t="shared" si="15"/>
        <v>0.29846164380593831</v>
      </c>
      <c r="J112" s="18">
        <f t="shared" si="12"/>
        <v>6.3224200891548823E-4</v>
      </c>
      <c r="K112" s="12">
        <f t="shared" si="16"/>
        <v>1.2632906449841872</v>
      </c>
      <c r="L112" s="12">
        <f t="shared" si="13"/>
        <v>0.23371993960533818</v>
      </c>
      <c r="M112" s="12">
        <f t="shared" si="17"/>
        <v>5.4625010169122905E-2</v>
      </c>
      <c r="N112" s="18">
        <f t="shared" si="14"/>
        <v>1.157141189934976E-4</v>
      </c>
    </row>
    <row r="113" spans="1:14" x14ac:dyDescent="0.2">
      <c r="A113" s="4">
        <v>111</v>
      </c>
      <c r="B113" s="1" t="str">
        <f>'Исходные данные'!A363</f>
        <v>20.10.2015</v>
      </c>
      <c r="C113" s="1">
        <f>'Исходные данные'!B363</f>
        <v>399.44</v>
      </c>
      <c r="D113" s="5" t="str">
        <f>'Исходные данные'!A115</f>
        <v>20.10.2016</v>
      </c>
      <c r="E113" s="1">
        <f>'Исходные данные'!B115</f>
        <v>542.6</v>
      </c>
      <c r="F113" s="12">
        <f t="shared" si="9"/>
        <v>1.3584017624674545</v>
      </c>
      <c r="G113" s="12">
        <f t="shared" si="10"/>
        <v>0.73327149103493894</v>
      </c>
      <c r="H113" s="12">
        <f t="shared" si="11"/>
        <v>2.1124235070778576E-3</v>
      </c>
      <c r="I113" s="12">
        <f t="shared" si="15"/>
        <v>0.30630883403247755</v>
      </c>
      <c r="J113" s="18">
        <f t="shared" si="12"/>
        <v>6.4705398143581562E-4</v>
      </c>
      <c r="K113" s="12">
        <f t="shared" si="16"/>
        <v>1.2732429246321806</v>
      </c>
      <c r="L113" s="12">
        <f t="shared" si="13"/>
        <v>0.24156712983187742</v>
      </c>
      <c r="M113" s="12">
        <f t="shared" si="17"/>
        <v>5.8354678215211092E-2</v>
      </c>
      <c r="N113" s="18">
        <f t="shared" si="14"/>
        <v>1.2326979400977608E-4</v>
      </c>
    </row>
    <row r="114" spans="1:14" x14ac:dyDescent="0.2">
      <c r="A114" s="4">
        <v>112</v>
      </c>
      <c r="B114" s="1" t="str">
        <f>'Исходные данные'!A364</f>
        <v>19.10.2015</v>
      </c>
      <c r="C114" s="1">
        <f>'Исходные данные'!B364</f>
        <v>395.66</v>
      </c>
      <c r="D114" s="5" t="str">
        <f>'Исходные данные'!A116</f>
        <v>19.10.2016</v>
      </c>
      <c r="E114" s="1">
        <f>'Исходные данные'!B116</f>
        <v>545.77</v>
      </c>
      <c r="F114" s="12">
        <f t="shared" si="9"/>
        <v>1.3793913966536924</v>
      </c>
      <c r="G114" s="12">
        <f t="shared" si="10"/>
        <v>0.73122489651647782</v>
      </c>
      <c r="H114" s="12">
        <f t="shared" si="11"/>
        <v>2.1065276357353727E-3</v>
      </c>
      <c r="I114" s="12">
        <f t="shared" si="15"/>
        <v>0.32164238497493686</v>
      </c>
      <c r="J114" s="18">
        <f t="shared" si="12"/>
        <v>6.7754857277354033E-4</v>
      </c>
      <c r="K114" s="12">
        <f t="shared" si="16"/>
        <v>1.292916708895903</v>
      </c>
      <c r="L114" s="12">
        <f t="shared" si="13"/>
        <v>0.25690068077433664</v>
      </c>
      <c r="M114" s="12">
        <f t="shared" si="17"/>
        <v>6.5997959782317595E-2</v>
      </c>
      <c r="N114" s="18">
        <f t="shared" si="14"/>
        <v>1.3902652618360371E-4</v>
      </c>
    </row>
    <row r="115" spans="1:14" x14ac:dyDescent="0.2">
      <c r="A115" s="4">
        <v>113</v>
      </c>
      <c r="B115" s="1" t="str">
        <f>'Исходные данные'!A365</f>
        <v>16.10.2015</v>
      </c>
      <c r="C115" s="1">
        <f>'Исходные данные'!B365</f>
        <v>398.01</v>
      </c>
      <c r="D115" s="5" t="str">
        <f>'Исходные данные'!A117</f>
        <v>18.10.2016</v>
      </c>
      <c r="E115" s="1">
        <f>'Исходные данные'!B117</f>
        <v>545.24</v>
      </c>
      <c r="F115" s="12">
        <f t="shared" si="9"/>
        <v>1.3699153287605839</v>
      </c>
      <c r="G115" s="12">
        <f t="shared" si="10"/>
        <v>0.72918401413761869</v>
      </c>
      <c r="H115" s="12">
        <f t="shared" si="11"/>
        <v>2.1006482200414691E-3</v>
      </c>
      <c r="I115" s="12">
        <f t="shared" si="15"/>
        <v>0.31474893410570715</v>
      </c>
      <c r="J115" s="18">
        <f t="shared" si="12"/>
        <v>6.6117678818910337E-4</v>
      </c>
      <c r="K115" s="12">
        <f t="shared" si="16"/>
        <v>1.2840347001032182</v>
      </c>
      <c r="L115" s="12">
        <f t="shared" si="13"/>
        <v>0.25000722990510699</v>
      </c>
      <c r="M115" s="12">
        <f t="shared" si="17"/>
        <v>6.2503615004825E-2</v>
      </c>
      <c r="N115" s="18">
        <f t="shared" si="14"/>
        <v>1.3129810760604291E-4</v>
      </c>
    </row>
    <row r="116" spans="1:14" x14ac:dyDescent="0.2">
      <c r="A116" s="4">
        <v>114</v>
      </c>
      <c r="B116" s="1" t="str">
        <f>'Исходные данные'!A366</f>
        <v>15.10.2015</v>
      </c>
      <c r="C116" s="1">
        <f>'Исходные данные'!B366</f>
        <v>395.15</v>
      </c>
      <c r="D116" s="5" t="str">
        <f>'Исходные данные'!A118</f>
        <v>17.10.2016</v>
      </c>
      <c r="E116" s="1">
        <f>'Исходные данные'!B118</f>
        <v>541.29</v>
      </c>
      <c r="F116" s="12">
        <f t="shared" si="9"/>
        <v>1.3698342401619639</v>
      </c>
      <c r="G116" s="12">
        <f t="shared" si="10"/>
        <v>0.72714882795551694</v>
      </c>
      <c r="H116" s="12">
        <f t="shared" si="11"/>
        <v>2.0947852140676734E-3</v>
      </c>
      <c r="I116" s="12">
        <f t="shared" si="15"/>
        <v>0.31468973993733246</v>
      </c>
      <c r="J116" s="18">
        <f t="shared" si="12"/>
        <v>6.5920741423952547E-4</v>
      </c>
      <c r="K116" s="12">
        <f t="shared" si="16"/>
        <v>1.2839586949865334</v>
      </c>
      <c r="L116" s="12">
        <f t="shared" si="13"/>
        <v>0.24994803573673233</v>
      </c>
      <c r="M116" s="12">
        <f t="shared" si="17"/>
        <v>6.2474020568650791E-2</v>
      </c>
      <c r="N116" s="18">
        <f t="shared" si="14"/>
        <v>1.3086965455056938E-4</v>
      </c>
    </row>
    <row r="117" spans="1:14" x14ac:dyDescent="0.2">
      <c r="A117" s="4">
        <v>115</v>
      </c>
      <c r="B117" s="1" t="str">
        <f>'Исходные данные'!A367</f>
        <v>14.10.2015</v>
      </c>
      <c r="C117" s="1">
        <f>'Исходные данные'!B367</f>
        <v>389.08</v>
      </c>
      <c r="D117" s="5" t="str">
        <f>'Исходные данные'!A119</f>
        <v>14.10.2016</v>
      </c>
      <c r="E117" s="1">
        <f>'Исходные данные'!B119</f>
        <v>542.89</v>
      </c>
      <c r="F117" s="12">
        <f t="shared" si="9"/>
        <v>1.3953171584250026</v>
      </c>
      <c r="G117" s="12">
        <f t="shared" si="10"/>
        <v>0.72511932207182461</v>
      </c>
      <c r="H117" s="12">
        <f t="shared" si="11"/>
        <v>2.0889385720137001E-3</v>
      </c>
      <c r="I117" s="12">
        <f t="shared" si="15"/>
        <v>0.33312174314207021</v>
      </c>
      <c r="J117" s="18">
        <f t="shared" si="12"/>
        <v>6.9587085842591078E-4</v>
      </c>
      <c r="K117" s="12">
        <f t="shared" si="16"/>
        <v>1.3078440772599325</v>
      </c>
      <c r="L117" s="12">
        <f t="shared" si="13"/>
        <v>0.26838003894147006</v>
      </c>
      <c r="M117" s="12">
        <f t="shared" si="17"/>
        <v>7.202784530222496E-2</v>
      </c>
      <c r="N117" s="18">
        <f t="shared" si="14"/>
        <v>1.5046174431085352E-4</v>
      </c>
    </row>
    <row r="118" spans="1:14" x14ac:dyDescent="0.2">
      <c r="A118" s="4">
        <v>116</v>
      </c>
      <c r="B118" s="1" t="str">
        <f>'Исходные данные'!A368</f>
        <v>13.10.2015</v>
      </c>
      <c r="C118" s="1">
        <f>'Исходные данные'!B368</f>
        <v>384.85</v>
      </c>
      <c r="D118" s="5" t="str">
        <f>'Исходные данные'!A120</f>
        <v>13.10.2016</v>
      </c>
      <c r="E118" s="1">
        <f>'Исходные данные'!B120</f>
        <v>542.86</v>
      </c>
      <c r="F118" s="12">
        <f t="shared" si="9"/>
        <v>1.4105755489151617</v>
      </c>
      <c r="G118" s="12">
        <f t="shared" si="10"/>
        <v>0.72309548063256746</v>
      </c>
      <c r="H118" s="12">
        <f t="shared" si="11"/>
        <v>2.0831082482070961E-3</v>
      </c>
      <c r="I118" s="12">
        <f t="shared" si="15"/>
        <v>0.34399781182288175</v>
      </c>
      <c r="J118" s="18">
        <f t="shared" si="12"/>
        <v>7.1658467917343747E-4</v>
      </c>
      <c r="K118" s="12">
        <f t="shared" si="16"/>
        <v>1.322145912158601</v>
      </c>
      <c r="L118" s="12">
        <f t="shared" si="13"/>
        <v>0.27925610762228154</v>
      </c>
      <c r="M118" s="12">
        <f t="shared" si="17"/>
        <v>7.7983973644347254E-2</v>
      </c>
      <c r="N118" s="18">
        <f t="shared" si="14"/>
        <v>1.6244905872650456E-4</v>
      </c>
    </row>
    <row r="119" spans="1:14" x14ac:dyDescent="0.2">
      <c r="A119" s="4">
        <v>117</v>
      </c>
      <c r="B119" s="1" t="str">
        <f>'Исходные данные'!A369</f>
        <v>12.10.2015</v>
      </c>
      <c r="C119" s="1">
        <f>'Исходные данные'!B369</f>
        <v>384.11</v>
      </c>
      <c r="D119" s="5" t="str">
        <f>'Исходные данные'!A121</f>
        <v>12.10.2016</v>
      </c>
      <c r="E119" s="1">
        <f>'Исходные данные'!B121</f>
        <v>549.32000000000005</v>
      </c>
      <c r="F119" s="12">
        <f t="shared" si="9"/>
        <v>1.430111166072219</v>
      </c>
      <c r="G119" s="12">
        <f t="shared" si="10"/>
        <v>0.72107728782801972</v>
      </c>
      <c r="H119" s="12">
        <f t="shared" si="11"/>
        <v>2.07729419710288E-3</v>
      </c>
      <c r="I119" s="12">
        <f t="shared" si="15"/>
        <v>0.35775217976237561</v>
      </c>
      <c r="J119" s="18">
        <f t="shared" si="12"/>
        <v>7.4315652702128926E-4</v>
      </c>
      <c r="K119" s="12">
        <f t="shared" si="16"/>
        <v>1.3404568323964876</v>
      </c>
      <c r="L119" s="12">
        <f t="shared" si="13"/>
        <v>0.2930104755617754</v>
      </c>
      <c r="M119" s="12">
        <f t="shared" si="17"/>
        <v>8.5855138788937746E-2</v>
      </c>
      <c r="N119" s="18">
        <f t="shared" si="14"/>
        <v>1.7834638159772276E-4</v>
      </c>
    </row>
    <row r="120" spans="1:14" x14ac:dyDescent="0.2">
      <c r="A120" s="4">
        <v>118</v>
      </c>
      <c r="B120" s="1" t="str">
        <f>'Исходные данные'!A370</f>
        <v>09.10.2015</v>
      </c>
      <c r="C120" s="1">
        <f>'Исходные данные'!B370</f>
        <v>385.97</v>
      </c>
      <c r="D120" s="5" t="str">
        <f>'Исходные данные'!A122</f>
        <v>11.10.2016</v>
      </c>
      <c r="E120" s="1">
        <f>'Исходные данные'!B122</f>
        <v>553.05999999999995</v>
      </c>
      <c r="F120" s="12">
        <f t="shared" si="9"/>
        <v>1.432909293468404</v>
      </c>
      <c r="G120" s="12">
        <f t="shared" si="10"/>
        <v>0.71906472789258202</v>
      </c>
      <c r="H120" s="12">
        <f t="shared" si="11"/>
        <v>2.0714963732831903E-3</v>
      </c>
      <c r="I120" s="12">
        <f t="shared" si="15"/>
        <v>0.3597068484953691</v>
      </c>
      <c r="J120" s="18">
        <f t="shared" si="12"/>
        <v>7.4513143210328306E-4</v>
      </c>
      <c r="K120" s="12">
        <f t="shared" si="16"/>
        <v>1.3430795438857164</v>
      </c>
      <c r="L120" s="12">
        <f t="shared" si="13"/>
        <v>0.29496514429476883</v>
      </c>
      <c r="M120" s="12">
        <f t="shared" si="17"/>
        <v>8.7004436348833772E-2</v>
      </c>
      <c r="N120" s="18">
        <f t="shared" si="14"/>
        <v>1.8022937435615733E-4</v>
      </c>
    </row>
    <row r="121" spans="1:14" x14ac:dyDescent="0.2">
      <c r="A121" s="4">
        <v>119</v>
      </c>
      <c r="B121" s="1" t="str">
        <f>'Исходные данные'!A371</f>
        <v>08.10.2015</v>
      </c>
      <c r="C121" s="1">
        <f>'Исходные данные'!B371</f>
        <v>382.65</v>
      </c>
      <c r="D121" s="5" t="str">
        <f>'Исходные данные'!A123</f>
        <v>10.10.2016</v>
      </c>
      <c r="E121" s="1">
        <f>'Исходные данные'!B123</f>
        <v>551.04</v>
      </c>
      <c r="F121" s="12">
        <f t="shared" si="9"/>
        <v>1.440062720501764</v>
      </c>
      <c r="G121" s="12">
        <f t="shared" si="10"/>
        <v>0.71705778510465679</v>
      </c>
      <c r="H121" s="12">
        <f t="shared" si="11"/>
        <v>2.0657147314569273E-3</v>
      </c>
      <c r="I121" s="12">
        <f t="shared" si="15"/>
        <v>0.36468666854338117</v>
      </c>
      <c r="J121" s="18">
        <f t="shared" si="12"/>
        <v>7.533386235760121E-4</v>
      </c>
      <c r="K121" s="12">
        <f t="shared" si="16"/>
        <v>1.3497845192536473</v>
      </c>
      <c r="L121" s="12">
        <f t="shared" si="13"/>
        <v>0.29994496434278095</v>
      </c>
      <c r="M121" s="12">
        <f t="shared" si="17"/>
        <v>8.9966981634592103E-2</v>
      </c>
      <c r="N121" s="18">
        <f t="shared" si="14"/>
        <v>1.8584611930729173E-4</v>
      </c>
    </row>
    <row r="122" spans="1:14" x14ac:dyDescent="0.2">
      <c r="A122" s="4">
        <v>120</v>
      </c>
      <c r="B122" s="1" t="str">
        <f>'Исходные данные'!A372</f>
        <v>07.10.2015</v>
      </c>
      <c r="C122" s="1">
        <f>'Исходные данные'!B372</f>
        <v>384.01</v>
      </c>
      <c r="D122" s="5" t="str">
        <f>'Исходные данные'!A124</f>
        <v>07.10.2016</v>
      </c>
      <c r="E122" s="1">
        <f>'Исходные данные'!B124</f>
        <v>550.30999999999995</v>
      </c>
      <c r="F122" s="12">
        <f t="shared" si="9"/>
        <v>1.433061639019817</v>
      </c>
      <c r="G122" s="12">
        <f t="shared" si="10"/>
        <v>0.71505644378652666</v>
      </c>
      <c r="H122" s="12">
        <f t="shared" si="11"/>
        <v>2.059949226459403E-3</v>
      </c>
      <c r="I122" s="12">
        <f t="shared" si="15"/>
        <v>0.35981316189152363</v>
      </c>
      <c r="J122" s="18">
        <f t="shared" si="12"/>
        <v>7.41196844508356E-4</v>
      </c>
      <c r="K122" s="12">
        <f t="shared" si="16"/>
        <v>1.3432223388237055</v>
      </c>
      <c r="L122" s="12">
        <f t="shared" si="13"/>
        <v>0.29507145769092336</v>
      </c>
      <c r="M122" s="12">
        <f t="shared" si="17"/>
        <v>8.706716514384634E-2</v>
      </c>
      <c r="N122" s="18">
        <f t="shared" si="14"/>
        <v>1.7935393948807936E-4</v>
      </c>
    </row>
    <row r="123" spans="1:14" x14ac:dyDescent="0.2">
      <c r="A123" s="4">
        <v>121</v>
      </c>
      <c r="B123" s="1" t="str">
        <f>'Исходные данные'!A373</f>
        <v>06.10.2015</v>
      </c>
      <c r="C123" s="1">
        <f>'Исходные данные'!B373</f>
        <v>383.7</v>
      </c>
      <c r="D123" s="5" t="str">
        <f>'Исходные данные'!A125</f>
        <v>06.10.2016</v>
      </c>
      <c r="E123" s="1">
        <f>'Исходные данные'!B125</f>
        <v>548.70000000000005</v>
      </c>
      <c r="F123" s="12">
        <f t="shared" si="9"/>
        <v>1.4300234558248632</v>
      </c>
      <c r="G123" s="12">
        <f t="shared" si="10"/>
        <v>0.71306068830423142</v>
      </c>
      <c r="H123" s="12">
        <f t="shared" si="11"/>
        <v>2.054199813251984E-3</v>
      </c>
      <c r="I123" s="12">
        <f t="shared" si="15"/>
        <v>0.35769084681202307</v>
      </c>
      <c r="J123" s="18">
        <f t="shared" si="12"/>
        <v>7.3476847072320186E-4</v>
      </c>
      <c r="K123" s="12">
        <f t="shared" si="16"/>
        <v>1.3403746207453038</v>
      </c>
      <c r="L123" s="12">
        <f t="shared" si="13"/>
        <v>0.2929491426114228</v>
      </c>
      <c r="M123" s="12">
        <f t="shared" si="17"/>
        <v>8.5819200156767694E-2</v>
      </c>
      <c r="N123" s="18">
        <f t="shared" si="14"/>
        <v>1.7628978493546682E-4</v>
      </c>
    </row>
    <row r="124" spans="1:14" x14ac:dyDescent="0.2">
      <c r="A124" s="4">
        <v>122</v>
      </c>
      <c r="B124" s="1" t="str">
        <f>'Исходные данные'!A374</f>
        <v>05.10.2015</v>
      </c>
      <c r="C124" s="1">
        <f>'Исходные данные'!B374</f>
        <v>381.09</v>
      </c>
      <c r="D124" s="5" t="str">
        <f>'Исходные данные'!A126</f>
        <v>05.10.2016</v>
      </c>
      <c r="E124" s="1">
        <f>'Исходные данные'!B126</f>
        <v>547.95000000000005</v>
      </c>
      <c r="F124" s="12">
        <f t="shared" si="9"/>
        <v>1.4378493269306465</v>
      </c>
      <c r="G124" s="12">
        <f t="shared" si="10"/>
        <v>0.71107050306744579</v>
      </c>
      <c r="H124" s="12">
        <f t="shared" si="11"/>
        <v>2.0484664469217432E-3</v>
      </c>
      <c r="I124" s="12">
        <f t="shared" si="15"/>
        <v>0.36314847420592228</v>
      </c>
      <c r="J124" s="18">
        <f t="shared" si="12"/>
        <v>7.4389746466165787E-4</v>
      </c>
      <c r="K124" s="12">
        <f t="shared" si="16"/>
        <v>1.347709884354225</v>
      </c>
      <c r="L124" s="12">
        <f t="shared" si="13"/>
        <v>0.29840677000532206</v>
      </c>
      <c r="M124" s="12">
        <f t="shared" si="17"/>
        <v>8.9046600385009153E-2</v>
      </c>
      <c r="N124" s="18">
        <f t="shared" si="14"/>
        <v>1.8240897310114004E-4</v>
      </c>
    </row>
    <row r="125" spans="1:14" x14ac:dyDescent="0.2">
      <c r="A125" s="4">
        <v>123</v>
      </c>
      <c r="B125" s="1" t="str">
        <f>'Исходные данные'!A375</f>
        <v>02.10.2015</v>
      </c>
      <c r="C125" s="1">
        <f>'Исходные данные'!B375</f>
        <v>373.85</v>
      </c>
      <c r="D125" s="5" t="str">
        <f>'Исходные данные'!A127</f>
        <v>04.10.2016</v>
      </c>
      <c r="E125" s="1">
        <f>'Исходные данные'!B127</f>
        <v>550.14</v>
      </c>
      <c r="F125" s="12">
        <f t="shared" si="9"/>
        <v>1.4715527618028619</v>
      </c>
      <c r="G125" s="12">
        <f t="shared" si="10"/>
        <v>0.70908587252935784</v>
      </c>
      <c r="H125" s="12">
        <f t="shared" si="11"/>
        <v>2.0427490826811063E-3</v>
      </c>
      <c r="I125" s="12">
        <f t="shared" si="15"/>
        <v>0.3863181438439397</v>
      </c>
      <c r="J125" s="18">
        <f t="shared" si="12"/>
        <v>7.8915103396027544E-4</v>
      </c>
      <c r="K125" s="12">
        <f t="shared" si="16"/>
        <v>1.3793004352299112</v>
      </c>
      <c r="L125" s="12">
        <f t="shared" si="13"/>
        <v>0.32157643964333954</v>
      </c>
      <c r="M125" s="12">
        <f t="shared" si="17"/>
        <v>0.10341140653368636</v>
      </c>
      <c r="N125" s="18">
        <f t="shared" si="14"/>
        <v>2.1124355583545076E-4</v>
      </c>
    </row>
    <row r="126" spans="1:14" x14ac:dyDescent="0.2">
      <c r="A126" s="4">
        <v>124</v>
      </c>
      <c r="B126" s="1" t="str">
        <f>'Исходные данные'!A376</f>
        <v>01.10.2015</v>
      </c>
      <c r="C126" s="1">
        <f>'Исходные данные'!B376</f>
        <v>378.57</v>
      </c>
      <c r="D126" s="5" t="str">
        <f>'Исходные данные'!A128</f>
        <v>03.10.2016</v>
      </c>
      <c r="E126" s="1">
        <f>'Исходные данные'!B128</f>
        <v>552.80999999999995</v>
      </c>
      <c r="F126" s="12">
        <f t="shared" si="9"/>
        <v>1.4602583405975116</v>
      </c>
      <c r="G126" s="12">
        <f t="shared" si="10"/>
        <v>0.70710678118654746</v>
      </c>
      <c r="H126" s="12">
        <f t="shared" si="11"/>
        <v>2.0370476758675041E-3</v>
      </c>
      <c r="I126" s="12">
        <f t="shared" si="15"/>
        <v>0.3786133656819502</v>
      </c>
      <c r="J126" s="18">
        <f t="shared" si="12"/>
        <v>7.7125347661479002E-4</v>
      </c>
      <c r="K126" s="12">
        <f t="shared" si="16"/>
        <v>1.3687140665392474</v>
      </c>
      <c r="L126" s="12">
        <f t="shared" si="13"/>
        <v>0.31387166148135004</v>
      </c>
      <c r="M126" s="12">
        <f t="shared" si="17"/>
        <v>9.851541988106316E-2</v>
      </c>
      <c r="N126" s="18">
        <f t="shared" si="14"/>
        <v>2.00680607105831E-4</v>
      </c>
    </row>
    <row r="127" spans="1:14" x14ac:dyDescent="0.2">
      <c r="A127" s="4">
        <v>125</v>
      </c>
      <c r="B127" s="1" t="str">
        <f>'Исходные данные'!A377</f>
        <v>30.09.2015</v>
      </c>
      <c r="C127" s="1">
        <f>'Исходные данные'!B377</f>
        <v>379.44</v>
      </c>
      <c r="D127" s="5" t="str">
        <f>'Исходные данные'!A129</f>
        <v>30.09.2016</v>
      </c>
      <c r="E127" s="1">
        <f>'Исходные данные'!B129</f>
        <v>547.01</v>
      </c>
      <c r="F127" s="12">
        <f t="shared" si="9"/>
        <v>1.4416244992620704</v>
      </c>
      <c r="G127" s="12">
        <f t="shared" si="10"/>
        <v>0.70513321357886583</v>
      </c>
      <c r="H127" s="12">
        <f t="shared" si="11"/>
        <v>2.0313621819430232E-3</v>
      </c>
      <c r="I127" s="12">
        <f t="shared" si="15"/>
        <v>0.36577060222119867</v>
      </c>
      <c r="J127" s="18">
        <f t="shared" si="12"/>
        <v>7.4301256861866781E-4</v>
      </c>
      <c r="K127" s="12">
        <f t="shared" si="16"/>
        <v>1.3512483893776002</v>
      </c>
      <c r="L127" s="12">
        <f t="shared" si="13"/>
        <v>0.30102889802059851</v>
      </c>
      <c r="M127" s="12">
        <f t="shared" si="17"/>
        <v>9.0618397443495868E-2</v>
      </c>
      <c r="N127" s="18">
        <f t="shared" si="14"/>
        <v>1.8407878555499986E-4</v>
      </c>
    </row>
    <row r="128" spans="1:14" x14ac:dyDescent="0.2">
      <c r="A128" s="4">
        <v>126</v>
      </c>
      <c r="B128" s="1" t="str">
        <f>'Исходные данные'!A378</f>
        <v>29.09.2015</v>
      </c>
      <c r="C128" s="1">
        <f>'Исходные данные'!B378</f>
        <v>373.44</v>
      </c>
      <c r="D128" s="5" t="str">
        <f>'Исходные данные'!A130</f>
        <v>29.09.2016</v>
      </c>
      <c r="E128" s="1">
        <f>'Исходные данные'!B130</f>
        <v>552.97</v>
      </c>
      <c r="F128" s="12">
        <f t="shared" si="9"/>
        <v>1.4807465724078837</v>
      </c>
      <c r="G128" s="12">
        <f t="shared" si="10"/>
        <v>0.70316515428931314</v>
      </c>
      <c r="H128" s="12">
        <f t="shared" si="11"/>
        <v>2.0256925564940556E-3</v>
      </c>
      <c r="I128" s="12">
        <f t="shared" si="15"/>
        <v>0.3925464014046634</v>
      </c>
      <c r="J128" s="18">
        <f t="shared" si="12"/>
        <v>7.9517832340395434E-4</v>
      </c>
      <c r="K128" s="12">
        <f t="shared" si="16"/>
        <v>1.3879178815750846</v>
      </c>
      <c r="L128" s="12">
        <f t="shared" si="13"/>
        <v>0.32780469720406319</v>
      </c>
      <c r="M128" s="12">
        <f t="shared" si="17"/>
        <v>0.10745591950904751</v>
      </c>
      <c r="N128" s="18">
        <f t="shared" si="14"/>
        <v>2.1767265630070191E-4</v>
      </c>
    </row>
    <row r="129" spans="1:14" x14ac:dyDescent="0.2">
      <c r="A129" s="4">
        <v>127</v>
      </c>
      <c r="B129" s="1" t="str">
        <f>'Исходные данные'!A379</f>
        <v>28.09.2015</v>
      </c>
      <c r="C129" s="1">
        <f>'Исходные данные'!B379</f>
        <v>374.86</v>
      </c>
      <c r="D129" s="5" t="str">
        <f>'Исходные данные'!A131</f>
        <v>28.09.2016</v>
      </c>
      <c r="E129" s="1">
        <f>'Исходные данные'!B131</f>
        <v>547.05999999999995</v>
      </c>
      <c r="F129" s="12">
        <f t="shared" si="9"/>
        <v>1.4593714986928452</v>
      </c>
      <c r="G129" s="12">
        <f t="shared" si="10"/>
        <v>0.7012025879439201</v>
      </c>
      <c r="H129" s="12">
        <f t="shared" si="11"/>
        <v>2.0200387552309564E-3</v>
      </c>
      <c r="I129" s="12">
        <f t="shared" si="15"/>
        <v>0.37800586268961422</v>
      </c>
      <c r="J129" s="18">
        <f t="shared" si="12"/>
        <v>7.6358649233753209E-4</v>
      </c>
      <c r="K129" s="12">
        <f t="shared" si="16"/>
        <v>1.3678828211657632</v>
      </c>
      <c r="L129" s="12">
        <f t="shared" si="13"/>
        <v>0.31326415848901401</v>
      </c>
      <c r="M129" s="12">
        <f t="shared" si="17"/>
        <v>9.8134432993830054E-2</v>
      </c>
      <c r="N129" s="18">
        <f t="shared" si="14"/>
        <v>1.9823535787015216E-4</v>
      </c>
    </row>
    <row r="130" spans="1:14" x14ac:dyDescent="0.2">
      <c r="A130" s="4">
        <v>128</v>
      </c>
      <c r="B130" s="1" t="str">
        <f>'Исходные данные'!A380</f>
        <v>25.09.2015</v>
      </c>
      <c r="C130" s="1">
        <f>'Исходные данные'!B380</f>
        <v>381.78</v>
      </c>
      <c r="D130" s="5" t="str">
        <f>'Исходные данные'!A132</f>
        <v>27.09.2016</v>
      </c>
      <c r="E130" s="1">
        <f>'Исходные данные'!B132</f>
        <v>549.58000000000004</v>
      </c>
      <c r="F130" s="12">
        <f t="shared" ref="F130:F193" si="18">E130/C130</f>
        <v>1.4395201424904398</v>
      </c>
      <c r="G130" s="12">
        <f t="shared" ref="G130:G193" si="19">1/POWER(2,A130/248)</f>
        <v>0.69924549921162626</v>
      </c>
      <c r="H130" s="12">
        <f t="shared" ref="H130:H193" si="20">G130/SUM(G$2:G$1242)</f>
        <v>2.0144007339876926E-3</v>
      </c>
      <c r="I130" s="12">
        <f t="shared" si="15"/>
        <v>0.36430982367135589</v>
      </c>
      <c r="J130" s="18">
        <f t="shared" ref="J130:J193" si="21">H130*I130</f>
        <v>7.338659762025062E-4</v>
      </c>
      <c r="K130" s="12">
        <f t="shared" si="16"/>
        <v>1.3492759557100278</v>
      </c>
      <c r="L130" s="12">
        <f t="shared" ref="L130:L193" si="22">LN(K130)</f>
        <v>0.29956811947075573</v>
      </c>
      <c r="M130" s="12">
        <f t="shared" si="17"/>
        <v>8.9741058203244947E-2</v>
      </c>
      <c r="N130" s="18">
        <f t="shared" ref="N130:N193" si="23">M130*H130</f>
        <v>1.8077445351344886E-4</v>
      </c>
    </row>
    <row r="131" spans="1:14" x14ac:dyDescent="0.2">
      <c r="A131" s="4">
        <v>129</v>
      </c>
      <c r="B131" s="1" t="str">
        <f>'Исходные данные'!A381</f>
        <v>24.09.2015</v>
      </c>
      <c r="C131" s="1">
        <f>'Исходные данные'!B381</f>
        <v>384.41</v>
      </c>
      <c r="D131" s="5" t="str">
        <f>'Исходные данные'!A133</f>
        <v>26.09.2016</v>
      </c>
      <c r="E131" s="1">
        <f>'Исходные данные'!B133</f>
        <v>557.12</v>
      </c>
      <c r="F131" s="12">
        <f t="shared" si="18"/>
        <v>1.4492859186805753</v>
      </c>
      <c r="G131" s="12">
        <f t="shared" si="19"/>
        <v>0.69729387280416111</v>
      </c>
      <c r="H131" s="12">
        <f t="shared" si="20"/>
        <v>2.0087784487215019E-3</v>
      </c>
      <c r="I131" s="12">
        <f t="shared" ref="I131:I194" si="24">LN(F131)</f>
        <v>0.37107096525390154</v>
      </c>
      <c r="J131" s="18">
        <f t="shared" si="21"/>
        <v>7.4539935794832267E-4</v>
      </c>
      <c r="K131" s="12">
        <f t="shared" ref="K131:K194" si="25">F131/GEOMEAN(F$2:F$1242)</f>
        <v>1.3584295108519508</v>
      </c>
      <c r="L131" s="12">
        <f t="shared" si="22"/>
        <v>0.30632926105330127</v>
      </c>
      <c r="M131" s="12">
        <f t="shared" ref="M131:M194" si="26">POWER(L131-AVERAGE(L$2:L$1242),2)</f>
        <v>9.3837616177461572E-2</v>
      </c>
      <c r="N131" s="18">
        <f t="shared" si="23"/>
        <v>1.8849898105668497E-4</v>
      </c>
    </row>
    <row r="132" spans="1:14" x14ac:dyDescent="0.2">
      <c r="A132" s="4">
        <v>130</v>
      </c>
      <c r="B132" s="1" t="str">
        <f>'Исходные данные'!A382</f>
        <v>23.09.2015</v>
      </c>
      <c r="C132" s="1">
        <f>'Исходные данные'!B382</f>
        <v>386.37</v>
      </c>
      <c r="D132" s="5" t="str">
        <f>'Исходные данные'!A134</f>
        <v>23.09.2016</v>
      </c>
      <c r="E132" s="1">
        <f>'Исходные данные'!B134</f>
        <v>557.64</v>
      </c>
      <c r="F132" s="12">
        <f t="shared" si="18"/>
        <v>1.4432797577451666</v>
      </c>
      <c r="G132" s="12">
        <f t="shared" si="19"/>
        <v>0.6953476934759244</v>
      </c>
      <c r="H132" s="12">
        <f t="shared" si="20"/>
        <v>2.0031718555125477E-3</v>
      </c>
      <c r="I132" s="12">
        <f t="shared" si="24"/>
        <v>0.36691813331219869</v>
      </c>
      <c r="J132" s="18">
        <f t="shared" si="21"/>
        <v>7.350000779281974E-4</v>
      </c>
      <c r="K132" s="12">
        <f t="shared" si="25"/>
        <v>1.3527998789370743</v>
      </c>
      <c r="L132" s="12">
        <f t="shared" si="22"/>
        <v>0.30217642911159842</v>
      </c>
      <c r="M132" s="12">
        <f t="shared" si="26"/>
        <v>9.1310594310636831E-2</v>
      </c>
      <c r="N132" s="18">
        <f t="shared" si="23"/>
        <v>1.8291081263319185E-4</v>
      </c>
    </row>
    <row r="133" spans="1:14" x14ac:dyDescent="0.2">
      <c r="A133" s="4">
        <v>131</v>
      </c>
      <c r="B133" s="1" t="str">
        <f>'Исходные данные'!A383</f>
        <v>22.09.2015</v>
      </c>
      <c r="C133" s="1">
        <f>'Исходные данные'!B383</f>
        <v>391.25</v>
      </c>
      <c r="D133" s="5" t="str">
        <f>'Исходные данные'!A135</f>
        <v>22.09.2016</v>
      </c>
      <c r="E133" s="1">
        <f>'Исходные данные'!B135</f>
        <v>559.98</v>
      </c>
      <c r="F133" s="12">
        <f t="shared" si="18"/>
        <v>1.4312587859424921</v>
      </c>
      <c r="G133" s="12">
        <f t="shared" si="19"/>
        <v>0.69340694602386688</v>
      </c>
      <c r="H133" s="12">
        <f t="shared" si="20"/>
        <v>1.9975809105635747E-3</v>
      </c>
      <c r="I133" s="12">
        <f t="shared" si="24"/>
        <v>0.35855432695134742</v>
      </c>
      <c r="J133" s="18">
        <f t="shared" si="21"/>
        <v>7.162412789179823E-4</v>
      </c>
      <c r="K133" s="12">
        <f t="shared" si="25"/>
        <v>1.3415325074437126</v>
      </c>
      <c r="L133" s="12">
        <f t="shared" si="22"/>
        <v>0.29381262275074721</v>
      </c>
      <c r="M133" s="12">
        <f t="shared" si="26"/>
        <v>8.6325857287672864E-2</v>
      </c>
      <c r="N133" s="18">
        <f t="shared" si="23"/>
        <v>1.7244288460589076E-4</v>
      </c>
    </row>
    <row r="134" spans="1:14" x14ac:dyDescent="0.2">
      <c r="A134" s="4">
        <v>132</v>
      </c>
      <c r="B134" s="1" t="str">
        <f>'Исходные данные'!A384</f>
        <v>21.09.2015</v>
      </c>
      <c r="C134" s="1">
        <f>'Исходные данные'!B384</f>
        <v>394.25</v>
      </c>
      <c r="D134" s="5" t="str">
        <f>'Исходные данные'!A136</f>
        <v>21.09.2016</v>
      </c>
      <c r="E134" s="1">
        <f>'Исходные данные'!B136</f>
        <v>552.16999999999996</v>
      </c>
      <c r="F134" s="12">
        <f t="shared" si="18"/>
        <v>1.4005580215599238</v>
      </c>
      <c r="G134" s="12">
        <f t="shared" si="19"/>
        <v>0.69147161528737211</v>
      </c>
      <c r="H134" s="12">
        <f t="shared" si="20"/>
        <v>1.9920055701995688E-3</v>
      </c>
      <c r="I134" s="12">
        <f t="shared" si="24"/>
        <v>0.3368707440351017</v>
      </c>
      <c r="J134" s="18">
        <f t="shared" si="21"/>
        <v>6.7104839855519573E-4</v>
      </c>
      <c r="K134" s="12">
        <f t="shared" si="25"/>
        <v>1.3127563882491224</v>
      </c>
      <c r="L134" s="12">
        <f t="shared" si="22"/>
        <v>0.27212903983450148</v>
      </c>
      <c r="M134" s="12">
        <f t="shared" si="26"/>
        <v>7.4054214321247661E-2</v>
      </c>
      <c r="N134" s="18">
        <f t="shared" si="23"/>
        <v>1.4751640742467802E-4</v>
      </c>
    </row>
    <row r="135" spans="1:14" x14ac:dyDescent="0.2">
      <c r="A135" s="4">
        <v>133</v>
      </c>
      <c r="B135" s="1" t="str">
        <f>'Исходные данные'!A385</f>
        <v>18.09.2015</v>
      </c>
      <c r="C135" s="1">
        <f>'Исходные данные'!B385</f>
        <v>395.1</v>
      </c>
      <c r="D135" s="5" t="str">
        <f>'Исходные данные'!A137</f>
        <v>20.09.2016</v>
      </c>
      <c r="E135" s="1">
        <f>'Исходные данные'!B137</f>
        <v>544.34</v>
      </c>
      <c r="F135" s="12">
        <f t="shared" si="18"/>
        <v>1.3777271576815997</v>
      </c>
      <c r="G135" s="12">
        <f t="shared" si="19"/>
        <v>0.68954168614813716</v>
      </c>
      <c r="H135" s="12">
        <f t="shared" si="20"/>
        <v>1.986445790867414E-3</v>
      </c>
      <c r="I135" s="12">
        <f t="shared" si="24"/>
        <v>0.32043515420743973</v>
      </c>
      <c r="J135" s="18">
        <f t="shared" si="21"/>
        <v>6.3652706332131934E-4</v>
      </c>
      <c r="K135" s="12">
        <f t="shared" si="25"/>
        <v>1.2913568018384614</v>
      </c>
      <c r="L135" s="12">
        <f t="shared" si="22"/>
        <v>0.25569345000683952</v>
      </c>
      <c r="M135" s="12">
        <f t="shared" si="26"/>
        <v>6.5379140376400108E-2</v>
      </c>
      <c r="N135" s="18">
        <f t="shared" si="23"/>
        <v>1.2987211821122979E-4</v>
      </c>
    </row>
    <row r="136" spans="1:14" x14ac:dyDescent="0.2">
      <c r="A136" s="4">
        <v>134</v>
      </c>
      <c r="B136" s="1" t="str">
        <f>'Исходные данные'!A386</f>
        <v>17.09.2015</v>
      </c>
      <c r="C136" s="1">
        <f>'Исходные данные'!B386</f>
        <v>396.59</v>
      </c>
      <c r="D136" s="5" t="str">
        <f>'Исходные данные'!A138</f>
        <v>19.09.2016</v>
      </c>
      <c r="E136" s="1">
        <f>'Исходные данные'!B138</f>
        <v>545.77</v>
      </c>
      <c r="F136" s="12">
        <f t="shared" si="18"/>
        <v>1.3761567361758995</v>
      </c>
      <c r="G136" s="12">
        <f t="shared" si="19"/>
        <v>0.68761714353005521</v>
      </c>
      <c r="H136" s="12">
        <f t="shared" si="20"/>
        <v>1.9809015291355533E-3</v>
      </c>
      <c r="I136" s="12">
        <f t="shared" si="24"/>
        <v>0.31929464012880843</v>
      </c>
      <c r="J136" s="18">
        <f t="shared" si="21"/>
        <v>6.3249124087594278E-4</v>
      </c>
      <c r="K136" s="12">
        <f t="shared" si="25"/>
        <v>1.2898848307868405</v>
      </c>
      <c r="L136" s="12">
        <f t="shared" si="22"/>
        <v>0.25455293592820827</v>
      </c>
      <c r="M136" s="12">
        <f t="shared" si="26"/>
        <v>6.4797197189670475E-2</v>
      </c>
      <c r="N136" s="18">
        <f t="shared" si="23"/>
        <v>1.2835686699671622E-4</v>
      </c>
    </row>
    <row r="137" spans="1:14" x14ac:dyDescent="0.2">
      <c r="A137" s="4">
        <v>135</v>
      </c>
      <c r="B137" s="1" t="str">
        <f>'Исходные данные'!A387</f>
        <v>16.09.2015</v>
      </c>
      <c r="C137" s="1">
        <f>'Исходные данные'!B387</f>
        <v>396.78</v>
      </c>
      <c r="D137" s="5" t="str">
        <f>'Исходные данные'!A139</f>
        <v>16.09.2016</v>
      </c>
      <c r="E137" s="1">
        <f>'Исходные данные'!B139</f>
        <v>544.14</v>
      </c>
      <c r="F137" s="12">
        <f t="shared" si="18"/>
        <v>1.3713896869801907</v>
      </c>
      <c r="G137" s="12">
        <f t="shared" si="19"/>
        <v>0.68569797239909758</v>
      </c>
      <c r="H137" s="12">
        <f t="shared" si="20"/>
        <v>1.9753727416936492E-3</v>
      </c>
      <c r="I137" s="12">
        <f t="shared" si="24"/>
        <v>0.3158245957729055</v>
      </c>
      <c r="J137" s="18">
        <f t="shared" si="21"/>
        <v>6.2387129764621282E-4</v>
      </c>
      <c r="K137" s="12">
        <f t="shared" si="25"/>
        <v>1.2854166301207983</v>
      </c>
      <c r="L137" s="12">
        <f t="shared" si="22"/>
        <v>0.25108289157230523</v>
      </c>
      <c r="M137" s="12">
        <f t="shared" si="26"/>
        <v>6.3042618440309964E-2</v>
      </c>
      <c r="N137" s="18">
        <f t="shared" si="23"/>
        <v>1.245326700319817E-4</v>
      </c>
    </row>
    <row r="138" spans="1:14" x14ac:dyDescent="0.2">
      <c r="A138" s="4">
        <v>136</v>
      </c>
      <c r="B138" s="1" t="str">
        <f>'Исходные данные'!A388</f>
        <v>15.09.2015</v>
      </c>
      <c r="C138" s="1">
        <f>'Исходные данные'!B388</f>
        <v>398.56</v>
      </c>
      <c r="D138" s="5" t="str">
        <f>'Исходные данные'!A140</f>
        <v>15.09.2016</v>
      </c>
      <c r="E138" s="1">
        <f>'Исходные данные'!B140</f>
        <v>547.45000000000005</v>
      </c>
      <c r="F138" s="12">
        <f t="shared" si="18"/>
        <v>1.373569851465275</v>
      </c>
      <c r="G138" s="12">
        <f t="shared" si="19"/>
        <v>0.68378415776319623</v>
      </c>
      <c r="H138" s="12">
        <f t="shared" si="20"/>
        <v>1.9698593853522462E-3</v>
      </c>
      <c r="I138" s="12">
        <f t="shared" si="24"/>
        <v>0.3174130818055636</v>
      </c>
      <c r="J138" s="18">
        <f t="shared" si="21"/>
        <v>6.2525913822826973E-4</v>
      </c>
      <c r="K138" s="12">
        <f t="shared" si="25"/>
        <v>1.2874601190810349</v>
      </c>
      <c r="L138" s="12">
        <f t="shared" si="22"/>
        <v>0.25267137760496344</v>
      </c>
      <c r="M138" s="12">
        <f t="shared" si="26"/>
        <v>6.384282506078999E-2</v>
      </c>
      <c r="N138" s="18">
        <f t="shared" si="23"/>
        <v>1.2576138813339874E-4</v>
      </c>
    </row>
    <row r="139" spans="1:14" x14ac:dyDescent="0.2">
      <c r="A139" s="4">
        <v>137</v>
      </c>
      <c r="B139" s="1" t="str">
        <f>'Исходные данные'!A389</f>
        <v>14.09.2015</v>
      </c>
      <c r="C139" s="1">
        <f>'Исходные данные'!B389</f>
        <v>404.6</v>
      </c>
      <c r="D139" s="5" t="str">
        <f>'Исходные данные'!A141</f>
        <v>14.09.2016</v>
      </c>
      <c r="E139" s="1">
        <f>'Исходные данные'!B141</f>
        <v>547.16</v>
      </c>
      <c r="F139" s="12">
        <f t="shared" si="18"/>
        <v>1.3523479980227384</v>
      </c>
      <c r="G139" s="12">
        <f t="shared" si="19"/>
        <v>0.68187568467212656</v>
      </c>
      <c r="H139" s="12">
        <f t="shared" si="20"/>
        <v>1.9643614170424309E-3</v>
      </c>
      <c r="I139" s="12">
        <f t="shared" si="24"/>
        <v>0.30184233948759842</v>
      </c>
      <c r="J139" s="18">
        <f t="shared" si="21"/>
        <v>5.9292744571926134E-4</v>
      </c>
      <c r="K139" s="12">
        <f t="shared" si="25"/>
        <v>1.2675686734941198</v>
      </c>
      <c r="L139" s="12">
        <f t="shared" si="22"/>
        <v>0.23710063528699821</v>
      </c>
      <c r="M139" s="12">
        <f t="shared" si="26"/>
        <v>5.6216711253498114E-2</v>
      </c>
      <c r="N139" s="18">
        <f t="shared" si="23"/>
        <v>1.1042993857938673E-4</v>
      </c>
    </row>
    <row r="140" spans="1:14" x14ac:dyDescent="0.2">
      <c r="A140" s="4">
        <v>138</v>
      </c>
      <c r="B140" s="1" t="str">
        <f>'Исходные данные'!A390</f>
        <v>11.09.2015</v>
      </c>
      <c r="C140" s="1">
        <f>'Исходные данные'!B390</f>
        <v>402.51</v>
      </c>
      <c r="D140" s="5" t="str">
        <f>'Исходные данные'!A142</f>
        <v>13.09.2016</v>
      </c>
      <c r="E140" s="1">
        <f>'Исходные данные'!B142</f>
        <v>550.03</v>
      </c>
      <c r="F140" s="12">
        <f t="shared" si="18"/>
        <v>1.3665002111748776</v>
      </c>
      <c r="G140" s="12">
        <f t="shared" si="19"/>
        <v>0.67997253821739079</v>
      </c>
      <c r="H140" s="12">
        <f t="shared" si="20"/>
        <v>1.958878793815498E-3</v>
      </c>
      <c r="I140" s="12">
        <f t="shared" si="24"/>
        <v>0.31225288092302284</v>
      </c>
      <c r="J140" s="18">
        <f t="shared" si="21"/>
        <v>6.1166554674790526E-4</v>
      </c>
      <c r="K140" s="12">
        <f t="shared" si="25"/>
        <v>1.2808336778262086</v>
      </c>
      <c r="L140" s="12">
        <f t="shared" si="22"/>
        <v>0.24751117672242268</v>
      </c>
      <c r="M140" s="12">
        <f t="shared" si="26"/>
        <v>6.1261782602518321E-2</v>
      </c>
      <c r="N140" s="18">
        <f t="shared" si="23"/>
        <v>1.2000440681140834E-4</v>
      </c>
    </row>
    <row r="141" spans="1:14" x14ac:dyDescent="0.2">
      <c r="A141" s="4">
        <v>139</v>
      </c>
      <c r="B141" s="1" t="str">
        <f>'Исходные данные'!A391</f>
        <v>10.09.2015</v>
      </c>
      <c r="C141" s="1">
        <f>'Исходные данные'!B391</f>
        <v>400.46</v>
      </c>
      <c r="D141" s="5" t="str">
        <f>'Исходные данные'!A143</f>
        <v>12.09.2016</v>
      </c>
      <c r="E141" s="1">
        <f>'Исходные данные'!B143</f>
        <v>551.35</v>
      </c>
      <c r="F141" s="12">
        <f t="shared" si="18"/>
        <v>1.3767916895570096</v>
      </c>
      <c r="G141" s="12">
        <f t="shared" si="19"/>
        <v>0.67807470353210153</v>
      </c>
      <c r="H141" s="12">
        <f t="shared" si="20"/>
        <v>1.9534114728426148E-3</v>
      </c>
      <c r="I141" s="12">
        <f t="shared" si="24"/>
        <v>0.31975592984018414</v>
      </c>
      <c r="J141" s="18">
        <f t="shared" si="21"/>
        <v>6.246149018592739E-4</v>
      </c>
      <c r="K141" s="12">
        <f t="shared" si="25"/>
        <v>1.2904799786453807</v>
      </c>
      <c r="L141" s="12">
        <f t="shared" si="22"/>
        <v>0.25501422563958398</v>
      </c>
      <c r="M141" s="12">
        <f t="shared" si="26"/>
        <v>6.5032255278556619E-2</v>
      </c>
      <c r="N141" s="18">
        <f t="shared" si="23"/>
        <v>1.270347535659622E-4</v>
      </c>
    </row>
    <row r="142" spans="1:14" x14ac:dyDescent="0.2">
      <c r="A142" s="4">
        <v>140</v>
      </c>
      <c r="B142" s="1" t="str">
        <f>'Исходные данные'!A392</f>
        <v>09.09.2015</v>
      </c>
      <c r="C142" s="1">
        <f>'Исходные данные'!B392</f>
        <v>403.92</v>
      </c>
      <c r="D142" s="5" t="str">
        <f>'Исходные данные'!A144</f>
        <v>09.09.2016</v>
      </c>
      <c r="E142" s="1">
        <f>'Исходные данные'!B144</f>
        <v>553.28</v>
      </c>
      <c r="F142" s="12">
        <f t="shared" si="18"/>
        <v>1.369776193305605</v>
      </c>
      <c r="G142" s="12">
        <f t="shared" si="19"/>
        <v>0.67618216579086565</v>
      </c>
      <c r="H142" s="12">
        <f t="shared" si="20"/>
        <v>1.9479594114144851E-3</v>
      </c>
      <c r="I142" s="12">
        <f t="shared" si="24"/>
        <v>0.31464736394426535</v>
      </c>
      <c r="J142" s="18">
        <f t="shared" si="21"/>
        <v>6.1292029387199042E-4</v>
      </c>
      <c r="K142" s="12">
        <f t="shared" si="25"/>
        <v>1.283904287114578</v>
      </c>
      <c r="L142" s="12">
        <f t="shared" si="22"/>
        <v>0.24990565974366516</v>
      </c>
      <c r="M142" s="12">
        <f t="shared" si="26"/>
        <v>6.245283877191652E-2</v>
      </c>
      <c r="N142" s="18">
        <f t="shared" si="23"/>
        <v>1.2165559505530624E-4</v>
      </c>
    </row>
    <row r="143" spans="1:14" x14ac:dyDescent="0.2">
      <c r="A143" s="4">
        <v>141</v>
      </c>
      <c r="B143" s="1" t="str">
        <f>'Исходные данные'!A393</f>
        <v>08.09.2015</v>
      </c>
      <c r="C143" s="1">
        <f>'Исходные данные'!B393</f>
        <v>400.66</v>
      </c>
      <c r="D143" s="5" t="str">
        <f>'Исходные данные'!A145</f>
        <v>08.09.2016</v>
      </c>
      <c r="E143" s="1">
        <f>'Исходные данные'!B145</f>
        <v>562.05999999999995</v>
      </c>
      <c r="F143" s="12">
        <f t="shared" si="18"/>
        <v>1.4028353217191631</v>
      </c>
      <c r="G143" s="12">
        <f t="shared" si="19"/>
        <v>0.67429491020966803</v>
      </c>
      <c r="H143" s="12">
        <f t="shared" si="20"/>
        <v>1.9425225669410162E-3</v>
      </c>
      <c r="I143" s="12">
        <f t="shared" si="24"/>
        <v>0.33849541840741038</v>
      </c>
      <c r="J143" s="18">
        <f t="shared" si="21"/>
        <v>6.5753498906253607E-4</v>
      </c>
      <c r="K143" s="12">
        <f t="shared" si="25"/>
        <v>1.3148909234029553</v>
      </c>
      <c r="L143" s="12">
        <f t="shared" si="22"/>
        <v>0.27375371420681022</v>
      </c>
      <c r="M143" s="12">
        <f t="shared" si="26"/>
        <v>7.4941096042023897E-2</v>
      </c>
      <c r="N143" s="18">
        <f t="shared" si="23"/>
        <v>1.455747702529255E-4</v>
      </c>
    </row>
    <row r="144" spans="1:14" x14ac:dyDescent="0.2">
      <c r="A144" s="4">
        <v>142</v>
      </c>
      <c r="B144" s="1" t="str">
        <f>'Исходные данные'!A394</f>
        <v>07.09.2015</v>
      </c>
      <c r="C144" s="1">
        <f>'Исходные данные'!B394</f>
        <v>396.75</v>
      </c>
      <c r="D144" s="5" t="str">
        <f>'Исходные данные'!A146</f>
        <v>07.09.2016</v>
      </c>
      <c r="E144" s="1">
        <f>'Исходные данные'!B146</f>
        <v>563.30999999999995</v>
      </c>
      <c r="F144" s="12">
        <f t="shared" si="18"/>
        <v>1.4198109640831758</v>
      </c>
      <c r="G144" s="12">
        <f t="shared" si="19"/>
        <v>0.67241292204575676</v>
      </c>
      <c r="H144" s="12">
        <f t="shared" si="20"/>
        <v>1.9371008969509863E-3</v>
      </c>
      <c r="I144" s="12">
        <f t="shared" si="24"/>
        <v>0.350523738866311</v>
      </c>
      <c r="J144" s="18">
        <f t="shared" si="21"/>
        <v>6.7899984896054434E-4</v>
      </c>
      <c r="K144" s="12">
        <f t="shared" si="25"/>
        <v>1.3308023548573762</v>
      </c>
      <c r="L144" s="12">
        <f t="shared" si="22"/>
        <v>0.28578203466571084</v>
      </c>
      <c r="M144" s="12">
        <f t="shared" si="26"/>
        <v>8.1671371337673521E-2</v>
      </c>
      <c r="N144" s="18">
        <f t="shared" si="23"/>
        <v>1.5820568667342444E-4</v>
      </c>
    </row>
    <row r="145" spans="1:14" x14ac:dyDescent="0.2">
      <c r="A145" s="4">
        <v>143</v>
      </c>
      <c r="B145" s="1" t="str">
        <f>'Исходные данные'!A395</f>
        <v>04.09.2015</v>
      </c>
      <c r="C145" s="1">
        <f>'Исходные данные'!B395</f>
        <v>395.56</v>
      </c>
      <c r="D145" s="5" t="str">
        <f>'Исходные данные'!A147</f>
        <v>06.09.2016</v>
      </c>
      <c r="E145" s="1">
        <f>'Исходные данные'!B147</f>
        <v>558.05999999999995</v>
      </c>
      <c r="F145" s="12">
        <f t="shared" si="18"/>
        <v>1.4108099908989786</v>
      </c>
      <c r="G145" s="12">
        <f t="shared" si="19"/>
        <v>0.67053618659752745</v>
      </c>
      <c r="H145" s="12">
        <f t="shared" si="20"/>
        <v>1.9316943590917135E-3</v>
      </c>
      <c r="I145" s="12">
        <f t="shared" si="24"/>
        <v>0.34416400108064049</v>
      </c>
      <c r="J145" s="18">
        <f t="shared" si="21"/>
        <v>6.6481965948990765E-4</v>
      </c>
      <c r="K145" s="12">
        <f t="shared" si="25"/>
        <v>1.3223656568654905</v>
      </c>
      <c r="L145" s="12">
        <f t="shared" si="22"/>
        <v>0.27942229688004022</v>
      </c>
      <c r="M145" s="12">
        <f t="shared" si="26"/>
        <v>7.8076819993717309E-2</v>
      </c>
      <c r="N145" s="18">
        <f t="shared" si="23"/>
        <v>1.5082055275768283E-4</v>
      </c>
    </row>
    <row r="146" spans="1:14" x14ac:dyDescent="0.2">
      <c r="A146" s="4">
        <v>144</v>
      </c>
      <c r="B146" s="1" t="str">
        <f>'Исходные данные'!A396</f>
        <v>03.09.2015</v>
      </c>
      <c r="C146" s="1">
        <f>'Исходные данные'!B396</f>
        <v>397.88</v>
      </c>
      <c r="D146" s="5" t="str">
        <f>'Исходные данные'!A148</f>
        <v>05.09.2016</v>
      </c>
      <c r="E146" s="1">
        <f>'Исходные данные'!B148</f>
        <v>556.70000000000005</v>
      </c>
      <c r="F146" s="12">
        <f t="shared" si="18"/>
        <v>1.3991655775610738</v>
      </c>
      <c r="G146" s="12">
        <f t="shared" si="19"/>
        <v>0.66866468920440847</v>
      </c>
      <c r="H146" s="12">
        <f t="shared" si="20"/>
        <v>1.9263029111287228E-3</v>
      </c>
      <c r="I146" s="12">
        <f t="shared" si="24"/>
        <v>0.33587604290524903</v>
      </c>
      <c r="J146" s="18">
        <f t="shared" si="21"/>
        <v>6.4699899922677703E-4</v>
      </c>
      <c r="K146" s="12">
        <f t="shared" si="25"/>
        <v>1.3114512372117284</v>
      </c>
      <c r="L146" s="12">
        <f t="shared" si="22"/>
        <v>0.27113433870464876</v>
      </c>
      <c r="M146" s="12">
        <f t="shared" si="26"/>
        <v>7.3513829624807167E-2</v>
      </c>
      <c r="N146" s="18">
        <f t="shared" si="23"/>
        <v>1.41609904014487E-4</v>
      </c>
    </row>
    <row r="147" spans="1:14" x14ac:dyDescent="0.2">
      <c r="A147" s="4">
        <v>145</v>
      </c>
      <c r="B147" s="1" t="str">
        <f>'Исходные данные'!A397</f>
        <v>02.09.2015</v>
      </c>
      <c r="C147" s="1">
        <f>'Исходные данные'!B397</f>
        <v>396.07</v>
      </c>
      <c r="D147" s="5" t="str">
        <f>'Исходные данные'!A149</f>
        <v>02.09.2016</v>
      </c>
      <c r="E147" s="1">
        <f>'Исходные данные'!B149</f>
        <v>548.16</v>
      </c>
      <c r="F147" s="12">
        <f t="shared" si="18"/>
        <v>1.3839977781705253</v>
      </c>
      <c r="G147" s="12">
        <f t="shared" si="19"/>
        <v>0.66679841524674677</v>
      </c>
      <c r="H147" s="12">
        <f t="shared" si="20"/>
        <v>1.9209265109454189E-3</v>
      </c>
      <c r="I147" s="12">
        <f t="shared" si="24"/>
        <v>0.32497625182607165</v>
      </c>
      <c r="J147" s="18">
        <f t="shared" si="21"/>
        <v>6.242554975603756E-4</v>
      </c>
      <c r="K147" s="12">
        <f t="shared" si="25"/>
        <v>1.2972343142145317</v>
      </c>
      <c r="L147" s="12">
        <f t="shared" si="22"/>
        <v>0.26023454762547155</v>
      </c>
      <c r="M147" s="12">
        <f t="shared" si="26"/>
        <v>6.7722019777833792E-2</v>
      </c>
      <c r="N147" s="18">
        <f t="shared" si="23"/>
        <v>1.3008902316601092E-4</v>
      </c>
    </row>
    <row r="148" spans="1:14" x14ac:dyDescent="0.2">
      <c r="A148" s="4">
        <v>146</v>
      </c>
      <c r="B148" s="1" t="str">
        <f>'Исходные данные'!A398</f>
        <v>01.09.2015</v>
      </c>
      <c r="C148" s="1">
        <f>'Исходные данные'!B398</f>
        <v>399.39</v>
      </c>
      <c r="D148" s="5" t="str">
        <f>'Исходные данные'!A150</f>
        <v>01.09.2016</v>
      </c>
      <c r="E148" s="1">
        <f>'Исходные данные'!B150</f>
        <v>543.30999999999995</v>
      </c>
      <c r="F148" s="12">
        <f t="shared" si="18"/>
        <v>1.3603495330378828</v>
      </c>
      <c r="G148" s="12">
        <f t="shared" si="19"/>
        <v>0.66493735014569333</v>
      </c>
      <c r="H148" s="12">
        <f t="shared" si="20"/>
        <v>1.9155651165427552E-3</v>
      </c>
      <c r="I148" s="12">
        <f t="shared" si="24"/>
        <v>0.30774167631333305</v>
      </c>
      <c r="J148" s="18">
        <f t="shared" si="21"/>
        <v>5.8949922005221262E-4</v>
      </c>
      <c r="K148" s="12">
        <f t="shared" si="25"/>
        <v>1.2750685885602808</v>
      </c>
      <c r="L148" s="12">
        <f t="shared" si="22"/>
        <v>0.24299997211273294</v>
      </c>
      <c r="M148" s="12">
        <f t="shared" si="26"/>
        <v>5.9048986446788958E-2</v>
      </c>
      <c r="N148" s="18">
        <f t="shared" si="23"/>
        <v>1.1311217860467486E-4</v>
      </c>
    </row>
    <row r="149" spans="1:14" x14ac:dyDescent="0.2">
      <c r="A149" s="4">
        <v>147</v>
      </c>
      <c r="B149" s="1" t="str">
        <f>'Исходные данные'!A399</f>
        <v>31.08.2015</v>
      </c>
      <c r="C149" s="1">
        <f>'Исходные данные'!B399</f>
        <v>398.8</v>
      </c>
      <c r="D149" s="5" t="str">
        <f>'Исходные данные'!A151</f>
        <v>31.08.2016</v>
      </c>
      <c r="E149" s="1">
        <f>'Исходные данные'!B151</f>
        <v>544.26</v>
      </c>
      <c r="F149" s="12">
        <f t="shared" si="18"/>
        <v>1.3647442326980943</v>
      </c>
      <c r="G149" s="12">
        <f t="shared" si="19"/>
        <v>0.66308147936308937</v>
      </c>
      <c r="H149" s="12">
        <f t="shared" si="20"/>
        <v>1.9102186860389069E-3</v>
      </c>
      <c r="I149" s="12">
        <f t="shared" si="24"/>
        <v>0.31096703576722451</v>
      </c>
      <c r="J149" s="18">
        <f t="shared" si="21"/>
        <v>5.9401504246468133E-4</v>
      </c>
      <c r="K149" s="12">
        <f t="shared" si="25"/>
        <v>1.2791877824562632</v>
      </c>
      <c r="L149" s="12">
        <f t="shared" si="22"/>
        <v>0.24622533156662429</v>
      </c>
      <c r="M149" s="12">
        <f t="shared" si="26"/>
        <v>6.0626913905094046E-2</v>
      </c>
      <c r="N149" s="18">
        <f t="shared" si="23"/>
        <v>1.1581066381838269E-4</v>
      </c>
    </row>
    <row r="150" spans="1:14" x14ac:dyDescent="0.2">
      <c r="A150" s="4">
        <v>148</v>
      </c>
      <c r="B150" s="1" t="str">
        <f>'Исходные данные'!A400</f>
        <v>28.08.2015</v>
      </c>
      <c r="C150" s="1">
        <f>'Исходные данные'!B400</f>
        <v>396.7</v>
      </c>
      <c r="D150" s="5" t="str">
        <f>'Исходные данные'!A152</f>
        <v>30.08.2016</v>
      </c>
      <c r="E150" s="1">
        <f>'Исходные данные'!B152</f>
        <v>550.30999999999995</v>
      </c>
      <c r="F150" s="12">
        <f t="shared" si="18"/>
        <v>1.3872195613813965</v>
      </c>
      <c r="G150" s="12">
        <f t="shared" si="19"/>
        <v>0.66123078840135252</v>
      </c>
      <c r="H150" s="12">
        <f t="shared" si="20"/>
        <v>1.9048871776689419E-3</v>
      </c>
      <c r="I150" s="12">
        <f t="shared" si="24"/>
        <v>0.32730142828655451</v>
      </c>
      <c r="J150" s="18">
        <f t="shared" si="21"/>
        <v>6.234722939757884E-4</v>
      </c>
      <c r="K150" s="12">
        <f t="shared" si="25"/>
        <v>1.3002541223385209</v>
      </c>
      <c r="L150" s="12">
        <f t="shared" si="22"/>
        <v>0.26255972408595435</v>
      </c>
      <c r="M150" s="12">
        <f t="shared" si="26"/>
        <v>6.8937608712092452E-2</v>
      </c>
      <c r="N150" s="18">
        <f t="shared" si="23"/>
        <v>1.3131836689482366E-4</v>
      </c>
    </row>
    <row r="151" spans="1:14" x14ac:dyDescent="0.2">
      <c r="A151" s="4">
        <v>149</v>
      </c>
      <c r="B151" s="1" t="str">
        <f>'Исходные данные'!A401</f>
        <v>27.08.2015</v>
      </c>
      <c r="C151" s="1">
        <f>'Исходные данные'!B401</f>
        <v>395.68</v>
      </c>
      <c r="D151" s="5" t="str">
        <f>'Исходные данные'!A153</f>
        <v>29.08.2016</v>
      </c>
      <c r="E151" s="1">
        <f>'Исходные данные'!B153</f>
        <v>545.24</v>
      </c>
      <c r="F151" s="12">
        <f t="shared" si="18"/>
        <v>1.377982207844723</v>
      </c>
      <c r="G151" s="12">
        <f t="shared" si="19"/>
        <v>0.6593852628033644</v>
      </c>
      <c r="H151" s="12">
        <f t="shared" si="20"/>
        <v>1.8995705497844983E-3</v>
      </c>
      <c r="I151" s="12">
        <f t="shared" si="24"/>
        <v>0.32062026092953622</v>
      </c>
      <c r="J151" s="18">
        <f t="shared" si="21"/>
        <v>6.0904080532596838E-4</v>
      </c>
      <c r="K151" s="12">
        <f t="shared" si="25"/>
        <v>1.2915958627883186</v>
      </c>
      <c r="L151" s="12">
        <f t="shared" si="22"/>
        <v>0.25587855672893611</v>
      </c>
      <c r="M151" s="12">
        <f t="shared" si="26"/>
        <v>6.5473835793683349E-2</v>
      </c>
      <c r="N151" s="18">
        <f t="shared" si="23"/>
        <v>1.2437217025510703E-4</v>
      </c>
    </row>
    <row r="152" spans="1:14" x14ac:dyDescent="0.2">
      <c r="A152" s="4">
        <v>150</v>
      </c>
      <c r="B152" s="1" t="str">
        <f>'Исходные данные'!A402</f>
        <v>26.08.2015</v>
      </c>
      <c r="C152" s="1">
        <f>'Исходные данные'!B402</f>
        <v>392.74</v>
      </c>
      <c r="D152" s="5" t="str">
        <f>'Исходные данные'!A154</f>
        <v>26.08.2016</v>
      </c>
      <c r="E152" s="1">
        <f>'Исходные данные'!B154</f>
        <v>546.86</v>
      </c>
      <c r="F152" s="12">
        <f t="shared" si="18"/>
        <v>1.3924224677903956</v>
      </c>
      <c r="G152" s="12">
        <f t="shared" si="19"/>
        <v>0.65754488815235657</v>
      </c>
      <c r="H152" s="12">
        <f t="shared" si="20"/>
        <v>1.8942687608534542E-3</v>
      </c>
      <c r="I152" s="12">
        <f t="shared" si="24"/>
        <v>0.3310450128421959</v>
      </c>
      <c r="J152" s="18">
        <f t="shared" si="21"/>
        <v>6.2708822626330229E-4</v>
      </c>
      <c r="K152" s="12">
        <f t="shared" si="25"/>
        <v>1.305130856126578</v>
      </c>
      <c r="L152" s="12">
        <f t="shared" si="22"/>
        <v>0.26630330864159563</v>
      </c>
      <c r="M152" s="12">
        <f t="shared" si="26"/>
        <v>7.0917452193460906E-2</v>
      </c>
      <c r="N152" s="18">
        <f t="shared" si="23"/>
        <v>1.3433671428939126E-4</v>
      </c>
    </row>
    <row r="153" spans="1:14" x14ac:dyDescent="0.2">
      <c r="A153" s="4">
        <v>151</v>
      </c>
      <c r="B153" s="1" t="str">
        <f>'Исходные данные'!A403</f>
        <v>25.08.2015</v>
      </c>
      <c r="C153" s="1">
        <f>'Исходные данные'!B403</f>
        <v>396.35</v>
      </c>
      <c r="D153" s="5" t="str">
        <f>'Исходные данные'!A155</f>
        <v>25.08.2016</v>
      </c>
      <c r="E153" s="1">
        <f>'Исходные данные'!B155</f>
        <v>539.95000000000005</v>
      </c>
      <c r="F153" s="12">
        <f t="shared" si="18"/>
        <v>1.3623060426390816</v>
      </c>
      <c r="G153" s="12">
        <f t="shared" si="19"/>
        <v>0.6557096500717986</v>
      </c>
      <c r="H153" s="12">
        <f t="shared" si="20"/>
        <v>1.8889817694596072E-3</v>
      </c>
      <c r="I153" s="12">
        <f t="shared" si="24"/>
        <v>0.3091788833956039</v>
      </c>
      <c r="J153" s="18">
        <f t="shared" si="21"/>
        <v>5.8403327423617345E-4</v>
      </c>
      <c r="K153" s="12">
        <f t="shared" si="25"/>
        <v>1.276902443665251</v>
      </c>
      <c r="L153" s="12">
        <f t="shared" si="22"/>
        <v>0.24443717919500377</v>
      </c>
      <c r="M153" s="12">
        <f t="shared" si="26"/>
        <v>5.9749534572810355E-2</v>
      </c>
      <c r="N153" s="18">
        <f t="shared" si="23"/>
        <v>1.1286578154173528E-4</v>
      </c>
    </row>
    <row r="154" spans="1:14" x14ac:dyDescent="0.2">
      <c r="A154" s="4">
        <v>152</v>
      </c>
      <c r="B154" s="1" t="str">
        <f>'Исходные данные'!A404</f>
        <v>24.08.2015</v>
      </c>
      <c r="C154" s="1">
        <f>'Исходные данные'!B404</f>
        <v>390.75</v>
      </c>
      <c r="D154" s="5" t="str">
        <f>'Исходные данные'!A156</f>
        <v>24.08.2016</v>
      </c>
      <c r="E154" s="1">
        <f>'Исходные данные'!B156</f>
        <v>538.28</v>
      </c>
      <c r="F154" s="12">
        <f t="shared" si="18"/>
        <v>1.3775559820857326</v>
      </c>
      <c r="G154" s="12">
        <f t="shared" si="19"/>
        <v>0.65387953422528611</v>
      </c>
      <c r="H154" s="12">
        <f t="shared" si="20"/>
        <v>1.8837095343023501E-3</v>
      </c>
      <c r="I154" s="12">
        <f t="shared" si="24"/>
        <v>0.32031090157175468</v>
      </c>
      <c r="J154" s="18">
        <f t="shared" si="21"/>
        <v>6.033726992316959E-4</v>
      </c>
      <c r="K154" s="12">
        <f t="shared" si="25"/>
        <v>1.2911963573202567</v>
      </c>
      <c r="L154" s="12">
        <f t="shared" si="22"/>
        <v>0.25556919737115452</v>
      </c>
      <c r="M154" s="12">
        <f t="shared" si="26"/>
        <v>6.5315614644936112E-2</v>
      </c>
      <c r="N154" s="18">
        <f t="shared" si="23"/>
        <v>1.2303564604548435E-4</v>
      </c>
    </row>
    <row r="155" spans="1:14" x14ac:dyDescent="0.2">
      <c r="A155" s="4">
        <v>153</v>
      </c>
      <c r="B155" s="1" t="str">
        <f>'Исходные данные'!A405</f>
        <v>21.08.2015</v>
      </c>
      <c r="C155" s="1">
        <f>'Исходные данные'!B405</f>
        <v>400.98</v>
      </c>
      <c r="D155" s="5" t="str">
        <f>'Исходные данные'!A157</f>
        <v>23.08.2016</v>
      </c>
      <c r="E155" s="1">
        <f>'Исходные данные'!B157</f>
        <v>535.65</v>
      </c>
      <c r="F155" s="12">
        <f t="shared" si="18"/>
        <v>1.3358521622026036</v>
      </c>
      <c r="G155" s="12">
        <f t="shared" si="19"/>
        <v>0.65205452631642735</v>
      </c>
      <c r="H155" s="12">
        <f t="shared" si="20"/>
        <v>1.8784520141963453E-3</v>
      </c>
      <c r="I155" s="12">
        <f t="shared" si="24"/>
        <v>0.28956941195753338</v>
      </c>
      <c r="J155" s="18">
        <f t="shared" si="21"/>
        <v>5.4394224514127984E-4</v>
      </c>
      <c r="K155" s="12">
        <f t="shared" si="25"/>
        <v>1.2521069692883409</v>
      </c>
      <c r="L155" s="12">
        <f t="shared" si="22"/>
        <v>0.22482770775693325</v>
      </c>
      <c r="M155" s="12">
        <f t="shared" si="26"/>
        <v>5.054749817523696E-2</v>
      </c>
      <c r="N155" s="18">
        <f t="shared" si="23"/>
        <v>9.4951049759859962E-5</v>
      </c>
    </row>
    <row r="156" spans="1:14" x14ac:dyDescent="0.2">
      <c r="A156" s="4">
        <v>154</v>
      </c>
      <c r="B156" s="1" t="str">
        <f>'Исходные данные'!A406</f>
        <v>20.08.2015</v>
      </c>
      <c r="C156" s="1">
        <f>'Исходные данные'!B406</f>
        <v>401.53</v>
      </c>
      <c r="D156" s="5" t="str">
        <f>'Исходные данные'!A158</f>
        <v>22.08.2016</v>
      </c>
      <c r="E156" s="1">
        <f>'Исходные данные'!B158</f>
        <v>528.88</v>
      </c>
      <c r="F156" s="12">
        <f t="shared" si="18"/>
        <v>1.3171618559011782</v>
      </c>
      <c r="G156" s="12">
        <f t="shared" si="19"/>
        <v>0.65023461208873312</v>
      </c>
      <c r="H156" s="12">
        <f t="shared" si="20"/>
        <v>1.8732091680712074E-3</v>
      </c>
      <c r="I156" s="12">
        <f t="shared" si="24"/>
        <v>0.27547931262914455</v>
      </c>
      <c r="J156" s="18">
        <f t="shared" si="21"/>
        <v>5.1603037403086791E-4</v>
      </c>
      <c r="K156" s="12">
        <f t="shared" si="25"/>
        <v>1.2345883669756701</v>
      </c>
      <c r="L156" s="12">
        <f t="shared" si="22"/>
        <v>0.21073760842854428</v>
      </c>
      <c r="M156" s="12">
        <f t="shared" si="26"/>
        <v>4.4410339606182431E-2</v>
      </c>
      <c r="N156" s="18">
        <f t="shared" si="23"/>
        <v>8.3189855307456783E-5</v>
      </c>
    </row>
    <row r="157" spans="1:14" x14ac:dyDescent="0.2">
      <c r="A157" s="4">
        <v>155</v>
      </c>
      <c r="B157" s="1" t="str">
        <f>'Исходные данные'!A407</f>
        <v>19.08.2015</v>
      </c>
      <c r="C157" s="1">
        <f>'Исходные данные'!B407</f>
        <v>400.52</v>
      </c>
      <c r="D157" s="5" t="str">
        <f>'Исходные данные'!A159</f>
        <v>19.08.2016</v>
      </c>
      <c r="E157" s="1">
        <f>'Исходные данные'!B159</f>
        <v>529.71</v>
      </c>
      <c r="F157" s="12">
        <f t="shared" si="18"/>
        <v>1.3225556776190954</v>
      </c>
      <c r="G157" s="12">
        <f t="shared" si="19"/>
        <v>0.64841977732550482</v>
      </c>
      <c r="H157" s="12">
        <f t="shared" si="20"/>
        <v>1.8679809549711798E-3</v>
      </c>
      <c r="I157" s="12">
        <f t="shared" si="24"/>
        <v>0.27956598414321471</v>
      </c>
      <c r="J157" s="18">
        <f t="shared" si="21"/>
        <v>5.2222393403729991E-4</v>
      </c>
      <c r="K157" s="12">
        <f t="shared" si="25"/>
        <v>1.2396440475031976</v>
      </c>
      <c r="L157" s="12">
        <f t="shared" si="22"/>
        <v>0.21482427994261455</v>
      </c>
      <c r="M157" s="12">
        <f t="shared" si="26"/>
        <v>4.6149471252862798E-2</v>
      </c>
      <c r="N157" s="18">
        <f t="shared" si="23"/>
        <v>8.6206333382337654E-5</v>
      </c>
    </row>
    <row r="158" spans="1:14" x14ac:dyDescent="0.2">
      <c r="A158" s="4">
        <v>156</v>
      </c>
      <c r="B158" s="1" t="str">
        <f>'Исходные данные'!A408</f>
        <v>18.08.2015</v>
      </c>
      <c r="C158" s="1">
        <f>'Исходные данные'!B408</f>
        <v>401.19</v>
      </c>
      <c r="D158" s="5" t="str">
        <f>'Исходные данные'!A160</f>
        <v>18.08.2016</v>
      </c>
      <c r="E158" s="1">
        <f>'Исходные данные'!B160</f>
        <v>530.37</v>
      </c>
      <c r="F158" s="12">
        <f t="shared" si="18"/>
        <v>1.3219920735810962</v>
      </c>
      <c r="G158" s="12">
        <f t="shared" si="19"/>
        <v>0.64661000784972289</v>
      </c>
      <c r="H158" s="12">
        <f t="shared" si="20"/>
        <v>1.8627673340548153E-3</v>
      </c>
      <c r="I158" s="12">
        <f t="shared" si="24"/>
        <v>0.27913974563322641</v>
      </c>
      <c r="J158" s="18">
        <f t="shared" si="21"/>
        <v>5.1997239980194443E-4</v>
      </c>
      <c r="K158" s="12">
        <f t="shared" si="25"/>
        <v>1.2391157760642875</v>
      </c>
      <c r="L158" s="12">
        <f t="shared" si="22"/>
        <v>0.21439804143262628</v>
      </c>
      <c r="M158" s="12">
        <f t="shared" si="26"/>
        <v>4.5966520170146109E-2</v>
      </c>
      <c r="N158" s="18">
        <f t="shared" si="23"/>
        <v>8.5624932233119955E-5</v>
      </c>
    </row>
    <row r="159" spans="1:14" x14ac:dyDescent="0.2">
      <c r="A159" s="4">
        <v>157</v>
      </c>
      <c r="B159" s="1" t="str">
        <f>'Исходные данные'!A409</f>
        <v>17.08.2015</v>
      </c>
      <c r="C159" s="1">
        <f>'Исходные данные'!B409</f>
        <v>401.18</v>
      </c>
      <c r="D159" s="5" t="str">
        <f>'Исходные данные'!A161</f>
        <v>17.08.2016</v>
      </c>
      <c r="E159" s="1">
        <f>'Исходные данные'!B161</f>
        <v>528.76</v>
      </c>
      <c r="F159" s="12">
        <f t="shared" si="18"/>
        <v>1.3180118649982551</v>
      </c>
      <c r="G159" s="12">
        <f t="shared" si="19"/>
        <v>0.64480528952393668</v>
      </c>
      <c r="H159" s="12">
        <f t="shared" si="20"/>
        <v>1.8575682645946561E-3</v>
      </c>
      <c r="I159" s="12">
        <f t="shared" si="24"/>
        <v>0.27612443831464734</v>
      </c>
      <c r="J159" s="18">
        <f t="shared" si="21"/>
        <v>5.1291999369231357E-4</v>
      </c>
      <c r="K159" s="12">
        <f t="shared" si="25"/>
        <v>1.2353850886073914</v>
      </c>
      <c r="L159" s="12">
        <f t="shared" si="22"/>
        <v>0.21138273411404709</v>
      </c>
      <c r="M159" s="12">
        <f t="shared" si="26"/>
        <v>4.4682660281529903E-2</v>
      </c>
      <c r="N159" s="18">
        <f t="shared" si="23"/>
        <v>8.3001091716634071E-5</v>
      </c>
    </row>
    <row r="160" spans="1:14" x14ac:dyDescent="0.2">
      <c r="A160" s="4">
        <v>158</v>
      </c>
      <c r="B160" s="1" t="str">
        <f>'Исходные данные'!A410</f>
        <v>14.08.2015</v>
      </c>
      <c r="C160" s="1">
        <f>'Исходные данные'!B410</f>
        <v>404.33</v>
      </c>
      <c r="D160" s="5" t="str">
        <f>'Исходные данные'!A162</f>
        <v>16.08.2016</v>
      </c>
      <c r="E160" s="1">
        <f>'Исходные данные'!B162</f>
        <v>530.83000000000004</v>
      </c>
      <c r="F160" s="12">
        <f t="shared" si="18"/>
        <v>1.3128632552617914</v>
      </c>
      <c r="G160" s="12">
        <f t="shared" si="19"/>
        <v>0.64300560825015374</v>
      </c>
      <c r="H160" s="12">
        <f t="shared" si="20"/>
        <v>1.852383705976918E-3</v>
      </c>
      <c r="I160" s="12">
        <f t="shared" si="24"/>
        <v>0.27221044310476727</v>
      </c>
      <c r="J160" s="18">
        <f t="shared" si="21"/>
        <v>5.0423818940402779E-4</v>
      </c>
      <c r="K160" s="12">
        <f t="shared" si="25"/>
        <v>1.2305592476082328</v>
      </c>
      <c r="L160" s="12">
        <f t="shared" si="22"/>
        <v>0.20746873890416703</v>
      </c>
      <c r="M160" s="12">
        <f t="shared" si="26"/>
        <v>4.3043277622485408E-2</v>
      </c>
      <c r="N160" s="18">
        <f t="shared" si="23"/>
        <v>7.9732666119732861E-5</v>
      </c>
    </row>
    <row r="161" spans="1:14" x14ac:dyDescent="0.2">
      <c r="A161" s="4">
        <v>159</v>
      </c>
      <c r="B161" s="1" t="str">
        <f>'Исходные данные'!A411</f>
        <v>13.08.2015</v>
      </c>
      <c r="C161" s="1">
        <f>'Исходные данные'!B411</f>
        <v>402.2</v>
      </c>
      <c r="D161" s="5" t="str">
        <f>'Исходные данные'!A163</f>
        <v>15.08.2016</v>
      </c>
      <c r="E161" s="1">
        <f>'Исходные данные'!B163</f>
        <v>531.16</v>
      </c>
      <c r="F161" s="12">
        <f t="shared" si="18"/>
        <v>1.3206364992541024</v>
      </c>
      <c r="G161" s="12">
        <f t="shared" si="19"/>
        <v>0.64121094996973005</v>
      </c>
      <c r="H161" s="12">
        <f t="shared" si="20"/>
        <v>1.8472136177011716E-3</v>
      </c>
      <c r="I161" s="12">
        <f t="shared" si="24"/>
        <v>0.27811381678357511</v>
      </c>
      <c r="J161" s="18">
        <f t="shared" si="21"/>
        <v>5.137356296334686E-4</v>
      </c>
      <c r="K161" s="12">
        <f t="shared" si="25"/>
        <v>1.2378451833218849</v>
      </c>
      <c r="L161" s="12">
        <f t="shared" si="22"/>
        <v>0.21337211258297478</v>
      </c>
      <c r="M161" s="12">
        <f t="shared" si="26"/>
        <v>4.5527658428121641E-2</v>
      </c>
      <c r="N161" s="18">
        <f t="shared" si="23"/>
        <v>8.4099310630473813E-5</v>
      </c>
    </row>
    <row r="162" spans="1:14" x14ac:dyDescent="0.2">
      <c r="A162" s="4">
        <v>160</v>
      </c>
      <c r="B162" s="1" t="str">
        <f>'Исходные данные'!A412</f>
        <v>12.08.2015</v>
      </c>
      <c r="C162" s="1">
        <f>'Исходные данные'!B412</f>
        <v>400.49</v>
      </c>
      <c r="D162" s="5" t="str">
        <f>'Исходные данные'!A164</f>
        <v>12.08.2016</v>
      </c>
      <c r="E162" s="1">
        <f>'Исходные данные'!B164</f>
        <v>526.79</v>
      </c>
      <c r="F162" s="12">
        <f t="shared" si="18"/>
        <v>1.3153636794926213</v>
      </c>
      <c r="G162" s="12">
        <f t="shared" si="19"/>
        <v>0.63942130066325942</v>
      </c>
      <c r="H162" s="12">
        <f t="shared" si="20"/>
        <v>1.8420579593800245E-3</v>
      </c>
      <c r="I162" s="12">
        <f t="shared" si="24"/>
        <v>0.27411318974521359</v>
      </c>
      <c r="J162" s="18">
        <f t="shared" si="21"/>
        <v>5.0493238294121762E-4</v>
      </c>
      <c r="K162" s="12">
        <f t="shared" si="25"/>
        <v>1.2329029190819065</v>
      </c>
      <c r="L162" s="12">
        <f t="shared" si="22"/>
        <v>0.20937148554461338</v>
      </c>
      <c r="M162" s="12">
        <f t="shared" si="26"/>
        <v>4.3836418959158227E-2</v>
      </c>
      <c r="N162" s="18">
        <f t="shared" si="23"/>
        <v>8.0749224454434824E-5</v>
      </c>
    </row>
    <row r="163" spans="1:14" x14ac:dyDescent="0.2">
      <c r="A163" s="4">
        <v>161</v>
      </c>
      <c r="B163" s="1" t="str">
        <f>'Исходные данные'!A413</f>
        <v>11.08.2015</v>
      </c>
      <c r="C163" s="1">
        <f>'Исходные данные'!B413</f>
        <v>401.95</v>
      </c>
      <c r="D163" s="5" t="str">
        <f>'Исходные данные'!A165</f>
        <v>11.08.2016</v>
      </c>
      <c r="E163" s="1">
        <f>'Исходные данные'!B165</f>
        <v>520.4</v>
      </c>
      <c r="F163" s="12">
        <f t="shared" si="18"/>
        <v>1.2946883940788656</v>
      </c>
      <c r="G163" s="12">
        <f t="shared" si="19"/>
        <v>0.63763664635046502</v>
      </c>
      <c r="H163" s="12">
        <f t="shared" si="20"/>
        <v>1.8369166907388098E-3</v>
      </c>
      <c r="I163" s="12">
        <f t="shared" si="24"/>
        <v>0.25827004386438041</v>
      </c>
      <c r="J163" s="18">
        <f t="shared" si="21"/>
        <v>4.744205542923249E-4</v>
      </c>
      <c r="K163" s="12">
        <f t="shared" si="25"/>
        <v>1.2135237769200191</v>
      </c>
      <c r="L163" s="12">
        <f t="shared" si="22"/>
        <v>0.1935283396637803</v>
      </c>
      <c r="M163" s="12">
        <f t="shared" si="26"/>
        <v>3.7453218253019498E-2</v>
      </c>
      <c r="N163" s="18">
        <f t="shared" si="23"/>
        <v>6.8798441730854966E-5</v>
      </c>
    </row>
    <row r="164" spans="1:14" x14ac:dyDescent="0.2">
      <c r="A164" s="4">
        <v>162</v>
      </c>
      <c r="B164" s="1" t="str">
        <f>'Исходные данные'!A414</f>
        <v>10.08.2015</v>
      </c>
      <c r="C164" s="1">
        <f>'Исходные данные'!B414</f>
        <v>394.1</v>
      </c>
      <c r="D164" s="5" t="str">
        <f>'Исходные данные'!A166</f>
        <v>10.08.2016</v>
      </c>
      <c r="E164" s="1">
        <f>'Исходные данные'!B166</f>
        <v>520.44000000000005</v>
      </c>
      <c r="F164" s="12">
        <f t="shared" si="18"/>
        <v>1.3205785333671658</v>
      </c>
      <c r="G164" s="12">
        <f t="shared" si="19"/>
        <v>0.63585697309008926</v>
      </c>
      <c r="H164" s="12">
        <f t="shared" si="20"/>
        <v>1.831789771615267E-3</v>
      </c>
      <c r="I164" s="12">
        <f t="shared" si="24"/>
        <v>0.27806992343431725</v>
      </c>
      <c r="J164" s="18">
        <f t="shared" si="21"/>
        <v>5.0936564154082276E-4</v>
      </c>
      <c r="K164" s="12">
        <f t="shared" si="25"/>
        <v>1.2377908513433413</v>
      </c>
      <c r="L164" s="12">
        <f t="shared" si="22"/>
        <v>0.21332821923371709</v>
      </c>
      <c r="M164" s="12">
        <f t="shared" si="26"/>
        <v>4.5508929121428836E-2</v>
      </c>
      <c r="N164" s="18">
        <f t="shared" si="23"/>
        <v>8.3362790881797504E-5</v>
      </c>
    </row>
    <row r="165" spans="1:14" x14ac:dyDescent="0.2">
      <c r="A165" s="4">
        <v>163</v>
      </c>
      <c r="B165" s="1" t="str">
        <f>'Исходные данные'!A415</f>
        <v>07.08.2015</v>
      </c>
      <c r="C165" s="1">
        <f>'Исходные данные'!B415</f>
        <v>392.15</v>
      </c>
      <c r="D165" s="5" t="str">
        <f>'Исходные данные'!A167</f>
        <v>09.08.2016</v>
      </c>
      <c r="E165" s="1">
        <f>'Исходные данные'!B167</f>
        <v>521.89</v>
      </c>
      <c r="F165" s="12">
        <f t="shared" si="18"/>
        <v>1.3308427897488206</v>
      </c>
      <c r="G165" s="12">
        <f t="shared" si="19"/>
        <v>0.6340822669797852</v>
      </c>
      <c r="H165" s="12">
        <f t="shared" si="20"/>
        <v>1.8266771619592313E-3</v>
      </c>
      <c r="I165" s="12">
        <f t="shared" si="24"/>
        <v>0.28581241804835639</v>
      </c>
      <c r="J165" s="18">
        <f t="shared" si="21"/>
        <v>5.2208701665327703E-4</v>
      </c>
      <c r="K165" s="12">
        <f t="shared" si="25"/>
        <v>1.2474116367218981</v>
      </c>
      <c r="L165" s="12">
        <f t="shared" si="22"/>
        <v>0.22107071384775617</v>
      </c>
      <c r="M165" s="12">
        <f t="shared" si="26"/>
        <v>4.8872260521156466E-2</v>
      </c>
      <c r="N165" s="18">
        <f t="shared" si="23"/>
        <v>8.9273842147318268E-5</v>
      </c>
    </row>
    <row r="166" spans="1:14" x14ac:dyDescent="0.2">
      <c r="A166" s="4">
        <v>164</v>
      </c>
      <c r="B166" s="1" t="str">
        <f>'Исходные данные'!A416</f>
        <v>06.08.2015</v>
      </c>
      <c r="C166" s="1">
        <f>'Исходные данные'!B416</f>
        <v>390.72</v>
      </c>
      <c r="D166" s="5" t="str">
        <f>'Исходные данные'!A168</f>
        <v>08.08.2016</v>
      </c>
      <c r="E166" s="1">
        <f>'Исходные данные'!B168</f>
        <v>520.42999999999995</v>
      </c>
      <c r="F166" s="12">
        <f t="shared" si="18"/>
        <v>1.3319768632268629</v>
      </c>
      <c r="G166" s="12">
        <f t="shared" si="19"/>
        <v>0.6323125141560082</v>
      </c>
      <c r="H166" s="12">
        <f t="shared" si="20"/>
        <v>1.8215788218323193E-3</v>
      </c>
      <c r="I166" s="12">
        <f t="shared" si="24"/>
        <v>0.28666420201753545</v>
      </c>
      <c r="J166" s="18">
        <f t="shared" si="21"/>
        <v>5.221814393726042E-4</v>
      </c>
      <c r="K166" s="12">
        <f t="shared" si="25"/>
        <v>1.2484746146065171</v>
      </c>
      <c r="L166" s="12">
        <f t="shared" si="22"/>
        <v>0.22192249781693524</v>
      </c>
      <c r="M166" s="12">
        <f t="shared" si="26"/>
        <v>4.9249595037307602E-2</v>
      </c>
      <c r="N166" s="18">
        <f t="shared" si="23"/>
        <v>8.9712019303777622E-5</v>
      </c>
    </row>
    <row r="167" spans="1:14" x14ac:dyDescent="0.2">
      <c r="A167" s="4">
        <v>165</v>
      </c>
      <c r="B167" s="1" t="str">
        <f>'Исходные данные'!A417</f>
        <v>05.08.2015</v>
      </c>
      <c r="C167" s="1">
        <f>'Исходные данные'!B417</f>
        <v>390.46</v>
      </c>
      <c r="D167" s="5" t="str">
        <f>'Исходные данные'!A169</f>
        <v>05.08.2016</v>
      </c>
      <c r="E167" s="1">
        <f>'Исходные данные'!B169</f>
        <v>519.12</v>
      </c>
      <c r="F167" s="12">
        <f t="shared" si="18"/>
        <v>1.3295087845105773</v>
      </c>
      <c r="G167" s="12">
        <f t="shared" si="19"/>
        <v>0.63054770079390732</v>
      </c>
      <c r="H167" s="12">
        <f t="shared" si="20"/>
        <v>1.816494711407618E-3</v>
      </c>
      <c r="I167" s="12">
        <f t="shared" si="24"/>
        <v>0.28480953905825684</v>
      </c>
      <c r="J167" s="18">
        <f t="shared" si="21"/>
        <v>5.1735502145776498E-4</v>
      </c>
      <c r="K167" s="12">
        <f t="shared" si="25"/>
        <v>1.2461612608920476</v>
      </c>
      <c r="L167" s="12">
        <f t="shared" si="22"/>
        <v>0.2200678348576566</v>
      </c>
      <c r="M167" s="12">
        <f t="shared" si="26"/>
        <v>4.8429851938936792E-2</v>
      </c>
      <c r="N167" s="18">
        <f t="shared" si="23"/>
        <v>8.7972569921332665E-5</v>
      </c>
    </row>
    <row r="168" spans="1:14" x14ac:dyDescent="0.2">
      <c r="A168" s="4">
        <v>166</v>
      </c>
      <c r="B168" s="1" t="str">
        <f>'Исходные данные'!A418</f>
        <v>04.08.2015</v>
      </c>
      <c r="C168" s="1">
        <f>'Исходные данные'!B418</f>
        <v>389.63</v>
      </c>
      <c r="D168" s="5" t="str">
        <f>'Исходные данные'!A170</f>
        <v>04.08.2016</v>
      </c>
      <c r="E168" s="1">
        <f>'Исходные данные'!B170</f>
        <v>518.58000000000004</v>
      </c>
      <c r="F168" s="12">
        <f t="shared" si="18"/>
        <v>1.3309550085979007</v>
      </c>
      <c r="G168" s="12">
        <f t="shared" si="19"/>
        <v>0.62878781310721754</v>
      </c>
      <c r="H168" s="12">
        <f t="shared" si="20"/>
        <v>1.8114247909693732E-3</v>
      </c>
      <c r="I168" s="12">
        <f t="shared" si="24"/>
        <v>0.28589673613533972</v>
      </c>
      <c r="J168" s="18">
        <f t="shared" si="21"/>
        <v>5.1788043549278384E-4</v>
      </c>
      <c r="K168" s="12">
        <f t="shared" si="25"/>
        <v>1.2475168205191733</v>
      </c>
      <c r="L168" s="12">
        <f t="shared" si="22"/>
        <v>0.22115503193473957</v>
      </c>
      <c r="M168" s="12">
        <f t="shared" si="26"/>
        <v>4.8909548150055653E-2</v>
      </c>
      <c r="N168" s="18">
        <f t="shared" si="23"/>
        <v>8.8595968034121058E-5</v>
      </c>
    </row>
    <row r="169" spans="1:14" x14ac:dyDescent="0.2">
      <c r="A169" s="4">
        <v>167</v>
      </c>
      <c r="B169" s="1" t="str">
        <f>'Исходные данные'!A419</f>
        <v>03.08.2015</v>
      </c>
      <c r="C169" s="1">
        <f>'Исходные данные'!B419</f>
        <v>386.35</v>
      </c>
      <c r="D169" s="5" t="str">
        <f>'Исходные данные'!A171</f>
        <v>03.08.2016</v>
      </c>
      <c r="E169" s="1">
        <f>'Исходные данные'!B171</f>
        <v>511.77</v>
      </c>
      <c r="F169" s="12">
        <f t="shared" si="18"/>
        <v>1.324627928044519</v>
      </c>
      <c r="G169" s="12">
        <f t="shared" si="19"/>
        <v>0.62703283734815174</v>
      </c>
      <c r="H169" s="12">
        <f t="shared" si="20"/>
        <v>1.8063690209126782E-3</v>
      </c>
      <c r="I169" s="12">
        <f t="shared" si="24"/>
        <v>0.2811316109809448</v>
      </c>
      <c r="J169" s="18">
        <f t="shared" si="21"/>
        <v>5.078274328752532E-4</v>
      </c>
      <c r="K169" s="12">
        <f t="shared" si="25"/>
        <v>1.2415863875863287</v>
      </c>
      <c r="L169" s="12">
        <f t="shared" si="22"/>
        <v>0.21638990678034459</v>
      </c>
      <c r="M169" s="12">
        <f t="shared" si="26"/>
        <v>4.6824591756406193E-2</v>
      </c>
      <c r="N169" s="18">
        <f t="shared" si="23"/>
        <v>8.4582491965655318E-5</v>
      </c>
    </row>
    <row r="170" spans="1:14" x14ac:dyDescent="0.2">
      <c r="A170" s="4">
        <v>168</v>
      </c>
      <c r="B170" s="1" t="str">
        <f>'Исходные данные'!A420</f>
        <v>31.07.2015</v>
      </c>
      <c r="C170" s="1">
        <f>'Исходные данные'!B420</f>
        <v>382.59</v>
      </c>
      <c r="D170" s="5" t="str">
        <f>'Исходные данные'!A172</f>
        <v>02.08.2016</v>
      </c>
      <c r="E170" s="1">
        <f>'Исходные данные'!B172</f>
        <v>512.21</v>
      </c>
      <c r="F170" s="12">
        <f t="shared" si="18"/>
        <v>1.3387961002639903</v>
      </c>
      <c r="G170" s="12">
        <f t="shared" si="19"/>
        <v>0.62528275980729353</v>
      </c>
      <c r="H170" s="12">
        <f t="shared" si="20"/>
        <v>1.8013273617431664E-3</v>
      </c>
      <c r="I170" s="12">
        <f t="shared" si="24"/>
        <v>0.29177077749150793</v>
      </c>
      <c r="J170" s="18">
        <f t="shared" si="21"/>
        <v>5.2557468485253038E-4</v>
      </c>
      <c r="K170" s="12">
        <f t="shared" si="25"/>
        <v>1.2548663505044011</v>
      </c>
      <c r="L170" s="12">
        <f t="shared" si="22"/>
        <v>0.22702907329090768</v>
      </c>
      <c r="M170" s="12">
        <f t="shared" si="26"/>
        <v>5.1542200119328307E-2</v>
      </c>
      <c r="N170" s="18">
        <f t="shared" si="23"/>
        <v>9.2844375359387975E-5</v>
      </c>
    </row>
    <row r="171" spans="1:14" x14ac:dyDescent="0.2">
      <c r="A171" s="4">
        <v>169</v>
      </c>
      <c r="B171" s="1" t="str">
        <f>'Исходные данные'!A421</f>
        <v>30.07.2015</v>
      </c>
      <c r="C171" s="1">
        <f>'Исходные данные'!B421</f>
        <v>380.46</v>
      </c>
      <c r="D171" s="5" t="str">
        <f>'Исходные данные'!A173</f>
        <v>01.08.2016</v>
      </c>
      <c r="E171" s="1">
        <f>'Исходные данные'!B173</f>
        <v>521.74</v>
      </c>
      <c r="F171" s="12">
        <f t="shared" si="18"/>
        <v>1.3713399568942859</v>
      </c>
      <c r="G171" s="12">
        <f t="shared" si="19"/>
        <v>0.62353756681349015</v>
      </c>
      <c r="H171" s="12">
        <f t="shared" si="20"/>
        <v>1.7962997740767013E-3</v>
      </c>
      <c r="I171" s="12">
        <f t="shared" si="24"/>
        <v>0.3157883325662702</v>
      </c>
      <c r="J171" s="18">
        <f t="shared" si="21"/>
        <v>5.6725051044484941E-4</v>
      </c>
      <c r="K171" s="12">
        <f t="shared" si="25"/>
        <v>1.2853700176370921</v>
      </c>
      <c r="L171" s="12">
        <f t="shared" si="22"/>
        <v>0.25104662836567004</v>
      </c>
      <c r="M171" s="12">
        <f t="shared" si="26"/>
        <v>6.3024409613770815E-2</v>
      </c>
      <c r="N171" s="18">
        <f t="shared" si="23"/>
        <v>1.1321073275053399E-4</v>
      </c>
    </row>
    <row r="172" spans="1:14" x14ac:dyDescent="0.2">
      <c r="A172" s="4">
        <v>170</v>
      </c>
      <c r="B172" s="1" t="str">
        <f>'Исходные данные'!A422</f>
        <v>29.07.2015</v>
      </c>
      <c r="C172" s="1">
        <f>'Исходные данные'!B422</f>
        <v>378.2</v>
      </c>
      <c r="D172" s="5" t="str">
        <f>'Исходные данные'!A174</f>
        <v>29.07.2016</v>
      </c>
      <c r="E172" s="1">
        <f>'Исходные данные'!B174</f>
        <v>516.95000000000005</v>
      </c>
      <c r="F172" s="12">
        <f t="shared" si="18"/>
        <v>1.3668693812797463</v>
      </c>
      <c r="G172" s="12">
        <f t="shared" si="19"/>
        <v>0.62179724473374598</v>
      </c>
      <c r="H172" s="12">
        <f t="shared" si="20"/>
        <v>1.79128621863907E-3</v>
      </c>
      <c r="I172" s="12">
        <f t="shared" si="24"/>
        <v>0.31252300180834514</v>
      </c>
      <c r="J172" s="18">
        <f t="shared" si="21"/>
        <v>5.5981814614700174E-4</v>
      </c>
      <c r="K172" s="12">
        <f t="shared" si="25"/>
        <v>1.2811797044856235</v>
      </c>
      <c r="L172" s="12">
        <f t="shared" si="22"/>
        <v>0.247781297607745</v>
      </c>
      <c r="M172" s="12">
        <f t="shared" si="26"/>
        <v>6.1395571444177871E-2</v>
      </c>
      <c r="N172" s="18">
        <f t="shared" si="23"/>
        <v>1.0997704101342624E-4</v>
      </c>
    </row>
    <row r="173" spans="1:14" x14ac:dyDescent="0.2">
      <c r="A173" s="4">
        <v>171</v>
      </c>
      <c r="B173" s="1" t="str">
        <f>'Исходные данные'!A423</f>
        <v>28.07.2015</v>
      </c>
      <c r="C173" s="1">
        <f>'Исходные данные'!B423</f>
        <v>375.8</v>
      </c>
      <c r="D173" s="5" t="str">
        <f>'Исходные данные'!A175</f>
        <v>28.07.2016</v>
      </c>
      <c r="E173" s="1">
        <f>'Исходные данные'!B175</f>
        <v>517.66999999999996</v>
      </c>
      <c r="F173" s="12">
        <f t="shared" si="18"/>
        <v>1.3775146354443852</v>
      </c>
      <c r="G173" s="12">
        <f t="shared" si="19"/>
        <v>0.62006177997311507</v>
      </c>
      <c r="H173" s="12">
        <f t="shared" si="20"/>
        <v>1.7862866562656744E-3</v>
      </c>
      <c r="I173" s="12">
        <f t="shared" si="24"/>
        <v>0.32028088663051335</v>
      </c>
      <c r="J173" s="18">
        <f t="shared" si="21"/>
        <v>5.721134740450252E-4</v>
      </c>
      <c r="K173" s="12">
        <f t="shared" si="25"/>
        <v>1.2911576027190721</v>
      </c>
      <c r="L173" s="12">
        <f t="shared" si="22"/>
        <v>0.25553918242991308</v>
      </c>
      <c r="M173" s="12">
        <f t="shared" si="26"/>
        <v>6.5300273756948371E-2</v>
      </c>
      <c r="N173" s="18">
        <f t="shared" si="23"/>
        <v>1.1664500766253248E-4</v>
      </c>
    </row>
    <row r="174" spans="1:14" x14ac:dyDescent="0.2">
      <c r="A174" s="4">
        <v>172</v>
      </c>
      <c r="B174" s="1" t="str">
        <f>'Исходные данные'!A424</f>
        <v>27.07.2015</v>
      </c>
      <c r="C174" s="1">
        <f>'Исходные данные'!B424</f>
        <v>372.01</v>
      </c>
      <c r="D174" s="5" t="str">
        <f>'Исходные данные'!A176</f>
        <v>27.07.2016</v>
      </c>
      <c r="E174" s="1">
        <f>'Исходные данные'!B176</f>
        <v>514.74</v>
      </c>
      <c r="F174" s="12">
        <f t="shared" si="18"/>
        <v>1.383672481922529</v>
      </c>
      <c r="G174" s="12">
        <f t="shared" si="19"/>
        <v>0.61833115897459645</v>
      </c>
      <c r="H174" s="12">
        <f t="shared" si="20"/>
        <v>1.7813010479012287E-3</v>
      </c>
      <c r="I174" s="12">
        <f t="shared" si="24"/>
        <v>0.3247411831806592</v>
      </c>
      <c r="J174" s="18">
        <f t="shared" si="21"/>
        <v>5.7846180989639306E-4</v>
      </c>
      <c r="K174" s="12">
        <f t="shared" si="25"/>
        <v>1.2969294109395106</v>
      </c>
      <c r="L174" s="12">
        <f t="shared" si="22"/>
        <v>0.25999947898005904</v>
      </c>
      <c r="M174" s="12">
        <f t="shared" si="26"/>
        <v>6.7599729069902137E-2</v>
      </c>
      <c r="N174" s="18">
        <f t="shared" si="23"/>
        <v>1.2041546823005582E-4</v>
      </c>
    </row>
    <row r="175" spans="1:14" x14ac:dyDescent="0.2">
      <c r="A175" s="4">
        <v>173</v>
      </c>
      <c r="B175" s="1" t="str">
        <f>'Исходные данные'!A425</f>
        <v>24.07.2015</v>
      </c>
      <c r="C175" s="1">
        <f>'Исходные данные'!B425</f>
        <v>376.82</v>
      </c>
      <c r="D175" s="5" t="str">
        <f>'Исходные данные'!A177</f>
        <v>26.07.2016</v>
      </c>
      <c r="E175" s="1">
        <f>'Исходные данные'!B177</f>
        <v>512.15</v>
      </c>
      <c r="F175" s="12">
        <f t="shared" si="18"/>
        <v>1.3591369884825646</v>
      </c>
      <c r="G175" s="12">
        <f t="shared" si="19"/>
        <v>0.61660536821902634</v>
      </c>
      <c r="H175" s="12">
        <f t="shared" si="20"/>
        <v>1.7763293545994497E-3</v>
      </c>
      <c r="I175" s="12">
        <f t="shared" si="24"/>
        <v>0.30684993103268904</v>
      </c>
      <c r="J175" s="18">
        <f t="shared" si="21"/>
        <v>5.450665399501822E-4</v>
      </c>
      <c r="K175" s="12">
        <f t="shared" si="25"/>
        <v>1.2739320589866914</v>
      </c>
      <c r="L175" s="12">
        <f t="shared" si="22"/>
        <v>0.24210822683208882</v>
      </c>
      <c r="M175" s="12">
        <f t="shared" si="26"/>
        <v>5.8616393499778145E-2</v>
      </c>
      <c r="N175" s="18">
        <f t="shared" si="23"/>
        <v>1.0412202043440829E-4</v>
      </c>
    </row>
    <row r="176" spans="1:14" x14ac:dyDescent="0.2">
      <c r="A176" s="4">
        <v>174</v>
      </c>
      <c r="B176" s="1" t="str">
        <f>'Исходные данные'!A426</f>
        <v>23.07.2015</v>
      </c>
      <c r="C176" s="1">
        <f>'Исходные данные'!B426</f>
        <v>379.36</v>
      </c>
      <c r="D176" s="5" t="str">
        <f>'Исходные данные'!A178</f>
        <v>25.07.2016</v>
      </c>
      <c r="E176" s="1">
        <f>'Исходные данные'!B178</f>
        <v>513.52</v>
      </c>
      <c r="F176" s="12">
        <f t="shared" si="18"/>
        <v>1.3536482496836777</v>
      </c>
      <c r="G176" s="12">
        <f t="shared" si="19"/>
        <v>0.61488439422497454</v>
      </c>
      <c r="H176" s="12">
        <f t="shared" si="20"/>
        <v>1.7713715375227573E-3</v>
      </c>
      <c r="I176" s="12">
        <f t="shared" si="24"/>
        <v>0.30280335468642733</v>
      </c>
      <c r="J176" s="18">
        <f t="shared" si="21"/>
        <v>5.3637724395794563E-4</v>
      </c>
      <c r="K176" s="12">
        <f t="shared" si="25"/>
        <v>1.2687874117741151</v>
      </c>
      <c r="L176" s="12">
        <f t="shared" si="22"/>
        <v>0.23806165048582711</v>
      </c>
      <c r="M176" s="12">
        <f t="shared" si="26"/>
        <v>5.6673349432036085E-2</v>
      </c>
      <c r="N176" s="18">
        <f t="shared" si="23"/>
        <v>1.0038955811999025E-4</v>
      </c>
    </row>
    <row r="177" spans="1:14" x14ac:dyDescent="0.2">
      <c r="A177" s="4">
        <v>175</v>
      </c>
      <c r="B177" s="1" t="str">
        <f>'Исходные данные'!A427</f>
        <v>22.07.2015</v>
      </c>
      <c r="C177" s="1">
        <f>'Исходные данные'!B427</f>
        <v>380.33</v>
      </c>
      <c r="D177" s="5" t="str">
        <f>'Исходные данные'!A179</f>
        <v>22.07.2016</v>
      </c>
      <c r="E177" s="1">
        <f>'Исходные данные'!B179</f>
        <v>512.64</v>
      </c>
      <c r="F177" s="12">
        <f t="shared" si="18"/>
        <v>1.3478821023847711</v>
      </c>
      <c r="G177" s="12">
        <f t="shared" si="19"/>
        <v>0.61316822354863743</v>
      </c>
      <c r="H177" s="12">
        <f t="shared" si="20"/>
        <v>1.7664275579419673E-3</v>
      </c>
      <c r="I177" s="12">
        <f t="shared" si="24"/>
        <v>0.29853454752627306</v>
      </c>
      <c r="J177" s="18">
        <f t="shared" si="21"/>
        <v>5.2733965174814464E-4</v>
      </c>
      <c r="K177" s="12">
        <f t="shared" si="25"/>
        <v>1.2633827469293168</v>
      </c>
      <c r="L177" s="12">
        <f t="shared" si="22"/>
        <v>0.23379284332567277</v>
      </c>
      <c r="M177" s="12">
        <f t="shared" si="26"/>
        <v>5.4659093590302549E-2</v>
      </c>
      <c r="N177" s="18">
        <f t="shared" si="23"/>
        <v>9.6551329210039564E-5</v>
      </c>
    </row>
    <row r="178" spans="1:14" x14ac:dyDescent="0.2">
      <c r="A178" s="4">
        <v>176</v>
      </c>
      <c r="B178" s="1" t="str">
        <f>'Исходные данные'!A428</f>
        <v>21.07.2015</v>
      </c>
      <c r="C178" s="1">
        <f>'Исходные данные'!B428</f>
        <v>382.29</v>
      </c>
      <c r="D178" s="5" t="str">
        <f>'Исходные данные'!A180</f>
        <v>21.07.2016</v>
      </c>
      <c r="E178" s="1">
        <f>'Исходные данные'!B180</f>
        <v>512.30999999999995</v>
      </c>
      <c r="F178" s="12">
        <f t="shared" si="18"/>
        <v>1.3401082947500587</v>
      </c>
      <c r="G178" s="12">
        <f t="shared" si="19"/>
        <v>0.61145684278373413</v>
      </c>
      <c r="H178" s="12">
        <f t="shared" si="20"/>
        <v>1.7614973772359915E-3</v>
      </c>
      <c r="I178" s="12">
        <f t="shared" si="24"/>
        <v>0.29275042767495973</v>
      </c>
      <c r="J178" s="18">
        <f t="shared" si="21"/>
        <v>5.1567911053415638E-4</v>
      </c>
      <c r="K178" s="12">
        <f t="shared" si="25"/>
        <v>1.2560962829082676</v>
      </c>
      <c r="L178" s="12">
        <f t="shared" si="22"/>
        <v>0.2280087234743596</v>
      </c>
      <c r="M178" s="12">
        <f t="shared" si="26"/>
        <v>5.1987977980406962E-2</v>
      </c>
      <c r="N178" s="18">
        <f t="shared" si="23"/>
        <v>9.157668686028934E-5</v>
      </c>
    </row>
    <row r="179" spans="1:14" x14ac:dyDescent="0.2">
      <c r="A179" s="4">
        <v>177</v>
      </c>
      <c r="B179" s="1" t="str">
        <f>'Исходные данные'!A429</f>
        <v>20.07.2015</v>
      </c>
      <c r="C179" s="1">
        <f>'Исходные данные'!B429</f>
        <v>380.81</v>
      </c>
      <c r="D179" s="5" t="str">
        <f>'Исходные данные'!A181</f>
        <v>20.07.2016</v>
      </c>
      <c r="E179" s="1">
        <f>'Исходные данные'!B181</f>
        <v>509.86</v>
      </c>
      <c r="F179" s="12">
        <f t="shared" si="18"/>
        <v>1.3388829074866733</v>
      </c>
      <c r="G179" s="12">
        <f t="shared" si="19"/>
        <v>0.60975023856140098</v>
      </c>
      <c r="H179" s="12">
        <f t="shared" si="20"/>
        <v>1.7565809568915339E-3</v>
      </c>
      <c r="I179" s="12">
        <f t="shared" si="24"/>
        <v>0.29183561515312612</v>
      </c>
      <c r="J179" s="18">
        <f t="shared" si="21"/>
        <v>5.126328841207077E-4</v>
      </c>
      <c r="K179" s="12">
        <f t="shared" si="25"/>
        <v>1.2549477157419486</v>
      </c>
      <c r="L179" s="12">
        <f t="shared" si="22"/>
        <v>0.22709391095252596</v>
      </c>
      <c r="M179" s="12">
        <f t="shared" si="26"/>
        <v>5.1571644391713765E-2</v>
      </c>
      <c r="N179" s="18">
        <f t="shared" si="23"/>
        <v>9.0589768454066476E-5</v>
      </c>
    </row>
    <row r="180" spans="1:14" x14ac:dyDescent="0.2">
      <c r="A180" s="4">
        <v>178</v>
      </c>
      <c r="B180" s="1" t="str">
        <f>'Исходные данные'!A430</f>
        <v>17.07.2015</v>
      </c>
      <c r="C180" s="1">
        <f>'Исходные данные'!B430</f>
        <v>383.94</v>
      </c>
      <c r="D180" s="5" t="str">
        <f>'Исходные данные'!A182</f>
        <v>19.07.2016</v>
      </c>
      <c r="E180" s="1">
        <f>'Исходные данные'!B182</f>
        <v>512.23</v>
      </c>
      <c r="F180" s="12">
        <f t="shared" si="18"/>
        <v>1.3341407511590353</v>
      </c>
      <c r="G180" s="12">
        <f t="shared" si="19"/>
        <v>0.60804839755008766</v>
      </c>
      <c r="H180" s="12">
        <f t="shared" si="20"/>
        <v>1.7516782585027919E-3</v>
      </c>
      <c r="I180" s="12">
        <f t="shared" si="24"/>
        <v>0.28828745254154814</v>
      </c>
      <c r="J180" s="18">
        <f t="shared" si="21"/>
        <v>5.0498686281618527E-4</v>
      </c>
      <c r="K180" s="12">
        <f t="shared" si="25"/>
        <v>1.2505028473985085</v>
      </c>
      <c r="L180" s="12">
        <f t="shared" si="22"/>
        <v>0.2235457483409479</v>
      </c>
      <c r="M180" s="12">
        <f t="shared" si="26"/>
        <v>4.9972701601314382E-2</v>
      </c>
      <c r="N180" s="18">
        <f t="shared" si="23"/>
        <v>8.753609491367006E-5</v>
      </c>
    </row>
    <row r="181" spans="1:14" x14ac:dyDescent="0.2">
      <c r="A181" s="4">
        <v>179</v>
      </c>
      <c r="B181" s="1" t="str">
        <f>'Исходные данные'!A431</f>
        <v>16.07.2015</v>
      </c>
      <c r="C181" s="1">
        <f>'Исходные данные'!B431</f>
        <v>384.59</v>
      </c>
      <c r="D181" s="5" t="str">
        <f>'Исходные данные'!A183</f>
        <v>18.07.2016</v>
      </c>
      <c r="E181" s="1">
        <f>'Исходные данные'!B183</f>
        <v>511.87</v>
      </c>
      <c r="F181" s="12">
        <f t="shared" si="18"/>
        <v>1.3309498426896176</v>
      </c>
      <c r="G181" s="12">
        <f t="shared" si="19"/>
        <v>0.60635130645545277</v>
      </c>
      <c r="H181" s="12">
        <f t="shared" si="20"/>
        <v>1.7467892437711548E-3</v>
      </c>
      <c r="I181" s="12">
        <f t="shared" si="24"/>
        <v>0.28589285477325371</v>
      </c>
      <c r="J181" s="18">
        <f t="shared" si="21"/>
        <v>4.9939456358894841E-4</v>
      </c>
      <c r="K181" s="12">
        <f t="shared" si="25"/>
        <v>1.2475119784640814</v>
      </c>
      <c r="L181" s="12">
        <f t="shared" si="22"/>
        <v>0.22115115057265353</v>
      </c>
      <c r="M181" s="12">
        <f t="shared" si="26"/>
        <v>4.8907831399608449E-2</v>
      </c>
      <c r="N181" s="18">
        <f t="shared" si="23"/>
        <v>8.5431673825009179E-5</v>
      </c>
    </row>
    <row r="182" spans="1:14" x14ac:dyDescent="0.2">
      <c r="A182" s="4">
        <v>180</v>
      </c>
      <c r="B182" s="1" t="str">
        <f>'Исходные данные'!A432</f>
        <v>15.07.2015</v>
      </c>
      <c r="C182" s="1">
        <f>'Исходные данные'!B432</f>
        <v>380.11</v>
      </c>
      <c r="D182" s="5" t="str">
        <f>'Исходные данные'!A184</f>
        <v>15.07.2016</v>
      </c>
      <c r="E182" s="1">
        <f>'Исходные данные'!B184</f>
        <v>512.48</v>
      </c>
      <c r="F182" s="12">
        <f t="shared" si="18"/>
        <v>1.3482412985714662</v>
      </c>
      <c r="G182" s="12">
        <f t="shared" si="19"/>
        <v>0.60465895202025977</v>
      </c>
      <c r="H182" s="12">
        <f t="shared" si="20"/>
        <v>1.7419138745049048E-3</v>
      </c>
      <c r="I182" s="12">
        <f t="shared" si="24"/>
        <v>0.29880100134562931</v>
      </c>
      <c r="J182" s="18">
        <f t="shared" si="21"/>
        <v>5.2048560995991038E-4</v>
      </c>
      <c r="K182" s="12">
        <f t="shared" si="25"/>
        <v>1.263719424940124</v>
      </c>
      <c r="L182" s="12">
        <f t="shared" si="22"/>
        <v>0.23405929714502907</v>
      </c>
      <c r="M182" s="12">
        <f t="shared" si="26"/>
        <v>5.478375458002499E-2</v>
      </c>
      <c r="N182" s="18">
        <f t="shared" si="23"/>
        <v>9.5428582200417157E-5</v>
      </c>
    </row>
    <row r="183" spans="1:14" x14ac:dyDescent="0.2">
      <c r="A183" s="4">
        <v>181</v>
      </c>
      <c r="B183" s="1" t="str">
        <f>'Исходные данные'!A433</f>
        <v>14.07.2015</v>
      </c>
      <c r="C183" s="1">
        <f>'Исходные данные'!B433</f>
        <v>375.33</v>
      </c>
      <c r="D183" s="5" t="str">
        <f>'Исходные данные'!A185</f>
        <v>14.07.2016</v>
      </c>
      <c r="E183" s="1">
        <f>'Исходные данные'!B185</f>
        <v>512.85</v>
      </c>
      <c r="F183" s="12">
        <f t="shared" si="18"/>
        <v>1.3663975701382785</v>
      </c>
      <c r="G183" s="12">
        <f t="shared" si="19"/>
        <v>0.60297132102427431</v>
      </c>
      <c r="H183" s="12">
        <f t="shared" si="20"/>
        <v>1.73705211261892E-3</v>
      </c>
      <c r="I183" s="12">
        <f t="shared" si="24"/>
        <v>0.31217776575600176</v>
      </c>
      <c r="J183" s="18">
        <f t="shared" si="21"/>
        <v>5.4226904751911718E-4</v>
      </c>
      <c r="K183" s="12">
        <f t="shared" si="25"/>
        <v>1.2807374714038984</v>
      </c>
      <c r="L183" s="12">
        <f t="shared" si="22"/>
        <v>0.24743606155540154</v>
      </c>
      <c r="M183" s="12">
        <f t="shared" si="26"/>
        <v>6.1224604558048436E-2</v>
      </c>
      <c r="N183" s="18">
        <f t="shared" si="23"/>
        <v>1.06350328691816E-4</v>
      </c>
    </row>
    <row r="184" spans="1:14" x14ac:dyDescent="0.2">
      <c r="A184" s="4">
        <v>182</v>
      </c>
      <c r="B184" s="1" t="str">
        <f>'Исходные данные'!A434</f>
        <v>13.07.2015</v>
      </c>
      <c r="C184" s="1">
        <f>'Исходные данные'!B434</f>
        <v>368.76</v>
      </c>
      <c r="D184" s="5" t="str">
        <f>'Исходные данные'!A186</f>
        <v>13.07.2016</v>
      </c>
      <c r="E184" s="1">
        <f>'Исходные данные'!B186</f>
        <v>511.78</v>
      </c>
      <c r="F184" s="12">
        <f t="shared" si="18"/>
        <v>1.3878403297537694</v>
      </c>
      <c r="G184" s="12">
        <f t="shared" si="19"/>
        <v>0.60128840028415953</v>
      </c>
      <c r="H184" s="12">
        <f t="shared" si="20"/>
        <v>1.7322039201343742E-3</v>
      </c>
      <c r="I184" s="12">
        <f t="shared" si="24"/>
        <v>0.32774881926698723</v>
      </c>
      <c r="J184" s="18">
        <f t="shared" si="21"/>
        <v>5.677277895536878E-4</v>
      </c>
      <c r="K184" s="12">
        <f t="shared" si="25"/>
        <v>1.3008359744531144</v>
      </c>
      <c r="L184" s="12">
        <f t="shared" si="22"/>
        <v>0.26300711506638708</v>
      </c>
      <c r="M184" s="12">
        <f t="shared" si="26"/>
        <v>6.9172742575543747E-2</v>
      </c>
      <c r="N184" s="18">
        <f t="shared" si="23"/>
        <v>1.1982129585580281E-4</v>
      </c>
    </row>
    <row r="185" spans="1:14" x14ac:dyDescent="0.2">
      <c r="A185" s="4">
        <v>183</v>
      </c>
      <c r="B185" s="1" t="str">
        <f>'Исходные данные'!A435</f>
        <v>10.07.2015</v>
      </c>
      <c r="C185" s="1">
        <f>'Исходные данные'!B435</f>
        <v>363.09</v>
      </c>
      <c r="D185" s="5" t="str">
        <f>'Исходные данные'!A187</f>
        <v>12.07.2016</v>
      </c>
      <c r="E185" s="1">
        <f>'Исходные данные'!B187</f>
        <v>510.21</v>
      </c>
      <c r="F185" s="12">
        <f t="shared" si="18"/>
        <v>1.4051887961662397</v>
      </c>
      <c r="G185" s="12">
        <f t="shared" si="19"/>
        <v>0.59961017665337446</v>
      </c>
      <c r="H185" s="12">
        <f t="shared" si="20"/>
        <v>1.7273692591784431E-3</v>
      </c>
      <c r="I185" s="12">
        <f t="shared" si="24"/>
        <v>0.34017166825380951</v>
      </c>
      <c r="J185" s="18">
        <f t="shared" si="21"/>
        <v>5.876020825850781E-4</v>
      </c>
      <c r="K185" s="12">
        <f t="shared" si="25"/>
        <v>1.3170968574431172</v>
      </c>
      <c r="L185" s="12">
        <f t="shared" si="22"/>
        <v>0.27542996405320935</v>
      </c>
      <c r="M185" s="12">
        <f t="shared" si="26"/>
        <v>7.5861665098352168E-2</v>
      </c>
      <c r="N185" s="18">
        <f t="shared" si="23"/>
        <v>1.3104110824098373E-4</v>
      </c>
    </row>
    <row r="186" spans="1:14" x14ac:dyDescent="0.2">
      <c r="A186" s="4">
        <v>184</v>
      </c>
      <c r="B186" s="1" t="str">
        <f>'Исходные данные'!A436</f>
        <v>09.07.2015</v>
      </c>
      <c r="C186" s="1">
        <f>'Исходные данные'!B436</f>
        <v>362.22</v>
      </c>
      <c r="D186" s="5" t="str">
        <f>'Исходные данные'!A188</f>
        <v>11.07.2016</v>
      </c>
      <c r="E186" s="1">
        <f>'Исходные данные'!B188</f>
        <v>501.67</v>
      </c>
      <c r="F186" s="12">
        <f t="shared" si="18"/>
        <v>1.3849870244602727</v>
      </c>
      <c r="G186" s="12">
        <f t="shared" si="19"/>
        <v>0.59793663702207056</v>
      </c>
      <c r="H186" s="12">
        <f t="shared" si="20"/>
        <v>1.7225480919840072E-3</v>
      </c>
      <c r="I186" s="12">
        <f t="shared" si="24"/>
        <v>0.32569077097467425</v>
      </c>
      <c r="J186" s="18">
        <f t="shared" si="21"/>
        <v>5.6101801611922535E-4</v>
      </c>
      <c r="K186" s="12">
        <f t="shared" si="25"/>
        <v>1.2981615441946015</v>
      </c>
      <c r="L186" s="12">
        <f t="shared" si="22"/>
        <v>0.26094906677407415</v>
      </c>
      <c r="M186" s="12">
        <f t="shared" si="26"/>
        <v>6.8094415450260182E-2</v>
      </c>
      <c r="N186" s="18">
        <f t="shared" si="23"/>
        <v>1.1729590540861197E-4</v>
      </c>
    </row>
    <row r="187" spans="1:14" x14ac:dyDescent="0.2">
      <c r="A187" s="4">
        <v>185</v>
      </c>
      <c r="B187" s="1" t="str">
        <f>'Исходные данные'!A437</f>
        <v>08.07.2015</v>
      </c>
      <c r="C187" s="1">
        <f>'Исходные данные'!B437</f>
        <v>355.57</v>
      </c>
      <c r="D187" s="5" t="str">
        <f>'Исходные данные'!A189</f>
        <v>08.07.2016</v>
      </c>
      <c r="E187" s="1">
        <f>'Исходные данные'!B189</f>
        <v>495.33</v>
      </c>
      <c r="F187" s="12">
        <f t="shared" si="18"/>
        <v>1.3930590319768259</v>
      </c>
      <c r="G187" s="12">
        <f t="shared" si="19"/>
        <v>0.59626776831698935</v>
      </c>
      <c r="H187" s="12">
        <f t="shared" si="20"/>
        <v>1.717740380889356E-3</v>
      </c>
      <c r="I187" s="12">
        <f t="shared" si="24"/>
        <v>0.33150207148542521</v>
      </c>
      <c r="J187" s="18">
        <f t="shared" si="21"/>
        <v>5.6943449453898481E-4</v>
      </c>
      <c r="K187" s="12">
        <f t="shared" si="25"/>
        <v>1.3057275138083042</v>
      </c>
      <c r="L187" s="12">
        <f t="shared" si="22"/>
        <v>0.26676036728482494</v>
      </c>
      <c r="M187" s="12">
        <f t="shared" si="26"/>
        <v>7.1161093553934671E-2</v>
      </c>
      <c r="N187" s="18">
        <f t="shared" si="23"/>
        <v>1.2223628394583883E-4</v>
      </c>
    </row>
    <row r="188" spans="1:14" x14ac:dyDescent="0.2">
      <c r="A188" s="4">
        <v>186</v>
      </c>
      <c r="B188" s="1" t="str">
        <f>'Исходные данные'!A438</f>
        <v>07.07.2015</v>
      </c>
      <c r="C188" s="1">
        <f>'Исходные данные'!B438</f>
        <v>357.94</v>
      </c>
      <c r="D188" s="5" t="str">
        <f>'Исходные данные'!A190</f>
        <v>07.07.2016</v>
      </c>
      <c r="E188" s="1">
        <f>'Исходные данные'!B190</f>
        <v>497.38</v>
      </c>
      <c r="F188" s="12">
        <f t="shared" si="18"/>
        <v>1.3895624965077946</v>
      </c>
      <c r="G188" s="12">
        <f t="shared" si="19"/>
        <v>0.59460355750136051</v>
      </c>
      <c r="H188" s="12">
        <f t="shared" si="20"/>
        <v>1.7129460883378949E-3</v>
      </c>
      <c r="I188" s="12">
        <f t="shared" si="24"/>
        <v>0.32898894688438129</v>
      </c>
      <c r="J188" s="18">
        <f t="shared" si="21"/>
        <v>5.6354032967200439E-4</v>
      </c>
      <c r="K188" s="12">
        <f t="shared" si="25"/>
        <v>1.3024501777729161</v>
      </c>
      <c r="L188" s="12">
        <f t="shared" si="22"/>
        <v>0.26424724268378108</v>
      </c>
      <c r="M188" s="12">
        <f t="shared" si="26"/>
        <v>6.982660526598107E-2</v>
      </c>
      <c r="N188" s="18">
        <f t="shared" si="23"/>
        <v>1.1960921035227653E-4</v>
      </c>
    </row>
    <row r="189" spans="1:14" x14ac:dyDescent="0.2">
      <c r="A189" s="4">
        <v>187</v>
      </c>
      <c r="B189" s="1" t="str">
        <f>'Исходные данные'!A439</f>
        <v>06.07.2015</v>
      </c>
      <c r="C189" s="1">
        <f>'Исходные данные'!B439</f>
        <v>356.69</v>
      </c>
      <c r="D189" s="5" t="str">
        <f>'Исходные данные'!A191</f>
        <v>06.07.2016</v>
      </c>
      <c r="E189" s="1">
        <f>'Исходные данные'!B191</f>
        <v>491.85</v>
      </c>
      <c r="F189" s="12">
        <f t="shared" si="18"/>
        <v>1.3789284813143066</v>
      </c>
      <c r="G189" s="12">
        <f t="shared" si="19"/>
        <v>0.59294399157480004</v>
      </c>
      <c r="H189" s="12">
        <f t="shared" si="20"/>
        <v>1.7081651768778518E-3</v>
      </c>
      <c r="I189" s="12">
        <f t="shared" si="24"/>
        <v>0.3213067347500087</v>
      </c>
      <c r="J189" s="18">
        <f t="shared" si="21"/>
        <v>5.4884497539629362E-4</v>
      </c>
      <c r="K189" s="12">
        <f t="shared" si="25"/>
        <v>1.292482813934293</v>
      </c>
      <c r="L189" s="12">
        <f t="shared" si="22"/>
        <v>0.25656503054940843</v>
      </c>
      <c r="M189" s="12">
        <f t="shared" si="26"/>
        <v>6.5825614900818855E-2</v>
      </c>
      <c r="N189" s="18">
        <f t="shared" si="23"/>
        <v>1.124410231201506E-4</v>
      </c>
    </row>
    <row r="190" spans="1:14" x14ac:dyDescent="0.2">
      <c r="A190" s="4">
        <v>188</v>
      </c>
      <c r="B190" s="1" t="str">
        <f>'Исходные данные'!A440</f>
        <v>03.07.2015</v>
      </c>
      <c r="C190" s="1">
        <f>'Исходные данные'!B440</f>
        <v>361.31</v>
      </c>
      <c r="D190" s="5" t="str">
        <f>'Исходные данные'!A192</f>
        <v>05.07.2016</v>
      </c>
      <c r="E190" s="1">
        <f>'Исходные данные'!B192</f>
        <v>493.64</v>
      </c>
      <c r="F190" s="12">
        <f t="shared" si="18"/>
        <v>1.3662505881376104</v>
      </c>
      <c r="G190" s="12">
        <f t="shared" si="19"/>
        <v>0.5912890575732086</v>
      </c>
      <c r="H190" s="12">
        <f t="shared" si="20"/>
        <v>1.7033976091619843E-3</v>
      </c>
      <c r="I190" s="12">
        <f t="shared" si="24"/>
        <v>0.31207019098435418</v>
      </c>
      <c r="J190" s="18">
        <f t="shared" si="21"/>
        <v>5.3157961721347273E-4</v>
      </c>
      <c r="K190" s="12">
        <f t="shared" si="25"/>
        <v>1.2805997037731651</v>
      </c>
      <c r="L190" s="12">
        <f t="shared" si="22"/>
        <v>0.24732848678375394</v>
      </c>
      <c r="M190" s="12">
        <f t="shared" si="26"/>
        <v>6.117138037474152E-2</v>
      </c>
      <c r="N190" s="18">
        <f t="shared" si="23"/>
        <v>1.0419918307947303E-4</v>
      </c>
    </row>
    <row r="191" spans="1:14" x14ac:dyDescent="0.2">
      <c r="A191" s="4">
        <v>189</v>
      </c>
      <c r="B191" s="1" t="str">
        <f>'Исходные данные'!A441</f>
        <v>02.07.2015</v>
      </c>
      <c r="C191" s="1">
        <f>'Исходные данные'!B441</f>
        <v>360.93</v>
      </c>
      <c r="D191" s="5" t="str">
        <f>'Исходные данные'!A193</f>
        <v>04.07.2016</v>
      </c>
      <c r="E191" s="1">
        <f>'Исходные данные'!B193</f>
        <v>499.07</v>
      </c>
      <c r="F191" s="12">
        <f t="shared" si="18"/>
        <v>1.3827334940293132</v>
      </c>
      <c r="G191" s="12">
        <f t="shared" si="19"/>
        <v>0.58963874256866988</v>
      </c>
      <c r="H191" s="12">
        <f t="shared" si="20"/>
        <v>1.6986433479472868E-3</v>
      </c>
      <c r="I191" s="12">
        <f t="shared" si="24"/>
        <v>0.32406233276070029</v>
      </c>
      <c r="J191" s="18">
        <f t="shared" si="21"/>
        <v>5.5046632586424368E-4</v>
      </c>
      <c r="K191" s="12">
        <f t="shared" si="25"/>
        <v>1.2960492886337351</v>
      </c>
      <c r="L191" s="12">
        <f t="shared" si="22"/>
        <v>0.25932062856010007</v>
      </c>
      <c r="M191" s="12">
        <f t="shared" si="26"/>
        <v>6.7247188396805366E-2</v>
      </c>
      <c r="N191" s="18">
        <f t="shared" si="23"/>
        <v>1.142289892383914E-4</v>
      </c>
    </row>
    <row r="192" spans="1:14" x14ac:dyDescent="0.2">
      <c r="A192" s="4">
        <v>190</v>
      </c>
      <c r="B192" s="1" t="str">
        <f>'Исходные данные'!A442</f>
        <v>01.07.2015</v>
      </c>
      <c r="C192" s="1">
        <f>'Исходные данные'!B442</f>
        <v>362.81</v>
      </c>
      <c r="D192" s="5" t="str">
        <f>'Исходные данные'!A194</f>
        <v>01.07.2016</v>
      </c>
      <c r="E192" s="1">
        <f>'Исходные данные'!B194</f>
        <v>497.08</v>
      </c>
      <c r="F192" s="12">
        <f t="shared" si="18"/>
        <v>1.3700835147873542</v>
      </c>
      <c r="G192" s="12">
        <f t="shared" si="19"/>
        <v>0.58799303366935063</v>
      </c>
      <c r="H192" s="12">
        <f t="shared" si="20"/>
        <v>1.6939023560947021E-3</v>
      </c>
      <c r="I192" s="12">
        <f t="shared" si="24"/>
        <v>0.31487169768086531</v>
      </c>
      <c r="J192" s="18">
        <f t="shared" si="21"/>
        <v>5.3336191056915653E-4</v>
      </c>
      <c r="K192" s="12">
        <f t="shared" si="25"/>
        <v>1.2841923424698023</v>
      </c>
      <c r="L192" s="12">
        <f t="shared" si="22"/>
        <v>0.25012999348026521</v>
      </c>
      <c r="M192" s="12">
        <f t="shared" si="26"/>
        <v>6.2565013638437486E-2</v>
      </c>
      <c r="N192" s="18">
        <f t="shared" si="23"/>
        <v>1.0597902401124642E-4</v>
      </c>
    </row>
    <row r="193" spans="1:14" x14ac:dyDescent="0.2">
      <c r="A193" s="4">
        <v>191</v>
      </c>
      <c r="B193" s="1" t="str">
        <f>'Исходные данные'!A443</f>
        <v>30.06.2015</v>
      </c>
      <c r="C193" s="1">
        <f>'Исходные данные'!B443</f>
        <v>359.31</v>
      </c>
      <c r="D193" s="5" t="str">
        <f>'Исходные данные'!A195</f>
        <v>30.06.2016</v>
      </c>
      <c r="E193" s="1">
        <f>'Исходные данные'!B195</f>
        <v>496.07</v>
      </c>
      <c r="F193" s="12">
        <f t="shared" si="18"/>
        <v>1.3806184075032701</v>
      </c>
      <c r="G193" s="12">
        <f t="shared" si="19"/>
        <v>0.58635191801939868</v>
      </c>
      <c r="H193" s="12">
        <f t="shared" si="20"/>
        <v>1.6891745965688287E-3</v>
      </c>
      <c r="I193" s="12">
        <f t="shared" si="24"/>
        <v>0.32253152017189546</v>
      </c>
      <c r="J193" s="18">
        <f t="shared" si="21"/>
        <v>5.4481205046709251E-4</v>
      </c>
      <c r="K193" s="12">
        <f t="shared" si="25"/>
        <v>1.2940667978650413</v>
      </c>
      <c r="L193" s="12">
        <f t="shared" si="22"/>
        <v>0.25778981597129524</v>
      </c>
      <c r="M193" s="12">
        <f t="shared" si="26"/>
        <v>6.6455589218514244E-2</v>
      </c>
      <c r="N193" s="18">
        <f t="shared" si="23"/>
        <v>1.1225509310792761E-4</v>
      </c>
    </row>
    <row r="194" spans="1:14" x14ac:dyDescent="0.2">
      <c r="A194" s="4">
        <v>192</v>
      </c>
      <c r="B194" s="1" t="str">
        <f>'Исходные данные'!A444</f>
        <v>29.06.2015</v>
      </c>
      <c r="C194" s="1">
        <f>'Исходные данные'!B444</f>
        <v>358.72</v>
      </c>
      <c r="D194" s="5" t="str">
        <f>'Исходные данные'!A196</f>
        <v>29.06.2016</v>
      </c>
      <c r="E194" s="1">
        <f>'Исходные данные'!B196</f>
        <v>493.18</v>
      </c>
      <c r="F194" s="12">
        <f t="shared" ref="F194:F257" si="27">E194/C194</f>
        <v>1.3748327386262265</v>
      </c>
      <c r="G194" s="12">
        <f t="shared" ref="G194:G257" si="28">1/POWER(2,A194/248)</f>
        <v>0.5847153827988435</v>
      </c>
      <c r="H194" s="12">
        <f t="shared" ref="H194:H257" si="29">G194/SUM(G$2:G$1242)</f>
        <v>1.6844600324376331E-3</v>
      </c>
      <c r="I194" s="12">
        <f t="shared" si="24"/>
        <v>0.31833207908375422</v>
      </c>
      <c r="J194" s="18">
        <f t="shared" ref="J194:J257" si="30">H194*I194</f>
        <v>5.3621766425935983E-4</v>
      </c>
      <c r="K194" s="12">
        <f t="shared" si="25"/>
        <v>1.2886438352589125</v>
      </c>
      <c r="L194" s="12">
        <f t="shared" ref="L194:L257" si="31">LN(K194)</f>
        <v>0.253590374883154</v>
      </c>
      <c r="M194" s="12">
        <f t="shared" si="26"/>
        <v>6.4308078233378557E-2</v>
      </c>
      <c r="N194" s="18">
        <f t="shared" ref="N194:N257" si="32">M194*H194</f>
        <v>1.083243875469987E-4</v>
      </c>
    </row>
    <row r="195" spans="1:14" x14ac:dyDescent="0.2">
      <c r="A195" s="4">
        <v>193</v>
      </c>
      <c r="B195" s="1" t="str">
        <f>'Исходные данные'!A445</f>
        <v>26.06.2015</v>
      </c>
      <c r="C195" s="1">
        <f>'Исходные данные'!B445</f>
        <v>360.88</v>
      </c>
      <c r="D195" s="5" t="str">
        <f>'Исходные данные'!A197</f>
        <v>28.06.2016</v>
      </c>
      <c r="E195" s="1">
        <f>'Исходные данные'!B197</f>
        <v>486.75</v>
      </c>
      <c r="F195" s="12">
        <f t="shared" si="27"/>
        <v>1.3487863001551763</v>
      </c>
      <c r="G195" s="12">
        <f t="shared" si="28"/>
        <v>0.5830834152234956</v>
      </c>
      <c r="H195" s="12">
        <f t="shared" si="29"/>
        <v>1.6797586268721609E-3</v>
      </c>
      <c r="I195" s="12">
        <f t="shared" ref="I195:I258" si="33">LN(F195)</f>
        <v>0.29920515115216861</v>
      </c>
      <c r="J195" s="18">
        <f t="shared" si="30"/>
        <v>5.0259243385244415E-4</v>
      </c>
      <c r="K195" s="12">
        <f t="shared" ref="K195:K258" si="34">F195/GEOMEAN(F$2:F$1242)</f>
        <v>1.2642302601212503</v>
      </c>
      <c r="L195" s="12">
        <f t="shared" si="31"/>
        <v>0.23446344695156848</v>
      </c>
      <c r="M195" s="12">
        <f t="shared" ref="M195:M258" si="35">POWER(L195-AVERAGE(L$2:L$1242),2)</f>
        <v>5.4973107956410944E-2</v>
      </c>
      <c r="N195" s="18">
        <f t="shared" si="32"/>
        <v>9.2341552335755911E-5</v>
      </c>
    </row>
    <row r="196" spans="1:14" x14ac:dyDescent="0.2">
      <c r="A196" s="4">
        <v>194</v>
      </c>
      <c r="B196" s="1" t="str">
        <f>'Исходные данные'!A446</f>
        <v>25.06.2015</v>
      </c>
      <c r="C196" s="1">
        <f>'Исходные данные'!B446</f>
        <v>361.25</v>
      </c>
      <c r="D196" s="5" t="str">
        <f>'Исходные данные'!A198</f>
        <v>27.06.2016</v>
      </c>
      <c r="E196" s="1">
        <f>'Исходные данные'!B198</f>
        <v>484.3</v>
      </c>
      <c r="F196" s="12">
        <f t="shared" si="27"/>
        <v>1.3406228373702422</v>
      </c>
      <c r="G196" s="12">
        <f t="shared" si="28"/>
        <v>0.58145600254484675</v>
      </c>
      <c r="H196" s="12">
        <f t="shared" si="29"/>
        <v>1.6750703431462489E-3</v>
      </c>
      <c r="I196" s="12">
        <f t="shared" si="33"/>
        <v>0.29313430998254153</v>
      </c>
      <c r="J196" s="18">
        <f t="shared" si="30"/>
        <v>4.9102058921039477E-4</v>
      </c>
      <c r="K196" s="12">
        <f t="shared" si="34"/>
        <v>1.2565785686124471</v>
      </c>
      <c r="L196" s="12">
        <f t="shared" si="31"/>
        <v>0.22839260578194134</v>
      </c>
      <c r="M196" s="12">
        <f t="shared" si="35"/>
        <v>5.2163182375865244E-2</v>
      </c>
      <c r="N196" s="18">
        <f t="shared" si="32"/>
        <v>8.7376999801940956E-5</v>
      </c>
    </row>
    <row r="197" spans="1:14" x14ac:dyDescent="0.2">
      <c r="A197" s="4">
        <v>195</v>
      </c>
      <c r="B197" s="1" t="str">
        <f>'Исходные данные'!A447</f>
        <v>24.06.2015</v>
      </c>
      <c r="C197" s="1">
        <f>'Исходные данные'!B447</f>
        <v>361.57</v>
      </c>
      <c r="D197" s="5" t="str">
        <f>'Исходные данные'!A199</f>
        <v>24.06.2016</v>
      </c>
      <c r="E197" s="1">
        <f>'Исходные данные'!B199</f>
        <v>491.04</v>
      </c>
      <c r="F197" s="12">
        <f t="shared" si="27"/>
        <v>1.3580772741101308</v>
      </c>
      <c r="G197" s="12">
        <f t="shared" si="28"/>
        <v>0.57983313204997045</v>
      </c>
      <c r="H197" s="12">
        <f t="shared" si="29"/>
        <v>1.6703951446362384E-3</v>
      </c>
      <c r="I197" s="12">
        <f t="shared" si="33"/>
        <v>0.30606993039692743</v>
      </c>
      <c r="J197" s="18">
        <f t="shared" si="30"/>
        <v>5.1125772565417899E-4</v>
      </c>
      <c r="K197" s="12">
        <f t="shared" si="34"/>
        <v>1.2729387786007904</v>
      </c>
      <c r="L197" s="12">
        <f t="shared" si="31"/>
        <v>0.24132822619632732</v>
      </c>
      <c r="M197" s="12">
        <f t="shared" si="35"/>
        <v>5.8239312759065701E-2</v>
      </c>
      <c r="N197" s="18">
        <f t="shared" si="32"/>
        <v>9.7282665259694671E-5</v>
      </c>
    </row>
    <row r="198" spans="1:14" x14ac:dyDescent="0.2">
      <c r="A198" s="4">
        <v>196</v>
      </c>
      <c r="B198" s="1" t="str">
        <f>'Исходные данные'!A448</f>
        <v>23.06.2015</v>
      </c>
      <c r="C198" s="1">
        <f>'Исходные данные'!B448</f>
        <v>365.15</v>
      </c>
      <c r="D198" s="5" t="str">
        <f>'Исходные данные'!A200</f>
        <v>23.06.2016</v>
      </c>
      <c r="E198" s="1">
        <f>'Исходные данные'!B200</f>
        <v>502.95</v>
      </c>
      <c r="F198" s="12">
        <f t="shared" si="27"/>
        <v>1.3773791592496234</v>
      </c>
      <c r="G198" s="12">
        <f t="shared" si="28"/>
        <v>0.57821479106142226</v>
      </c>
      <c r="H198" s="12">
        <f t="shared" si="29"/>
        <v>1.6657329948206881E-3</v>
      </c>
      <c r="I198" s="12">
        <f t="shared" si="33"/>
        <v>0.32018253351422843</v>
      </c>
      <c r="J198" s="18">
        <f t="shared" si="30"/>
        <v>5.3333861043993109E-4</v>
      </c>
      <c r="K198" s="12">
        <f t="shared" si="34"/>
        <v>1.2910306195899253</v>
      </c>
      <c r="L198" s="12">
        <f t="shared" si="31"/>
        <v>0.25544082931362816</v>
      </c>
      <c r="M198" s="12">
        <f t="shared" si="35"/>
        <v>6.5250017280434086E-2</v>
      </c>
      <c r="N198" s="18">
        <f t="shared" si="32"/>
        <v>1.0868910669663912E-4</v>
      </c>
    </row>
    <row r="199" spans="1:14" x14ac:dyDescent="0.2">
      <c r="A199" s="4">
        <v>197</v>
      </c>
      <c r="B199" s="1" t="str">
        <f>'Исходные данные'!A449</f>
        <v>22.06.2015</v>
      </c>
      <c r="C199" s="1">
        <f>'Исходные данные'!B449</f>
        <v>367.24</v>
      </c>
      <c r="D199" s="5" t="str">
        <f>'Исходные данные'!A201</f>
        <v>22.06.2016</v>
      </c>
      <c r="E199" s="1">
        <f>'Исходные данные'!B201</f>
        <v>503.38</v>
      </c>
      <c r="F199" s="12">
        <f t="shared" si="27"/>
        <v>1.3707112514976583</v>
      </c>
      <c r="G199" s="12">
        <f t="shared" si="28"/>
        <v>0.57660096693714169</v>
      </c>
      <c r="H199" s="12">
        <f t="shared" si="29"/>
        <v>1.6610838572800916E-3</v>
      </c>
      <c r="I199" s="12">
        <f t="shared" si="33"/>
        <v>0.31532976679935776</v>
      </c>
      <c r="J199" s="18">
        <f t="shared" si="30"/>
        <v>5.2378918535030898E-4</v>
      </c>
      <c r="K199" s="12">
        <f t="shared" si="34"/>
        <v>1.2847807260739832</v>
      </c>
      <c r="L199" s="12">
        <f t="shared" si="31"/>
        <v>0.25058806259875749</v>
      </c>
      <c r="M199" s="12">
        <f t="shared" si="35"/>
        <v>6.279437711699877E-2</v>
      </c>
      <c r="N199" s="18">
        <f t="shared" si="32"/>
        <v>1.0430672615700504E-4</v>
      </c>
    </row>
    <row r="200" spans="1:14" x14ac:dyDescent="0.2">
      <c r="A200" s="4">
        <v>198</v>
      </c>
      <c r="B200" s="1" t="str">
        <f>'Исходные данные'!A450</f>
        <v>19.06.2015</v>
      </c>
      <c r="C200" s="1">
        <f>'Исходные данные'!B450</f>
        <v>365.79</v>
      </c>
      <c r="D200" s="5" t="str">
        <f>'Исходные данные'!A202</f>
        <v>21.06.2016</v>
      </c>
      <c r="E200" s="1">
        <f>'Исходные данные'!B202</f>
        <v>500.06</v>
      </c>
      <c r="F200" s="12">
        <f t="shared" si="27"/>
        <v>1.3670685365920336</v>
      </c>
      <c r="G200" s="12">
        <f t="shared" si="28"/>
        <v>0.574991647070352</v>
      </c>
      <c r="H200" s="12">
        <f t="shared" si="29"/>
        <v>1.656447695696589E-3</v>
      </c>
      <c r="I200" s="12">
        <f t="shared" si="33"/>
        <v>0.31266869298248456</v>
      </c>
      <c r="J200" s="18">
        <f t="shared" si="30"/>
        <v>5.179193360073008E-4</v>
      </c>
      <c r="K200" s="12">
        <f t="shared" si="34"/>
        <v>1.2813663746588217</v>
      </c>
      <c r="L200" s="12">
        <f t="shared" si="31"/>
        <v>0.24792698878188443</v>
      </c>
      <c r="M200" s="12">
        <f t="shared" si="35"/>
        <v>6.1467791766452624E-2</v>
      </c>
      <c r="N200" s="18">
        <f t="shared" si="32"/>
        <v>1.0181818203109821E-4</v>
      </c>
    </row>
    <row r="201" spans="1:14" x14ac:dyDescent="0.2">
      <c r="A201" s="4">
        <v>199</v>
      </c>
      <c r="B201" s="1" t="str">
        <f>'Исходные данные'!A451</f>
        <v>18.06.2015</v>
      </c>
      <c r="C201" s="1">
        <f>'Исходные данные'!B451</f>
        <v>367.73</v>
      </c>
      <c r="D201" s="5" t="str">
        <f>'Исходные данные'!A203</f>
        <v>20.06.2016</v>
      </c>
      <c r="E201" s="1">
        <f>'Исходные данные'!B203</f>
        <v>503.95</v>
      </c>
      <c r="F201" s="12">
        <f t="shared" si="27"/>
        <v>1.3704348299023739</v>
      </c>
      <c r="G201" s="12">
        <f t="shared" si="28"/>
        <v>0.57338681888946341</v>
      </c>
      <c r="H201" s="12">
        <f t="shared" si="29"/>
        <v>1.6518244738536868E-3</v>
      </c>
      <c r="I201" s="12">
        <f t="shared" si="33"/>
        <v>0.31512808357050903</v>
      </c>
      <c r="J201" s="18">
        <f t="shared" si="30"/>
        <v>5.2053628084037672E-4</v>
      </c>
      <c r="K201" s="12">
        <f t="shared" si="34"/>
        <v>1.28452163347698</v>
      </c>
      <c r="L201" s="12">
        <f t="shared" si="31"/>
        <v>0.25038637936990876</v>
      </c>
      <c r="M201" s="12">
        <f t="shared" si="35"/>
        <v>6.2693338973971849E-2</v>
      </c>
      <c r="N201" s="18">
        <f t="shared" si="32"/>
        <v>1.0355839166481188E-4</v>
      </c>
    </row>
    <row r="202" spans="1:14" x14ac:dyDescent="0.2">
      <c r="A202" s="4">
        <v>200</v>
      </c>
      <c r="B202" s="1" t="str">
        <f>'Исходные данные'!A452</f>
        <v>17.06.2015</v>
      </c>
      <c r="C202" s="1">
        <f>'Исходные данные'!B452</f>
        <v>368.23</v>
      </c>
      <c r="D202" s="5" t="str">
        <f>'Исходные данные'!A204</f>
        <v>17.06.2016</v>
      </c>
      <c r="E202" s="1">
        <f>'Исходные данные'!B204</f>
        <v>497.15</v>
      </c>
      <c r="F202" s="12">
        <f t="shared" si="27"/>
        <v>1.350107269912826</v>
      </c>
      <c r="G202" s="12">
        <f t="shared" si="28"/>
        <v>0.57178646985797332</v>
      </c>
      <c r="H202" s="12">
        <f t="shared" si="29"/>
        <v>1.6472141556359726E-3</v>
      </c>
      <c r="I202" s="12">
        <f t="shared" si="33"/>
        <v>0.30018404848830943</v>
      </c>
      <c r="J202" s="18">
        <f t="shared" si="30"/>
        <v>4.9446741396605843E-4</v>
      </c>
      <c r="K202" s="12">
        <f t="shared" si="34"/>
        <v>1.2654684176708439</v>
      </c>
      <c r="L202" s="12">
        <f t="shared" si="31"/>
        <v>0.23544234428770919</v>
      </c>
      <c r="M202" s="12">
        <f t="shared" si="35"/>
        <v>5.5433097483692163E-2</v>
      </c>
      <c r="N202" s="18">
        <f t="shared" si="32"/>
        <v>9.1310182865886541E-5</v>
      </c>
    </row>
    <row r="203" spans="1:14" x14ac:dyDescent="0.2">
      <c r="A203" s="4">
        <v>201</v>
      </c>
      <c r="B203" s="1" t="str">
        <f>'Исходные данные'!A453</f>
        <v>16.06.2015</v>
      </c>
      <c r="C203" s="1">
        <f>'Исходные данные'!B453</f>
        <v>367.34</v>
      </c>
      <c r="D203" s="5" t="str">
        <f>'Исходные данные'!A205</f>
        <v>16.06.2016</v>
      </c>
      <c r="E203" s="1">
        <f>'Исходные данные'!B205</f>
        <v>493.12</v>
      </c>
      <c r="F203" s="12">
        <f t="shared" si="27"/>
        <v>1.342407578809822</v>
      </c>
      <c r="G203" s="12">
        <f t="shared" si="28"/>
        <v>0.57019058747436946</v>
      </c>
      <c r="H203" s="12">
        <f t="shared" si="29"/>
        <v>1.6426167050288337E-3</v>
      </c>
      <c r="I203" s="12">
        <f t="shared" si="33"/>
        <v>0.29446470243136202</v>
      </c>
      <c r="J203" s="18">
        <f t="shared" si="30"/>
        <v>4.8369263925509989E-4</v>
      </c>
      <c r="K203" s="12">
        <f t="shared" si="34"/>
        <v>1.2582514237816829</v>
      </c>
      <c r="L203" s="12">
        <f t="shared" si="31"/>
        <v>0.22972299823076175</v>
      </c>
      <c r="M203" s="12">
        <f t="shared" si="35"/>
        <v>5.2772655916130541E-2</v>
      </c>
      <c r="N203" s="18">
        <f t="shared" si="32"/>
        <v>8.6685246176574732E-5</v>
      </c>
    </row>
    <row r="204" spans="1:14" x14ac:dyDescent="0.2">
      <c r="A204" s="4">
        <v>202</v>
      </c>
      <c r="B204" s="1" t="str">
        <f>'Исходные данные'!A454</f>
        <v>15.06.2015</v>
      </c>
      <c r="C204" s="1">
        <f>'Исходные данные'!B454</f>
        <v>364.21</v>
      </c>
      <c r="D204" s="5" t="str">
        <f>'Исходные данные'!A206</f>
        <v>15.06.2016</v>
      </c>
      <c r="E204" s="1">
        <f>'Исходные данные'!B206</f>
        <v>499.76</v>
      </c>
      <c r="F204" s="12">
        <f t="shared" si="27"/>
        <v>1.3721753933170424</v>
      </c>
      <c r="G204" s="12">
        <f t="shared" si="28"/>
        <v>0.56859915927203186</v>
      </c>
      <c r="H204" s="12">
        <f t="shared" si="29"/>
        <v>1.6380320861181764E-3</v>
      </c>
      <c r="I204" s="12">
        <f t="shared" si="33"/>
        <v>0.31639735882778908</v>
      </c>
      <c r="J204" s="18">
        <f t="shared" si="30"/>
        <v>5.1826902572296458E-4</v>
      </c>
      <c r="K204" s="12">
        <f t="shared" si="34"/>
        <v>1.2861530801622192</v>
      </c>
      <c r="L204" s="12">
        <f t="shared" si="31"/>
        <v>0.25165565462718892</v>
      </c>
      <c r="M204" s="12">
        <f t="shared" si="35"/>
        <v>6.3330568505838958E-2</v>
      </c>
      <c r="N204" s="18">
        <f t="shared" si="32"/>
        <v>1.0373750324466947E-4</v>
      </c>
    </row>
    <row r="205" spans="1:14" x14ac:dyDescent="0.2">
      <c r="A205" s="4">
        <v>203</v>
      </c>
      <c r="B205" s="1" t="str">
        <f>'Исходные данные'!A455</f>
        <v>11.06.2015</v>
      </c>
      <c r="C205" s="1">
        <f>'Исходные данные'!B455</f>
        <v>369.18</v>
      </c>
      <c r="D205" s="5" t="str">
        <f>'Исходные данные'!A207</f>
        <v>14.06.2016</v>
      </c>
      <c r="E205" s="1">
        <f>'Исходные данные'!B207</f>
        <v>493.83</v>
      </c>
      <c r="F205" s="12">
        <f t="shared" si="27"/>
        <v>1.3376401755241345</v>
      </c>
      <c r="G205" s="12">
        <f t="shared" si="28"/>
        <v>0.56701217281913519</v>
      </c>
      <c r="H205" s="12">
        <f t="shared" si="29"/>
        <v>1.6334602630901443E-3</v>
      </c>
      <c r="I205" s="12">
        <f t="shared" si="33"/>
        <v>0.29090699842664941</v>
      </c>
      <c r="J205" s="18">
        <f t="shared" si="30"/>
        <v>4.7518502218475895E-4</v>
      </c>
      <c r="K205" s="12">
        <f t="shared" si="34"/>
        <v>1.2537828912237277</v>
      </c>
      <c r="L205" s="12">
        <f t="shared" si="31"/>
        <v>0.22616529422604931</v>
      </c>
      <c r="M205" s="12">
        <f t="shared" si="35"/>
        <v>5.1150740312355426E-2</v>
      </c>
      <c r="N205" s="18">
        <f t="shared" si="32"/>
        <v>8.3552701727875747E-5</v>
      </c>
    </row>
    <row r="206" spans="1:14" x14ac:dyDescent="0.2">
      <c r="A206" s="4">
        <v>204</v>
      </c>
      <c r="B206" s="1" t="str">
        <f>'Исходные данные'!A456</f>
        <v>10.06.2015</v>
      </c>
      <c r="C206" s="1">
        <f>'Исходные данные'!B456</f>
        <v>374.09</v>
      </c>
      <c r="D206" s="5" t="str">
        <f>'Исходные данные'!A208</f>
        <v>10.06.2016</v>
      </c>
      <c r="E206" s="1">
        <f>'Исходные данные'!B208</f>
        <v>501.14</v>
      </c>
      <c r="F206" s="12">
        <f t="shared" si="27"/>
        <v>1.3396241546151997</v>
      </c>
      <c r="G206" s="12">
        <f t="shared" si="28"/>
        <v>0.56542961571855233</v>
      </c>
      <c r="H206" s="12">
        <f t="shared" si="29"/>
        <v>1.6289012002308398E-3</v>
      </c>
      <c r="I206" s="12">
        <f t="shared" si="33"/>
        <v>0.29238909299004279</v>
      </c>
      <c r="J206" s="18">
        <f t="shared" si="30"/>
        <v>4.7627294450588732E-4</v>
      </c>
      <c r="K206" s="12">
        <f t="shared" si="34"/>
        <v>1.2556424937434774</v>
      </c>
      <c r="L206" s="12">
        <f t="shared" si="31"/>
        <v>0.22764738878944266</v>
      </c>
      <c r="M206" s="12">
        <f t="shared" si="35"/>
        <v>5.1823333622651638E-2</v>
      </c>
      <c r="N206" s="18">
        <f t="shared" si="32"/>
        <v>8.4415090337900488E-5</v>
      </c>
    </row>
    <row r="207" spans="1:14" x14ac:dyDescent="0.2">
      <c r="A207" s="4">
        <v>205</v>
      </c>
      <c r="B207" s="1" t="str">
        <f>'Исходные данные'!A457</f>
        <v>09.06.2015</v>
      </c>
      <c r="C207" s="1">
        <f>'Исходные данные'!B457</f>
        <v>373.23</v>
      </c>
      <c r="D207" s="5" t="str">
        <f>'Исходные данные'!A209</f>
        <v>09.06.2016</v>
      </c>
      <c r="E207" s="1">
        <f>'Исходные данные'!B209</f>
        <v>509.45</v>
      </c>
      <c r="F207" s="12">
        <f t="shared" si="27"/>
        <v>1.3649760201484338</v>
      </c>
      <c r="G207" s="12">
        <f t="shared" si="28"/>
        <v>0.56385147560775661</v>
      </c>
      <c r="H207" s="12">
        <f t="shared" si="29"/>
        <v>1.6243548619260433E-3</v>
      </c>
      <c r="I207" s="12">
        <f t="shared" si="33"/>
        <v>0.3111368608257849</v>
      </c>
      <c r="J207" s="18">
        <f t="shared" si="30"/>
        <v>5.0539667260677038E-4</v>
      </c>
      <c r="K207" s="12">
        <f t="shared" si="34"/>
        <v>1.2794050390436127</v>
      </c>
      <c r="L207" s="12">
        <f t="shared" si="31"/>
        <v>0.24639515662518466</v>
      </c>
      <c r="M207" s="12">
        <f t="shared" si="35"/>
        <v>6.0710573208349251E-2</v>
      </c>
      <c r="N207" s="18">
        <f t="shared" si="32"/>
        <v>9.8615514761299088E-5</v>
      </c>
    </row>
    <row r="208" spans="1:14" x14ac:dyDescent="0.2">
      <c r="A208" s="4">
        <v>206</v>
      </c>
      <c r="B208" s="1" t="str">
        <f>'Исходные данные'!A458</f>
        <v>08.06.2015</v>
      </c>
      <c r="C208" s="1">
        <f>'Исходные данные'!B458</f>
        <v>375.99</v>
      </c>
      <c r="D208" s="5" t="str">
        <f>'Исходные данные'!A210</f>
        <v>08.06.2016</v>
      </c>
      <c r="E208" s="1">
        <f>'Исходные данные'!B210</f>
        <v>511.54</v>
      </c>
      <c r="F208" s="12">
        <f t="shared" si="27"/>
        <v>1.3605149073113647</v>
      </c>
      <c r="G208" s="12">
        <f t="shared" si="28"/>
        <v>0.56227774015872622</v>
      </c>
      <c r="H208" s="12">
        <f t="shared" si="29"/>
        <v>1.6198212126609377E-3</v>
      </c>
      <c r="I208" s="12">
        <f t="shared" si="33"/>
        <v>0.30786323641109697</v>
      </c>
      <c r="J208" s="18">
        <f t="shared" si="30"/>
        <v>4.9868340093714404E-4</v>
      </c>
      <c r="K208" s="12">
        <f t="shared" si="34"/>
        <v>1.2752235954436968</v>
      </c>
      <c r="L208" s="12">
        <f t="shared" si="31"/>
        <v>0.2431215322104967</v>
      </c>
      <c r="M208" s="12">
        <f t="shared" si="35"/>
        <v>5.910807942437956E-2</v>
      </c>
      <c r="N208" s="18">
        <f t="shared" si="32"/>
        <v>9.5744520891257519E-5</v>
      </c>
    </row>
    <row r="209" spans="1:14" x14ac:dyDescent="0.2">
      <c r="A209" s="4">
        <v>207</v>
      </c>
      <c r="B209" s="1" t="str">
        <f>'Исходные данные'!A459</f>
        <v>05.06.2015</v>
      </c>
      <c r="C209" s="1">
        <f>'Исходные данные'!B459</f>
        <v>370.56</v>
      </c>
      <c r="D209" s="5" t="str">
        <f>'Исходные данные'!A211</f>
        <v>07.06.2016</v>
      </c>
      <c r="E209" s="1">
        <f>'Исходные данные'!B211</f>
        <v>507.68</v>
      </c>
      <c r="F209" s="12">
        <f t="shared" si="27"/>
        <v>1.370034542314335</v>
      </c>
      <c r="G209" s="12">
        <f t="shared" si="28"/>
        <v>0.56070839707784714</v>
      </c>
      <c r="H209" s="12">
        <f t="shared" si="29"/>
        <v>1.615300217019828E-3</v>
      </c>
      <c r="I209" s="12">
        <f t="shared" si="33"/>
        <v>0.31483595289030963</v>
      </c>
      <c r="J209" s="18">
        <f t="shared" si="30"/>
        <v>5.0855458302936148E-4</v>
      </c>
      <c r="K209" s="12">
        <f t="shared" si="34"/>
        <v>1.2841464401038776</v>
      </c>
      <c r="L209" s="12">
        <f t="shared" si="31"/>
        <v>0.25009424868970948</v>
      </c>
      <c r="M209" s="12">
        <f t="shared" si="35"/>
        <v>6.2547133227670221E-2</v>
      </c>
      <c r="N209" s="18">
        <f t="shared" si="32"/>
        <v>1.010323978766238E-4</v>
      </c>
    </row>
    <row r="210" spans="1:14" x14ac:dyDescent="0.2">
      <c r="A210" s="4">
        <v>208</v>
      </c>
      <c r="B210" s="1" t="str">
        <f>'Исходные данные'!A460</f>
        <v>04.06.2015</v>
      </c>
      <c r="C210" s="1">
        <f>'Исходные данные'!B460</f>
        <v>366.17</v>
      </c>
      <c r="D210" s="5" t="str">
        <f>'Исходные данные'!A212</f>
        <v>06.06.2016</v>
      </c>
      <c r="E210" s="1">
        <f>'Исходные данные'!B212</f>
        <v>502.6</v>
      </c>
      <c r="F210" s="12">
        <f t="shared" si="27"/>
        <v>1.3725865035366087</v>
      </c>
      <c r="G210" s="12">
        <f t="shared" si="28"/>
        <v>0.55914343410581757</v>
      </c>
      <c r="H210" s="12">
        <f t="shared" si="29"/>
        <v>1.6107918396858669E-3</v>
      </c>
      <c r="I210" s="12">
        <f t="shared" si="33"/>
        <v>0.31669691867165883</v>
      </c>
      <c r="J210" s="18">
        <f t="shared" si="30"/>
        <v>5.1013281224996667E-4</v>
      </c>
      <c r="K210" s="12">
        <f t="shared" si="34"/>
        <v>1.2865384176910486</v>
      </c>
      <c r="L210" s="12">
        <f t="shared" si="31"/>
        <v>0.25195521447105867</v>
      </c>
      <c r="M210" s="12">
        <f t="shared" si="35"/>
        <v>6.3481430099157146E-2</v>
      </c>
      <c r="N210" s="18">
        <f t="shared" si="32"/>
        <v>1.0225536957531111E-4</v>
      </c>
    </row>
    <row r="211" spans="1:14" x14ac:dyDescent="0.2">
      <c r="A211" s="4">
        <v>209</v>
      </c>
      <c r="B211" s="1" t="str">
        <f>'Исходные данные'!A461</f>
        <v>03.06.2015</v>
      </c>
      <c r="C211" s="1">
        <f>'Исходные данные'!B461</f>
        <v>372.25</v>
      </c>
      <c r="D211" s="5" t="str">
        <f>'Исходные данные'!A213</f>
        <v>03.06.2016</v>
      </c>
      <c r="E211" s="1">
        <f>'Исходные данные'!B213</f>
        <v>493.34</v>
      </c>
      <c r="F211" s="12">
        <f t="shared" si="27"/>
        <v>1.3252921423774344</v>
      </c>
      <c r="G211" s="12">
        <f t="shared" si="28"/>
        <v>0.55758283901755168</v>
      </c>
      <c r="H211" s="12">
        <f t="shared" si="29"/>
        <v>1.6062960454407773E-3</v>
      </c>
      <c r="I211" s="12">
        <f t="shared" si="33"/>
        <v>0.28163291994813944</v>
      </c>
      <c r="J211" s="18">
        <f t="shared" si="30"/>
        <v>4.523858455786354E-4</v>
      </c>
      <c r="K211" s="12">
        <f t="shared" si="34"/>
        <v>1.2422089620140058</v>
      </c>
      <c r="L211" s="12">
        <f t="shared" si="31"/>
        <v>0.21689121574753917</v>
      </c>
      <c r="M211" s="12">
        <f t="shared" si="35"/>
        <v>4.7041799468445555E-2</v>
      </c>
      <c r="N211" s="18">
        <f t="shared" si="32"/>
        <v>7.5563056456582161E-5</v>
      </c>
    </row>
    <row r="212" spans="1:14" x14ac:dyDescent="0.2">
      <c r="A212" s="4">
        <v>210</v>
      </c>
      <c r="B212" s="1" t="str">
        <f>'Исходные данные'!A462</f>
        <v>02.06.2015</v>
      </c>
      <c r="C212" s="1">
        <f>'Исходные данные'!B462</f>
        <v>375.09</v>
      </c>
      <c r="D212" s="5" t="str">
        <f>'Исходные данные'!A214</f>
        <v>02.06.2016</v>
      </c>
      <c r="E212" s="1">
        <f>'Исходные данные'!B214</f>
        <v>488.18</v>
      </c>
      <c r="F212" s="12">
        <f t="shared" si="27"/>
        <v>1.3015009730997895</v>
      </c>
      <c r="G212" s="12">
        <f t="shared" si="28"/>
        <v>0.55602659962208478</v>
      </c>
      <c r="H212" s="12">
        <f t="shared" si="29"/>
        <v>1.6018127991645789E-3</v>
      </c>
      <c r="I212" s="12">
        <f t="shared" si="33"/>
        <v>0.2635181931278005</v>
      </c>
      <c r="J212" s="18">
        <f t="shared" si="30"/>
        <v>4.221068145648342E-4</v>
      </c>
      <c r="K212" s="12">
        <f t="shared" si="34"/>
        <v>1.2199092721958298</v>
      </c>
      <c r="L212" s="12">
        <f t="shared" si="31"/>
        <v>0.19877648892720029</v>
      </c>
      <c r="M212" s="12">
        <f t="shared" si="35"/>
        <v>3.9512092550225357E-2</v>
      </c>
      <c r="N212" s="18">
        <f t="shared" si="32"/>
        <v>6.3290975568726387E-5</v>
      </c>
    </row>
    <row r="213" spans="1:14" x14ac:dyDescent="0.2">
      <c r="A213" s="4">
        <v>211</v>
      </c>
      <c r="B213" s="1" t="str">
        <f>'Исходные данные'!A463</f>
        <v>01.06.2015</v>
      </c>
      <c r="C213" s="1">
        <f>'Исходные данные'!B463</f>
        <v>375.03</v>
      </c>
      <c r="D213" s="5" t="str">
        <f>'Исходные данные'!A215</f>
        <v>01.06.2016</v>
      </c>
      <c r="E213" s="1">
        <f>'Исходные данные'!B215</f>
        <v>488.01</v>
      </c>
      <c r="F213" s="12">
        <f t="shared" si="27"/>
        <v>1.3012558995280379</v>
      </c>
      <c r="G213" s="12">
        <f t="shared" si="28"/>
        <v>0.55447470376247754</v>
      </c>
      <c r="H213" s="12">
        <f t="shared" si="29"/>
        <v>1.5973420658353121E-3</v>
      </c>
      <c r="I213" s="12">
        <f t="shared" si="33"/>
        <v>0.26332987467589036</v>
      </c>
      <c r="J213" s="18">
        <f t="shared" si="30"/>
        <v>4.2062788601094053E-4</v>
      </c>
      <c r="K213" s="12">
        <f t="shared" si="34"/>
        <v>1.2196795624001944</v>
      </c>
      <c r="L213" s="12">
        <f t="shared" si="31"/>
        <v>0.19858817047529009</v>
      </c>
      <c r="M213" s="12">
        <f t="shared" si="35"/>
        <v>3.943726145272286E-2</v>
      </c>
      <c r="N213" s="18">
        <f t="shared" si="32"/>
        <v>6.2994796679779656E-5</v>
      </c>
    </row>
    <row r="214" spans="1:14" x14ac:dyDescent="0.2">
      <c r="A214" s="4">
        <v>212</v>
      </c>
      <c r="B214" s="1" t="str">
        <f>'Исходные данные'!A464</f>
        <v>29.05.2015</v>
      </c>
      <c r="C214" s="1">
        <f>'Исходные данные'!B464</f>
        <v>375.1</v>
      </c>
      <c r="D214" s="5" t="str">
        <f>'Исходные данные'!A216</f>
        <v>31.05.2016</v>
      </c>
      <c r="E214" s="1">
        <f>'Исходные данные'!B216</f>
        <v>493.38</v>
      </c>
      <c r="F214" s="12">
        <f t="shared" si="27"/>
        <v>1.315329245534524</v>
      </c>
      <c r="G214" s="12">
        <f t="shared" si="28"/>
        <v>0.55292713931572124</v>
      </c>
      <c r="H214" s="12">
        <f t="shared" si="29"/>
        <v>1.5928838105287652E-3</v>
      </c>
      <c r="I214" s="12">
        <f t="shared" si="33"/>
        <v>0.27408701112301737</v>
      </c>
      <c r="J214" s="18">
        <f t="shared" si="30"/>
        <v>4.3658876269407198E-4</v>
      </c>
      <c r="K214" s="12">
        <f t="shared" si="34"/>
        <v>1.2328706438046464</v>
      </c>
      <c r="L214" s="12">
        <f t="shared" si="31"/>
        <v>0.20934530692241726</v>
      </c>
      <c r="M214" s="12">
        <f t="shared" si="35"/>
        <v>4.3825457530441064E-2</v>
      </c>
      <c r="N214" s="18">
        <f t="shared" si="32"/>
        <v>6.9808861789255537E-5</v>
      </c>
    </row>
    <row r="215" spans="1:14" x14ac:dyDescent="0.2">
      <c r="A215" s="4">
        <v>213</v>
      </c>
      <c r="B215" s="1" t="str">
        <f>'Исходные данные'!A465</f>
        <v>28.05.2015</v>
      </c>
      <c r="C215" s="1">
        <f>'Исходные данные'!B465</f>
        <v>375.09</v>
      </c>
      <c r="D215" s="5" t="str">
        <f>'Исходные данные'!A217</f>
        <v>30.05.2016</v>
      </c>
      <c r="E215" s="1">
        <f>'Исходные данные'!B217</f>
        <v>492.49</v>
      </c>
      <c r="F215" s="12">
        <f t="shared" si="27"/>
        <v>1.3129915486949799</v>
      </c>
      <c r="G215" s="12">
        <f t="shared" si="28"/>
        <v>0.55138389419264311</v>
      </c>
      <c r="H215" s="12">
        <f t="shared" si="29"/>
        <v>1.5884379984182025E-3</v>
      </c>
      <c r="I215" s="12">
        <f t="shared" si="33"/>
        <v>0.27230815866245717</v>
      </c>
      <c r="J215" s="18">
        <f t="shared" si="30"/>
        <v>4.3254462649873981E-4</v>
      </c>
      <c r="K215" s="12">
        <f t="shared" si="34"/>
        <v>1.2306794982664677</v>
      </c>
      <c r="L215" s="12">
        <f t="shared" si="31"/>
        <v>0.20756645446185701</v>
      </c>
      <c r="M215" s="12">
        <f t="shared" si="35"/>
        <v>4.3083833017866134E-2</v>
      </c>
      <c r="N215" s="18">
        <f t="shared" si="32"/>
        <v>6.8435997483083346E-5</v>
      </c>
    </row>
    <row r="216" spans="1:14" x14ac:dyDescent="0.2">
      <c r="A216" s="4">
        <v>214</v>
      </c>
      <c r="B216" s="1" t="str">
        <f>'Исходные данные'!A466</f>
        <v>27.05.2015</v>
      </c>
      <c r="C216" s="1">
        <f>'Исходные данные'!B466</f>
        <v>373.68</v>
      </c>
      <c r="D216" s="5" t="str">
        <f>'Исходные данные'!A218</f>
        <v>27.05.2016</v>
      </c>
      <c r="E216" s="1">
        <f>'Исходные данные'!B218</f>
        <v>488.98</v>
      </c>
      <c r="F216" s="12">
        <f t="shared" si="27"/>
        <v>1.3085527724256047</v>
      </c>
      <c r="G216" s="12">
        <f t="shared" si="28"/>
        <v>0.54984495633781161</v>
      </c>
      <c r="H216" s="12">
        <f t="shared" si="29"/>
        <v>1.5840045947740902E-3</v>
      </c>
      <c r="I216" s="12">
        <f t="shared" si="33"/>
        <v>0.26892177264909894</v>
      </c>
      <c r="J216" s="18">
        <f t="shared" si="30"/>
        <v>4.2597332351096596E-4</v>
      </c>
      <c r="K216" s="12">
        <f t="shared" si="34"/>
        <v>1.2265189909444356</v>
      </c>
      <c r="L216" s="12">
        <f t="shared" si="31"/>
        <v>0.20418006844849879</v>
      </c>
      <c r="M216" s="12">
        <f t="shared" si="35"/>
        <v>4.1689500351633629E-2</v>
      </c>
      <c r="N216" s="18">
        <f t="shared" si="32"/>
        <v>6.6036360110823718E-5</v>
      </c>
    </row>
    <row r="217" spans="1:14" x14ac:dyDescent="0.2">
      <c r="A217" s="4">
        <v>215</v>
      </c>
      <c r="B217" s="1" t="str">
        <f>'Исходные данные'!A467</f>
        <v>26.05.2015</v>
      </c>
      <c r="C217" s="1">
        <f>'Исходные данные'!B467</f>
        <v>371.74</v>
      </c>
      <c r="D217" s="5" t="str">
        <f>'Исходные данные'!A219</f>
        <v>26.05.2016</v>
      </c>
      <c r="E217" s="1">
        <f>'Исходные данные'!B219</f>
        <v>489.95</v>
      </c>
      <c r="F217" s="12">
        <f t="shared" si="27"/>
        <v>1.3179910690267391</v>
      </c>
      <c r="G217" s="12">
        <f t="shared" si="28"/>
        <v>0.54831031372944261</v>
      </c>
      <c r="H217" s="12">
        <f t="shared" si="29"/>
        <v>1.5795835649638264E-3</v>
      </c>
      <c r="I217" s="12">
        <f t="shared" si="33"/>
        <v>0.27610865990162059</v>
      </c>
      <c r="J217" s="18">
        <f t="shared" si="30"/>
        <v>4.3613670132478655E-4</v>
      </c>
      <c r="K217" s="12">
        <f t="shared" si="34"/>
        <v>1.2353655963449952</v>
      </c>
      <c r="L217" s="12">
        <f t="shared" si="31"/>
        <v>0.2113669557010204</v>
      </c>
      <c r="M217" s="12">
        <f t="shared" si="35"/>
        <v>4.46759899623171E-2</v>
      </c>
      <c r="N217" s="18">
        <f t="shared" si="32"/>
        <v>7.0569459492964966E-5</v>
      </c>
    </row>
    <row r="218" spans="1:14" x14ac:dyDescent="0.2">
      <c r="A218" s="4">
        <v>216</v>
      </c>
      <c r="B218" s="1" t="str">
        <f>'Исходные данные'!A468</f>
        <v>25.05.2015</v>
      </c>
      <c r="C218" s="1">
        <f>'Исходные данные'!B468</f>
        <v>375.52</v>
      </c>
      <c r="D218" s="5" t="str">
        <f>'Исходные данные'!A220</f>
        <v>25.05.2016</v>
      </c>
      <c r="E218" s="1">
        <f>'Исходные данные'!B220</f>
        <v>488.9</v>
      </c>
      <c r="F218" s="12">
        <f t="shared" si="27"/>
        <v>1.3019279931827865</v>
      </c>
      <c r="G218" s="12">
        <f t="shared" si="28"/>
        <v>0.54677995437930538</v>
      </c>
      <c r="H218" s="12">
        <f t="shared" si="29"/>
        <v>1.5751748744514712E-3</v>
      </c>
      <c r="I218" s="12">
        <f t="shared" si="33"/>
        <v>0.26384623748188646</v>
      </c>
      <c r="J218" s="18">
        <f t="shared" si="30"/>
        <v>4.1560396400002359E-4</v>
      </c>
      <c r="K218" s="12">
        <f t="shared" si="34"/>
        <v>1.2203095221913571</v>
      </c>
      <c r="L218" s="12">
        <f t="shared" si="31"/>
        <v>0.19910453328128636</v>
      </c>
      <c r="M218" s="12">
        <f t="shared" si="35"/>
        <v>3.9642615173158841E-2</v>
      </c>
      <c r="N218" s="18">
        <f t="shared" si="32"/>
        <v>6.2444051378308469E-5</v>
      </c>
    </row>
    <row r="219" spans="1:14" x14ac:dyDescent="0.2">
      <c r="A219" s="4">
        <v>217</v>
      </c>
      <c r="B219" s="1" t="str">
        <f>'Исходные данные'!A469</f>
        <v>22.05.2015</v>
      </c>
      <c r="C219" s="1">
        <f>'Исходные данные'!B469</f>
        <v>374.82</v>
      </c>
      <c r="D219" s="5" t="str">
        <f>'Исходные данные'!A221</f>
        <v>24.05.2016</v>
      </c>
      <c r="E219" s="1">
        <f>'Исходные данные'!B221</f>
        <v>482.25</v>
      </c>
      <c r="F219" s="12">
        <f t="shared" si="27"/>
        <v>1.2866175764366896</v>
      </c>
      <c r="G219" s="12">
        <f t="shared" si="28"/>
        <v>0.54525386633262884</v>
      </c>
      <c r="H219" s="12">
        <f t="shared" si="29"/>
        <v>1.5707784887974757E-3</v>
      </c>
      <c r="I219" s="12">
        <f t="shared" si="33"/>
        <v>0.25201674105230493</v>
      </c>
      <c r="J219" s="18">
        <f t="shared" si="30"/>
        <v>3.958624756618043E-4</v>
      </c>
      <c r="K219" s="12">
        <f t="shared" si="34"/>
        <v>1.2059589225869156</v>
      </c>
      <c r="L219" s="12">
        <f t="shared" si="31"/>
        <v>0.18727503685170468</v>
      </c>
      <c r="M219" s="12">
        <f t="shared" si="35"/>
        <v>3.5071939427807328E-2</v>
      </c>
      <c r="N219" s="18">
        <f t="shared" si="32"/>
        <v>5.5090248013607796E-5</v>
      </c>
    </row>
    <row r="220" spans="1:14" x14ac:dyDescent="0.2">
      <c r="A220" s="4">
        <v>218</v>
      </c>
      <c r="B220" s="1" t="str">
        <f>'Исходные данные'!A470</f>
        <v>21.05.2015</v>
      </c>
      <c r="C220" s="1">
        <f>'Исходные данные'!B470</f>
        <v>373.13</v>
      </c>
      <c r="D220" s="5" t="str">
        <f>'Исходные данные'!A222</f>
        <v>23.05.2016</v>
      </c>
      <c r="E220" s="1">
        <f>'Исходные данные'!B222</f>
        <v>478.15</v>
      </c>
      <c r="F220" s="12">
        <f t="shared" si="27"/>
        <v>1.2814568648996327</v>
      </c>
      <c r="G220" s="12">
        <f t="shared" si="28"/>
        <v>0.54373203766800815</v>
      </c>
      <c r="H220" s="12">
        <f t="shared" si="29"/>
        <v>1.5663943736584124E-3</v>
      </c>
      <c r="I220" s="12">
        <f t="shared" si="33"/>
        <v>0.24799760640346039</v>
      </c>
      <c r="J220" s="18">
        <f t="shared" si="30"/>
        <v>3.8846205535113384E-4</v>
      </c>
      <c r="K220" s="12">
        <f t="shared" si="34"/>
        <v>1.2011217384546675</v>
      </c>
      <c r="L220" s="12">
        <f t="shared" si="31"/>
        <v>0.18325590220286009</v>
      </c>
      <c r="M220" s="12">
        <f t="shared" si="35"/>
        <v>3.35827256921842E-2</v>
      </c>
      <c r="N220" s="18">
        <f t="shared" si="32"/>
        <v>5.2603792576351146E-5</v>
      </c>
    </row>
    <row r="221" spans="1:14" x14ac:dyDescent="0.2">
      <c r="A221" s="4">
        <v>219</v>
      </c>
      <c r="B221" s="1" t="str">
        <f>'Исходные данные'!A471</f>
        <v>20.05.2015</v>
      </c>
      <c r="C221" s="1">
        <f>'Исходные данные'!B471</f>
        <v>369.44</v>
      </c>
      <c r="D221" s="5" t="str">
        <f>'Исходные данные'!A223</f>
        <v>20.05.2016</v>
      </c>
      <c r="E221" s="1">
        <f>'Исходные данные'!B223</f>
        <v>480.09</v>
      </c>
      <c r="F221" s="12">
        <f t="shared" si="27"/>
        <v>1.2995073624945863</v>
      </c>
      <c r="G221" s="12">
        <f t="shared" si="28"/>
        <v>0.54221445649731193</v>
      </c>
      <c r="H221" s="12">
        <f t="shared" si="29"/>
        <v>1.56202249478671E-3</v>
      </c>
      <c r="I221" s="12">
        <f t="shared" si="33"/>
        <v>0.26198524071982326</v>
      </c>
      <c r="J221" s="18">
        <f t="shared" si="30"/>
        <v>4.0922683930647512E-4</v>
      </c>
      <c r="K221" s="12">
        <f t="shared" si="34"/>
        <v>1.2180406419660399</v>
      </c>
      <c r="L221" s="12">
        <f t="shared" si="31"/>
        <v>0.19724353651922311</v>
      </c>
      <c r="M221" s="12">
        <f t="shared" si="35"/>
        <v>3.8905012698610075E-2</v>
      </c>
      <c r="N221" s="18">
        <f t="shared" si="32"/>
        <v>6.077050499519154E-5</v>
      </c>
    </row>
    <row r="222" spans="1:14" x14ac:dyDescent="0.2">
      <c r="A222" s="4">
        <v>220</v>
      </c>
      <c r="B222" s="1" t="str">
        <f>'Исходные данные'!A472</f>
        <v>19.05.2015</v>
      </c>
      <c r="C222" s="1">
        <f>'Исходные данные'!B472</f>
        <v>374</v>
      </c>
      <c r="D222" s="5" t="str">
        <f>'Исходные данные'!A224</f>
        <v>19.05.2016</v>
      </c>
      <c r="E222" s="1">
        <f>'Исходные данные'!B224</f>
        <v>477.48</v>
      </c>
      <c r="F222" s="12">
        <f t="shared" si="27"/>
        <v>1.2766844919786098</v>
      </c>
      <c r="G222" s="12">
        <f t="shared" si="28"/>
        <v>0.54070111096558859</v>
      </c>
      <c r="H222" s="12">
        <f t="shared" si="29"/>
        <v>1.5576628180303811E-3</v>
      </c>
      <c r="I222" s="12">
        <f t="shared" si="33"/>
        <v>0.24426647681230576</v>
      </c>
      <c r="J222" s="18">
        <f t="shared" si="30"/>
        <v>3.8048480862180894E-4</v>
      </c>
      <c r="K222" s="12">
        <f t="shared" si="34"/>
        <v>1.1966485478101256</v>
      </c>
      <c r="L222" s="12">
        <f t="shared" si="31"/>
        <v>0.17952477261170552</v>
      </c>
      <c r="M222" s="12">
        <f t="shared" si="35"/>
        <v>3.2229143981284555E-2</v>
      </c>
      <c r="N222" s="18">
        <f t="shared" si="32"/>
        <v>5.0202139236594596E-5</v>
      </c>
    </row>
    <row r="223" spans="1:14" x14ac:dyDescent="0.2">
      <c r="A223" s="4">
        <v>221</v>
      </c>
      <c r="B223" s="1" t="str">
        <f>'Исходные данные'!A473</f>
        <v>18.05.2015</v>
      </c>
      <c r="C223" s="1">
        <f>'Исходные данные'!B473</f>
        <v>384.39</v>
      </c>
      <c r="D223" s="5" t="str">
        <f>'Исходные данные'!A225</f>
        <v>18.05.2016</v>
      </c>
      <c r="E223" s="1">
        <f>'Исходные данные'!B225</f>
        <v>480.9</v>
      </c>
      <c r="F223" s="12">
        <f t="shared" si="27"/>
        <v>1.2510731288535082</v>
      </c>
      <c r="G223" s="12">
        <f t="shared" si="28"/>
        <v>0.53919198925097489</v>
      </c>
      <c r="H223" s="12">
        <f t="shared" si="29"/>
        <v>1.5533153093327606E-3</v>
      </c>
      <c r="I223" s="12">
        <f t="shared" si="33"/>
        <v>0.22400168609402246</v>
      </c>
      <c r="J223" s="18">
        <f t="shared" si="30"/>
        <v>3.4794524832619641E-4</v>
      </c>
      <c r="K223" s="12">
        <f t="shared" si="34"/>
        <v>1.172642772942764</v>
      </c>
      <c r="L223" s="12">
        <f t="shared" si="31"/>
        <v>0.1592599818934223</v>
      </c>
      <c r="M223" s="12">
        <f t="shared" si="35"/>
        <v>2.5363741832693184E-2</v>
      </c>
      <c r="N223" s="18">
        <f t="shared" si="32"/>
        <v>3.939788849068609E-5</v>
      </c>
    </row>
    <row r="224" spans="1:14" x14ac:dyDescent="0.2">
      <c r="A224" s="4">
        <v>222</v>
      </c>
      <c r="B224" s="1" t="str">
        <f>'Исходные данные'!A474</f>
        <v>15.05.2015</v>
      </c>
      <c r="C224" s="1">
        <f>'Исходные данные'!B474</f>
        <v>381.58</v>
      </c>
      <c r="D224" s="5" t="str">
        <f>'Исходные данные'!A226</f>
        <v>17.05.2016</v>
      </c>
      <c r="E224" s="1">
        <f>'Исходные данные'!B226</f>
        <v>478.11</v>
      </c>
      <c r="F224" s="12">
        <f t="shared" si="27"/>
        <v>1.2529744745531737</v>
      </c>
      <c r="G224" s="12">
        <f t="shared" si="28"/>
        <v>0.53768707956460249</v>
      </c>
      <c r="H224" s="12">
        <f t="shared" si="29"/>
        <v>1.5489799347322352E-3</v>
      </c>
      <c r="I224" s="12">
        <f t="shared" si="33"/>
        <v>0.22552030424048733</v>
      </c>
      <c r="J224" s="18">
        <f t="shared" si="30"/>
        <v>3.4932642614322391E-4</v>
      </c>
      <c r="K224" s="12">
        <f t="shared" si="34"/>
        <v>1.1744249223968264</v>
      </c>
      <c r="L224" s="12">
        <f t="shared" si="31"/>
        <v>0.16077860003988709</v>
      </c>
      <c r="M224" s="12">
        <f t="shared" si="35"/>
        <v>2.5849758230785964E-2</v>
      </c>
      <c r="N224" s="18">
        <f t="shared" si="32"/>
        <v>4.0040756817166902E-5</v>
      </c>
    </row>
    <row r="225" spans="1:14" x14ac:dyDescent="0.2">
      <c r="A225" s="4">
        <v>223</v>
      </c>
      <c r="B225" s="1" t="str">
        <f>'Исходные данные'!A475</f>
        <v>14.05.2015</v>
      </c>
      <c r="C225" s="1">
        <f>'Исходные данные'!B475</f>
        <v>382.01</v>
      </c>
      <c r="D225" s="5" t="str">
        <f>'Исходные данные'!A227</f>
        <v>16.05.2016</v>
      </c>
      <c r="E225" s="1">
        <f>'Исходные данные'!B227</f>
        <v>481.93</v>
      </c>
      <c r="F225" s="12">
        <f t="shared" si="27"/>
        <v>1.2615638334075026</v>
      </c>
      <c r="G225" s="12">
        <f t="shared" si="28"/>
        <v>0.53618637015050663</v>
      </c>
      <c r="H225" s="12">
        <f t="shared" si="29"/>
        <v>1.5446566603619814E-3</v>
      </c>
      <c r="I225" s="12">
        <f t="shared" si="33"/>
        <v>0.23235208901378607</v>
      </c>
      <c r="J225" s="18">
        <f t="shared" si="30"/>
        <v>3.589042018441646E-4</v>
      </c>
      <c r="K225" s="12">
        <f t="shared" si="34"/>
        <v>1.1824758103524897</v>
      </c>
      <c r="L225" s="12">
        <f t="shared" si="31"/>
        <v>0.16761038481318588</v>
      </c>
      <c r="M225" s="12">
        <f t="shared" si="35"/>
        <v>2.8093241097224234E-2</v>
      </c>
      <c r="N225" s="18">
        <f t="shared" si="32"/>
        <v>4.3394411971982351E-5</v>
      </c>
    </row>
    <row r="226" spans="1:14" x14ac:dyDescent="0.2">
      <c r="A226" s="4">
        <v>224</v>
      </c>
      <c r="B226" s="1" t="str">
        <f>'Исходные данные'!A476</f>
        <v>13.05.2015</v>
      </c>
      <c r="C226" s="1">
        <f>'Исходные данные'!B476</f>
        <v>387.64</v>
      </c>
      <c r="D226" s="5" t="str">
        <f>'Исходные данные'!A228</f>
        <v>13.05.2016</v>
      </c>
      <c r="E226" s="1">
        <f>'Исходные данные'!B228</f>
        <v>473.6</v>
      </c>
      <c r="F226" s="12">
        <f t="shared" si="27"/>
        <v>1.221752141161903</v>
      </c>
      <c r="G226" s="12">
        <f t="shared" si="28"/>
        <v>0.53468984928553365</v>
      </c>
      <c r="H226" s="12">
        <f t="shared" si="29"/>
        <v>1.5403454524496984E-3</v>
      </c>
      <c r="I226" s="12">
        <f t="shared" si="33"/>
        <v>0.20028600970344679</v>
      </c>
      <c r="J226" s="18">
        <f t="shared" si="30"/>
        <v>3.0850964423600043E-4</v>
      </c>
      <c r="K226" s="12">
        <f t="shared" si="34"/>
        <v>1.1451599315970997</v>
      </c>
      <c r="L226" s="12">
        <f t="shared" si="31"/>
        <v>0.13554430550284649</v>
      </c>
      <c r="M226" s="12">
        <f t="shared" si="35"/>
        <v>1.8372258754248968E-2</v>
      </c>
      <c r="N226" s="18">
        <f t="shared" si="32"/>
        <v>2.8299625223336558E-5</v>
      </c>
    </row>
    <row r="227" spans="1:14" x14ac:dyDescent="0.2">
      <c r="A227" s="4">
        <v>225</v>
      </c>
      <c r="B227" s="1" t="str">
        <f>'Исходные данные'!A477</f>
        <v>12.05.2015</v>
      </c>
      <c r="C227" s="1">
        <f>'Исходные данные'!B477</f>
        <v>385.93</v>
      </c>
      <c r="D227" s="5" t="str">
        <f>'Исходные данные'!A229</f>
        <v>12.05.2016</v>
      </c>
      <c r="E227" s="1">
        <f>'Исходные данные'!B229</f>
        <v>479.93</v>
      </c>
      <c r="F227" s="12">
        <f t="shared" si="27"/>
        <v>1.2435674863317181</v>
      </c>
      <c r="G227" s="12">
        <f t="shared" si="28"/>
        <v>0.53319750527925014</v>
      </c>
      <c r="H227" s="12">
        <f t="shared" si="29"/>
        <v>1.5360462773173465E-3</v>
      </c>
      <c r="I227" s="12">
        <f t="shared" si="33"/>
        <v>0.21798425406469962</v>
      </c>
      <c r="J227" s="18">
        <f t="shared" si="30"/>
        <v>3.348339019698805E-4</v>
      </c>
      <c r="K227" s="12">
        <f t="shared" si="34"/>
        <v>1.1656076626390723</v>
      </c>
      <c r="L227" s="12">
        <f t="shared" si="31"/>
        <v>0.15324254986409944</v>
      </c>
      <c r="M227" s="12">
        <f t="shared" si="35"/>
        <v>2.3483279088850985E-2</v>
      </c>
      <c r="N227" s="18">
        <f t="shared" si="32"/>
        <v>3.6071403423633842E-5</v>
      </c>
    </row>
    <row r="228" spans="1:14" x14ac:dyDescent="0.2">
      <c r="A228" s="4">
        <v>226</v>
      </c>
      <c r="B228" s="1" t="str">
        <f>'Исходные данные'!A478</f>
        <v>08.05.2015</v>
      </c>
      <c r="C228" s="1">
        <f>'Исходные данные'!B478</f>
        <v>380.22</v>
      </c>
      <c r="D228" s="5" t="str">
        <f>'Исходные данные'!A230</f>
        <v>11.05.2016</v>
      </c>
      <c r="E228" s="1">
        <f>'Исходные данные'!B230</f>
        <v>479.35</v>
      </c>
      <c r="F228" s="12">
        <f t="shared" si="27"/>
        <v>1.2607174793540581</v>
      </c>
      <c r="G228" s="12">
        <f t="shared" si="28"/>
        <v>0.53170932647385083</v>
      </c>
      <c r="H228" s="12">
        <f t="shared" si="29"/>
        <v>1.5317591013808817E-3</v>
      </c>
      <c r="I228" s="12">
        <f t="shared" si="33"/>
        <v>0.23168098695952491</v>
      </c>
      <c r="J228" s="18">
        <f t="shared" si="30"/>
        <v>3.5487946039215767E-4</v>
      </c>
      <c r="K228" s="12">
        <f t="shared" si="34"/>
        <v>1.1816825146280168</v>
      </c>
      <c r="L228" s="12">
        <f t="shared" si="31"/>
        <v>0.1669392827589247</v>
      </c>
      <c r="M228" s="12">
        <f t="shared" si="35"/>
        <v>2.7868724128064192E-2</v>
      </c>
      <c r="N228" s="18">
        <f t="shared" si="32"/>
        <v>4.2688171827035302E-5</v>
      </c>
    </row>
    <row r="229" spans="1:14" x14ac:dyDescent="0.2">
      <c r="A229" s="4">
        <v>227</v>
      </c>
      <c r="B229" s="1" t="str">
        <f>'Исходные данные'!A479</f>
        <v>07.05.2015</v>
      </c>
      <c r="C229" s="1">
        <f>'Исходные данные'!B479</f>
        <v>379.45</v>
      </c>
      <c r="D229" s="5" t="str">
        <f>'Исходные данные'!A231</f>
        <v>10.05.2016</v>
      </c>
      <c r="E229" s="1">
        <f>'Исходные данные'!B231</f>
        <v>473.72</v>
      </c>
      <c r="F229" s="12">
        <f t="shared" si="27"/>
        <v>1.2484385294505207</v>
      </c>
      <c r="G229" s="12">
        <f t="shared" si="28"/>
        <v>0.53022530124406853</v>
      </c>
      <c r="H229" s="12">
        <f t="shared" si="29"/>
        <v>1.5274838911499969E-3</v>
      </c>
      <c r="I229" s="12">
        <f t="shared" si="33"/>
        <v>0.22189359400337266</v>
      </c>
      <c r="J229" s="18">
        <f t="shared" si="30"/>
        <v>3.389388903895293E-4</v>
      </c>
      <c r="K229" s="12">
        <f t="shared" si="34"/>
        <v>1.1701733378008361</v>
      </c>
      <c r="L229" s="12">
        <f t="shared" si="31"/>
        <v>0.15715188980277256</v>
      </c>
      <c r="M229" s="12">
        <f t="shared" si="35"/>
        <v>2.4696716468582753E-2</v>
      </c>
      <c r="N229" s="18">
        <f t="shared" si="32"/>
        <v>3.7723836570058992E-5</v>
      </c>
    </row>
    <row r="230" spans="1:14" x14ac:dyDescent="0.2">
      <c r="A230" s="4">
        <v>228</v>
      </c>
      <c r="B230" s="1" t="str">
        <f>'Исходные данные'!A480</f>
        <v>06.05.2015</v>
      </c>
      <c r="C230" s="1">
        <f>'Исходные данные'!B480</f>
        <v>387.8</v>
      </c>
      <c r="D230" s="5" t="str">
        <f>'Исходные данные'!A232</f>
        <v>06.05.2016</v>
      </c>
      <c r="E230" s="1">
        <f>'Исходные данные'!B232</f>
        <v>477.8</v>
      </c>
      <c r="F230" s="12">
        <f t="shared" si="27"/>
        <v>1.2320783909231563</v>
      </c>
      <c r="G230" s="12">
        <f t="shared" si="28"/>
        <v>0.52874541799708186</v>
      </c>
      <c r="H230" s="12">
        <f t="shared" si="29"/>
        <v>1.523220613227855E-3</v>
      </c>
      <c r="I230" s="12">
        <f t="shared" si="33"/>
        <v>0.20870249208315775</v>
      </c>
      <c r="J230" s="18">
        <f t="shared" si="30"/>
        <v>3.1789993797308913E-4</v>
      </c>
      <c r="K230" s="12">
        <f t="shared" si="34"/>
        <v>1.1548388239614753</v>
      </c>
      <c r="L230" s="12">
        <f t="shared" si="31"/>
        <v>0.14396078788255751</v>
      </c>
      <c r="M230" s="12">
        <f t="shared" si="35"/>
        <v>2.07247084477667E-2</v>
      </c>
      <c r="N230" s="18">
        <f t="shared" si="32"/>
        <v>3.1568303110775703E-5</v>
      </c>
    </row>
    <row r="231" spans="1:14" x14ac:dyDescent="0.2">
      <c r="A231" s="4">
        <v>229</v>
      </c>
      <c r="B231" s="1" t="str">
        <f>'Исходные данные'!A481</f>
        <v>05.05.2015</v>
      </c>
      <c r="C231" s="1">
        <f>'Исходные данные'!B481</f>
        <v>389.01</v>
      </c>
      <c r="D231" s="5" t="str">
        <f>'Исходные данные'!A233</f>
        <v>05.05.2016</v>
      </c>
      <c r="E231" s="1">
        <f>'Исходные данные'!B233</f>
        <v>480.99</v>
      </c>
      <c r="F231" s="12">
        <f t="shared" si="27"/>
        <v>1.2364463638466878</v>
      </c>
      <c r="G231" s="12">
        <f t="shared" si="28"/>
        <v>0.52726966517242613</v>
      </c>
      <c r="H231" s="12">
        <f t="shared" si="29"/>
        <v>1.5189692343108329E-3</v>
      </c>
      <c r="I231" s="12">
        <f t="shared" si="33"/>
        <v>0.21224142963995316</v>
      </c>
      <c r="J231" s="18">
        <f t="shared" si="30"/>
        <v>3.2238820186923617E-4</v>
      </c>
      <c r="K231" s="12">
        <f t="shared" si="34"/>
        <v>1.158932966632322</v>
      </c>
      <c r="L231" s="12">
        <f t="shared" si="31"/>
        <v>0.14749972543935289</v>
      </c>
      <c r="M231" s="12">
        <f t="shared" si="35"/>
        <v>2.1756169004684467E-2</v>
      </c>
      <c r="N231" s="18">
        <f t="shared" si="32"/>
        <v>3.3046951374582638E-5</v>
      </c>
    </row>
    <row r="232" spans="1:14" x14ac:dyDescent="0.2">
      <c r="A232" s="4">
        <v>230</v>
      </c>
      <c r="B232" s="1" t="str">
        <f>'Исходные данные'!A482</f>
        <v>04.05.2015</v>
      </c>
      <c r="C232" s="1">
        <f>'Исходные данные'!B482</f>
        <v>382.66</v>
      </c>
      <c r="D232" s="5" t="str">
        <f>'Исходные данные'!A234</f>
        <v>04.05.2016</v>
      </c>
      <c r="E232" s="1">
        <f>'Исходные данные'!B234</f>
        <v>479.72</v>
      </c>
      <c r="F232" s="12">
        <f t="shared" si="27"/>
        <v>1.2536455338943187</v>
      </c>
      <c r="G232" s="12">
        <f t="shared" si="28"/>
        <v>0.5257980312419025</v>
      </c>
      <c r="H232" s="12">
        <f t="shared" si="29"/>
        <v>1.5147297211882595E-3</v>
      </c>
      <c r="I232" s="12">
        <f t="shared" si="33"/>
        <v>0.22605573390666356</v>
      </c>
      <c r="J232" s="18">
        <f t="shared" si="30"/>
        <v>3.424133387934479E-4</v>
      </c>
      <c r="K232" s="12">
        <f t="shared" si="34"/>
        <v>1.1750539127159858</v>
      </c>
      <c r="L232" s="12">
        <f t="shared" si="31"/>
        <v>0.16131402970606329</v>
      </c>
      <c r="M232" s="12">
        <f t="shared" si="35"/>
        <v>2.6022216180008651E-2</v>
      </c>
      <c r="N232" s="18">
        <f t="shared" si="32"/>
        <v>3.9416624259045122E-5</v>
      </c>
    </row>
    <row r="233" spans="1:14" x14ac:dyDescent="0.2">
      <c r="A233" s="4">
        <v>231</v>
      </c>
      <c r="B233" s="1" t="str">
        <f>'Исходные данные'!A483</f>
        <v>30.04.2015</v>
      </c>
      <c r="C233" s="1">
        <f>'Исходные данные'!B483</f>
        <v>382.66</v>
      </c>
      <c r="D233" s="5" t="str">
        <f>'Исходные данные'!A235</f>
        <v>29.04.2016</v>
      </c>
      <c r="E233" s="1">
        <f>'Исходные данные'!B235</f>
        <v>487.5</v>
      </c>
      <c r="F233" s="12">
        <f t="shared" si="27"/>
        <v>1.2739768985522395</v>
      </c>
      <c r="G233" s="12">
        <f t="shared" si="28"/>
        <v>0.52433050470948739</v>
      </c>
      <c r="H233" s="12">
        <f t="shared" si="29"/>
        <v>1.5105020407421555E-3</v>
      </c>
      <c r="I233" s="12">
        <f t="shared" si="33"/>
        <v>0.2421434239810451</v>
      </c>
      <c r="J233" s="18">
        <f t="shared" si="30"/>
        <v>3.6575813607566163E-4</v>
      </c>
      <c r="K233" s="12">
        <f t="shared" si="34"/>
        <v>1.1941106946740663</v>
      </c>
      <c r="L233" s="12">
        <f t="shared" si="31"/>
        <v>0.17740171978044483</v>
      </c>
      <c r="M233" s="12">
        <f t="shared" si="35"/>
        <v>3.1471370181059451E-2</v>
      </c>
      <c r="N233" s="18">
        <f t="shared" si="32"/>
        <v>4.7537568883442119E-5</v>
      </c>
    </row>
    <row r="234" spans="1:14" x14ac:dyDescent="0.2">
      <c r="A234" s="4">
        <v>232</v>
      </c>
      <c r="B234" s="1" t="str">
        <f>'Исходные данные'!A484</f>
        <v>29.04.2015</v>
      </c>
      <c r="C234" s="1">
        <f>'Исходные данные'!B484</f>
        <v>380.47</v>
      </c>
      <c r="D234" s="5" t="str">
        <f>'Исходные данные'!A236</f>
        <v>28.04.2016</v>
      </c>
      <c r="E234" s="1">
        <f>'Исходные данные'!B236</f>
        <v>483.13</v>
      </c>
      <c r="F234" s="12">
        <f t="shared" si="27"/>
        <v>1.2698241648487396</v>
      </c>
      <c r="G234" s="12">
        <f t="shared" si="28"/>
        <v>0.52286707411124367</v>
      </c>
      <c r="H234" s="12">
        <f t="shared" si="29"/>
        <v>1.5062861599469755E-3</v>
      </c>
      <c r="I234" s="12">
        <f t="shared" si="33"/>
        <v>0.23887843801000766</v>
      </c>
      <c r="J234" s="18">
        <f t="shared" si="30"/>
        <v>3.5981928508422607E-4</v>
      </c>
      <c r="K234" s="12">
        <f t="shared" si="34"/>
        <v>1.1902182977765103</v>
      </c>
      <c r="L234" s="12">
        <f t="shared" si="31"/>
        <v>0.17413673380940739</v>
      </c>
      <c r="M234" s="12">
        <f t="shared" si="35"/>
        <v>3.0323602061808386E-2</v>
      </c>
      <c r="N234" s="18">
        <f t="shared" si="32"/>
        <v>4.5676022105441542E-5</v>
      </c>
    </row>
    <row r="235" spans="1:14" x14ac:dyDescent="0.2">
      <c r="A235" s="4">
        <v>233</v>
      </c>
      <c r="B235" s="1" t="str">
        <f>'Исходные данные'!A485</f>
        <v>28.04.2015</v>
      </c>
      <c r="C235" s="1">
        <f>'Исходные данные'!B485</f>
        <v>381.66</v>
      </c>
      <c r="D235" s="5" t="str">
        <f>'Исходные данные'!A237</f>
        <v>27.04.2016</v>
      </c>
      <c r="E235" s="1">
        <f>'Исходные данные'!B237</f>
        <v>481.83</v>
      </c>
      <c r="F235" s="12">
        <f t="shared" si="27"/>
        <v>1.2624587329036314</v>
      </c>
      <c r="G235" s="12">
        <f t="shared" si="28"/>
        <v>0.52140772801523005</v>
      </c>
      <c r="H235" s="12">
        <f t="shared" si="29"/>
        <v>1.5020820458693501E-3</v>
      </c>
      <c r="I235" s="12">
        <f t="shared" si="33"/>
        <v>0.23306119482414764</v>
      </c>
      <c r="J235" s="18">
        <f t="shared" si="30"/>
        <v>3.5007703633421088E-4</v>
      </c>
      <c r="K235" s="12">
        <f t="shared" si="34"/>
        <v>1.1833146081832826</v>
      </c>
      <c r="L235" s="12">
        <f t="shared" si="31"/>
        <v>0.1683194906235474</v>
      </c>
      <c r="M235" s="12">
        <f t="shared" si="35"/>
        <v>2.833145092377044E-2</v>
      </c>
      <c r="N235" s="18">
        <f t="shared" si="32"/>
        <v>4.255616376602419E-5</v>
      </c>
    </row>
    <row r="236" spans="1:14" x14ac:dyDescent="0.2">
      <c r="A236" s="4">
        <v>234</v>
      </c>
      <c r="B236" s="1" t="str">
        <f>'Исходные данные'!A486</f>
        <v>27.04.2015</v>
      </c>
      <c r="C236" s="1">
        <f>'Исходные данные'!B486</f>
        <v>379.1</v>
      </c>
      <c r="D236" s="5" t="str">
        <f>'Исходные данные'!A238</f>
        <v>26.04.2016</v>
      </c>
      <c r="E236" s="1">
        <f>'Исходные данные'!B238</f>
        <v>480.55</v>
      </c>
      <c r="F236" s="12">
        <f t="shared" si="27"/>
        <v>1.2676074914270641</v>
      </c>
      <c r="G236" s="12">
        <f t="shared" si="28"/>
        <v>0.51995245502141274</v>
      </c>
      <c r="H236" s="12">
        <f t="shared" si="29"/>
        <v>1.4978896656678282E-3</v>
      </c>
      <c r="I236" s="12">
        <f t="shared" si="33"/>
        <v>0.23713125874700419</v>
      </c>
      <c r="J236" s="18">
        <f t="shared" si="30"/>
        <v>3.5519646188394136E-4</v>
      </c>
      <c r="K236" s="12">
        <f t="shared" si="34"/>
        <v>1.1881405886418859</v>
      </c>
      <c r="L236" s="12">
        <f t="shared" si="31"/>
        <v>0.17238955454640389</v>
      </c>
      <c r="M236" s="12">
        <f t="shared" si="35"/>
        <v>2.9718158516707546E-2</v>
      </c>
      <c r="N236" s="18">
        <f t="shared" si="32"/>
        <v>4.451452252485459E-5</v>
      </c>
    </row>
    <row r="237" spans="1:14" x14ac:dyDescent="0.2">
      <c r="A237" s="4">
        <v>235</v>
      </c>
      <c r="B237" s="1" t="str">
        <f>'Исходные данные'!A487</f>
        <v>24.04.2015</v>
      </c>
      <c r="C237" s="1">
        <f>'Исходные данные'!B487</f>
        <v>378.23</v>
      </c>
      <c r="D237" s="5" t="str">
        <f>'Исходные данные'!A239</f>
        <v>25.04.2016</v>
      </c>
      <c r="E237" s="1">
        <f>'Исходные данные'!B239</f>
        <v>483.47</v>
      </c>
      <c r="F237" s="12">
        <f t="shared" si="27"/>
        <v>1.2782433968749174</v>
      </c>
      <c r="G237" s="12">
        <f t="shared" si="28"/>
        <v>0.51850124376157591</v>
      </c>
      <c r="H237" s="12">
        <f t="shared" si="29"/>
        <v>1.4937089865926215E-3</v>
      </c>
      <c r="I237" s="12">
        <f t="shared" si="33"/>
        <v>0.24548678921060391</v>
      </c>
      <c r="J237" s="18">
        <f t="shared" si="30"/>
        <v>3.6668582313364762E-4</v>
      </c>
      <c r="K237" s="12">
        <f t="shared" si="34"/>
        <v>1.1981097242339496</v>
      </c>
      <c r="L237" s="12">
        <f t="shared" si="31"/>
        <v>0.18074508501000378</v>
      </c>
      <c r="M237" s="12">
        <f t="shared" si="35"/>
        <v>3.2668785755273475E-2</v>
      </c>
      <c r="N237" s="18">
        <f t="shared" si="32"/>
        <v>4.8797658863721008E-5</v>
      </c>
    </row>
    <row r="238" spans="1:14" x14ac:dyDescent="0.2">
      <c r="A238" s="4">
        <v>236</v>
      </c>
      <c r="B238" s="1" t="str">
        <f>'Исходные данные'!A488</f>
        <v>23.04.2015</v>
      </c>
      <c r="C238" s="1">
        <f>'Исходные данные'!B488</f>
        <v>381.76</v>
      </c>
      <c r="D238" s="5" t="str">
        <f>'Исходные данные'!A240</f>
        <v>22.04.2016</v>
      </c>
      <c r="E238" s="1">
        <f>'Исходные данные'!B240</f>
        <v>480.96</v>
      </c>
      <c r="F238" s="12">
        <f t="shared" si="27"/>
        <v>1.2598491198658843</v>
      </c>
      <c r="G238" s="12">
        <f t="shared" si="28"/>
        <v>0.51705408289923294</v>
      </c>
      <c r="H238" s="12">
        <f t="shared" si="29"/>
        <v>1.4895399759853475E-3</v>
      </c>
      <c r="I238" s="12">
        <f t="shared" si="33"/>
        <v>0.23099196765505839</v>
      </c>
      <c r="J238" s="18">
        <f t="shared" si="30"/>
        <v>3.4407176995372382E-4</v>
      </c>
      <c r="K238" s="12">
        <f t="shared" si="34"/>
        <v>1.1808685929997453</v>
      </c>
      <c r="L238" s="12">
        <f t="shared" si="31"/>
        <v>0.16625026345445826</v>
      </c>
      <c r="M238" s="12">
        <f t="shared" si="35"/>
        <v>2.7639150098676759E-2</v>
      </c>
      <c r="N238" s="18">
        <f t="shared" si="32"/>
        <v>4.1169618974238392E-5</v>
      </c>
    </row>
    <row r="239" spans="1:14" x14ac:dyDescent="0.2">
      <c r="A239" s="4">
        <v>237</v>
      </c>
      <c r="B239" s="1" t="str">
        <f>'Исходные данные'!A489</f>
        <v>22.04.2015</v>
      </c>
      <c r="C239" s="1">
        <f>'Исходные данные'!B489</f>
        <v>382.54</v>
      </c>
      <c r="D239" s="5" t="str">
        <f>'Исходные данные'!A241</f>
        <v>21.04.2016</v>
      </c>
      <c r="E239" s="1">
        <f>'Исходные данные'!B241</f>
        <v>481.93</v>
      </c>
      <c r="F239" s="12">
        <f t="shared" si="27"/>
        <v>1.2598159669577038</v>
      </c>
      <c r="G239" s="12">
        <f t="shared" si="28"/>
        <v>0.51561096112953753</v>
      </c>
      <c r="H239" s="12">
        <f t="shared" si="29"/>
        <v>1.4853826012787735E-3</v>
      </c>
      <c r="I239" s="12">
        <f t="shared" si="33"/>
        <v>0.23096565232580626</v>
      </c>
      <c r="J239" s="18">
        <f t="shared" si="30"/>
        <v>3.4307236145775488E-4</v>
      </c>
      <c r="K239" s="12">
        <f t="shared" si="34"/>
        <v>1.1808375184627871</v>
      </c>
      <c r="L239" s="12">
        <f t="shared" si="31"/>
        <v>0.16622394812520605</v>
      </c>
      <c r="M239" s="12">
        <f t="shared" si="35"/>
        <v>2.7630400930331173E-2</v>
      </c>
      <c r="N239" s="18">
        <f t="shared" si="32"/>
        <v>4.1041716808270762E-5</v>
      </c>
    </row>
    <row r="240" spans="1:14" x14ac:dyDescent="0.2">
      <c r="A240" s="4">
        <v>238</v>
      </c>
      <c r="B240" s="1" t="str">
        <f>'Исходные данные'!A490</f>
        <v>21.04.2015</v>
      </c>
      <c r="C240" s="1">
        <f>'Исходные данные'!B490</f>
        <v>376.58</v>
      </c>
      <c r="D240" s="5" t="str">
        <f>'Исходные данные'!A242</f>
        <v>20.04.2016</v>
      </c>
      <c r="E240" s="1">
        <f>'Исходные данные'!B242</f>
        <v>483.1</v>
      </c>
      <c r="F240" s="12">
        <f t="shared" si="27"/>
        <v>1.2828615433639599</v>
      </c>
      <c r="G240" s="12">
        <f t="shared" si="28"/>
        <v>0.51417186717919616</v>
      </c>
      <c r="H240" s="12">
        <f t="shared" si="29"/>
        <v>1.4812368299965653E-3</v>
      </c>
      <c r="I240" s="12">
        <f t="shared" si="33"/>
        <v>0.24909316349207861</v>
      </c>
      <c r="J240" s="18">
        <f t="shared" si="30"/>
        <v>3.689659678648227E-4</v>
      </c>
      <c r="K240" s="12">
        <f t="shared" si="34"/>
        <v>1.2024383569732118</v>
      </c>
      <c r="L240" s="12">
        <f t="shared" si="31"/>
        <v>0.18435145929147836</v>
      </c>
      <c r="M240" s="12">
        <f t="shared" si="35"/>
        <v>3.3985460542897583E-2</v>
      </c>
      <c r="N240" s="18">
        <f t="shared" si="32"/>
        <v>5.0340515840534969E-5</v>
      </c>
    </row>
    <row r="241" spans="1:14" x14ac:dyDescent="0.2">
      <c r="A241" s="4">
        <v>239</v>
      </c>
      <c r="B241" s="1" t="str">
        <f>'Исходные данные'!A491</f>
        <v>20.04.2015</v>
      </c>
      <c r="C241" s="1">
        <f>'Исходные данные'!B491</f>
        <v>370.48</v>
      </c>
      <c r="D241" s="5" t="str">
        <f>'Исходные данные'!A243</f>
        <v>19.04.2016</v>
      </c>
      <c r="E241" s="1">
        <f>'Исходные данные'!B243</f>
        <v>481.1</v>
      </c>
      <c r="F241" s="12">
        <f t="shared" si="27"/>
        <v>1.2985856186568776</v>
      </c>
      <c r="G241" s="12">
        <f t="shared" si="28"/>
        <v>0.51273678980637938</v>
      </c>
      <c r="H241" s="12">
        <f t="shared" si="29"/>
        <v>1.4771026297530306E-3</v>
      </c>
      <c r="I241" s="12">
        <f t="shared" si="33"/>
        <v>0.26127568653291156</v>
      </c>
      <c r="J241" s="18">
        <f t="shared" si="30"/>
        <v>3.8593100366829213E-4</v>
      </c>
      <c r="K241" s="12">
        <f t="shared" si="34"/>
        <v>1.2171766826779171</v>
      </c>
      <c r="L241" s="12">
        <f t="shared" si="31"/>
        <v>0.19653398233231126</v>
      </c>
      <c r="M241" s="12">
        <f t="shared" si="35"/>
        <v>3.8625606211397212E-2</v>
      </c>
      <c r="N241" s="18">
        <f t="shared" si="32"/>
        <v>5.7053984510659815E-5</v>
      </c>
    </row>
    <row r="242" spans="1:14" x14ac:dyDescent="0.2">
      <c r="A242" s="4">
        <v>240</v>
      </c>
      <c r="B242" s="1" t="str">
        <f>'Исходные данные'!A492</f>
        <v>17.04.2015</v>
      </c>
      <c r="C242" s="1">
        <f>'Исходные данные'!B492</f>
        <v>371.86</v>
      </c>
      <c r="D242" s="5" t="str">
        <f>'Исходные данные'!A244</f>
        <v>18.04.2016</v>
      </c>
      <c r="E242" s="1">
        <f>'Исходные данные'!B244</f>
        <v>463.11</v>
      </c>
      <c r="F242" s="12">
        <f t="shared" si="27"/>
        <v>1.2453880492658527</v>
      </c>
      <c r="G242" s="12">
        <f t="shared" si="28"/>
        <v>0.51130571780063427</v>
      </c>
      <c r="H242" s="12">
        <f t="shared" si="29"/>
        <v>1.4729799682528673E-3</v>
      </c>
      <c r="I242" s="12">
        <f t="shared" si="33"/>
        <v>0.21944716750994289</v>
      </c>
      <c r="J242" s="18">
        <f t="shared" si="30"/>
        <v>3.2324128183197734E-4</v>
      </c>
      <c r="K242" s="12">
        <f t="shared" si="34"/>
        <v>1.1673140936367206</v>
      </c>
      <c r="L242" s="12">
        <f t="shared" si="31"/>
        <v>0.15470546330934273</v>
      </c>
      <c r="M242" s="12">
        <f t="shared" si="35"/>
        <v>2.3933780377758375E-2</v>
      </c>
      <c r="N242" s="18">
        <f t="shared" si="32"/>
        <v>3.5253979061001633E-5</v>
      </c>
    </row>
    <row r="243" spans="1:14" x14ac:dyDescent="0.2">
      <c r="A243" s="4">
        <v>241</v>
      </c>
      <c r="B243" s="1" t="str">
        <f>'Исходные данные'!A493</f>
        <v>16.04.2015</v>
      </c>
      <c r="C243" s="1">
        <f>'Исходные данные'!B493</f>
        <v>377.71</v>
      </c>
      <c r="D243" s="5" t="str">
        <f>'Исходные данные'!A245</f>
        <v>15.04.2016</v>
      </c>
      <c r="E243" s="1">
        <f>'Исходные данные'!B245</f>
        <v>469.24</v>
      </c>
      <c r="F243" s="12">
        <f t="shared" si="27"/>
        <v>1.2423287707500463</v>
      </c>
      <c r="G243" s="12">
        <f t="shared" si="28"/>
        <v>0.5098786399827967</v>
      </c>
      <c r="H243" s="12">
        <f t="shared" si="29"/>
        <v>1.4688688132909109E-3</v>
      </c>
      <c r="I243" s="12">
        <f t="shared" si="33"/>
        <v>0.21698765923040803</v>
      </c>
      <c r="J243" s="18">
        <f t="shared" si="30"/>
        <v>3.1872640551254197E-4</v>
      </c>
      <c r="K243" s="12">
        <f t="shared" si="34"/>
        <v>1.164446602712935</v>
      </c>
      <c r="L243" s="12">
        <f t="shared" si="31"/>
        <v>0.15224595502980778</v>
      </c>
      <c r="M243" s="12">
        <f t="shared" si="35"/>
        <v>2.3178830822938236E-2</v>
      </c>
      <c r="N243" s="18">
        <f t="shared" si="32"/>
        <v>3.4046661724360073E-5</v>
      </c>
    </row>
    <row r="244" spans="1:14" x14ac:dyDescent="0.2">
      <c r="A244" s="4">
        <v>242</v>
      </c>
      <c r="B244" s="1" t="str">
        <f>'Исходные данные'!A494</f>
        <v>15.04.2015</v>
      </c>
      <c r="C244" s="1">
        <f>'Исходные данные'!B494</f>
        <v>381.91</v>
      </c>
      <c r="D244" s="5" t="str">
        <f>'Исходные данные'!A246</f>
        <v>14.04.2016</v>
      </c>
      <c r="E244" s="1">
        <f>'Исходные данные'!B246</f>
        <v>473.04</v>
      </c>
      <c r="F244" s="12">
        <f t="shared" si="27"/>
        <v>1.23861642795423</v>
      </c>
      <c r="G244" s="12">
        <f t="shared" si="28"/>
        <v>0.50845554520490432</v>
      </c>
      <c r="H244" s="12">
        <f t="shared" si="29"/>
        <v>1.4647691327518836E-3</v>
      </c>
      <c r="I244" s="12">
        <f t="shared" si="33"/>
        <v>0.21399497275877352</v>
      </c>
      <c r="J244" s="18">
        <f t="shared" si="30"/>
        <v>3.1345323066113163E-4</v>
      </c>
      <c r="K244" s="12">
        <f t="shared" si="34"/>
        <v>1.160966988412379</v>
      </c>
      <c r="L244" s="12">
        <f t="shared" si="31"/>
        <v>0.14925326855817342</v>
      </c>
      <c r="M244" s="12">
        <f t="shared" si="35"/>
        <v>2.2276538175298222E-2</v>
      </c>
      <c r="N244" s="18">
        <f t="shared" si="32"/>
        <v>3.2629985503745805E-5</v>
      </c>
    </row>
    <row r="245" spans="1:14" x14ac:dyDescent="0.2">
      <c r="A245" s="4">
        <v>243</v>
      </c>
      <c r="B245" s="1" t="str">
        <f>'Исходные данные'!A495</f>
        <v>14.04.2015</v>
      </c>
      <c r="C245" s="1">
        <f>'Исходные данные'!B495</f>
        <v>384.74</v>
      </c>
      <c r="D245" s="5" t="str">
        <f>'Исходные данные'!A247</f>
        <v>13.04.2016</v>
      </c>
      <c r="E245" s="1">
        <f>'Исходные данные'!B247</f>
        <v>477.7</v>
      </c>
      <c r="F245" s="12">
        <f t="shared" si="27"/>
        <v>1.2416177158600612</v>
      </c>
      <c r="G245" s="12">
        <f t="shared" si="28"/>
        <v>0.50703642235010893</v>
      </c>
      <c r="H245" s="12">
        <f t="shared" si="29"/>
        <v>1.4606808946101412E-3</v>
      </c>
      <c r="I245" s="12">
        <f t="shared" si="33"/>
        <v>0.2164151389178807</v>
      </c>
      <c r="J245" s="18">
        <f t="shared" si="30"/>
        <v>3.1611345872174795E-4</v>
      </c>
      <c r="K245" s="12">
        <f t="shared" si="34"/>
        <v>1.163780124184481</v>
      </c>
      <c r="L245" s="12">
        <f t="shared" si="31"/>
        <v>0.15167343471728048</v>
      </c>
      <c r="M245" s="12">
        <f t="shared" si="35"/>
        <v>2.3004830798937129E-2</v>
      </c>
      <c r="N245" s="18">
        <f t="shared" si="32"/>
        <v>3.3602716831746415E-5</v>
      </c>
    </row>
    <row r="246" spans="1:14" x14ac:dyDescent="0.2">
      <c r="A246" s="4">
        <v>244</v>
      </c>
      <c r="B246" s="1" t="str">
        <f>'Исходные данные'!A496</f>
        <v>13.04.2015</v>
      </c>
      <c r="C246" s="1">
        <f>'Исходные данные'!B496</f>
        <v>383.21</v>
      </c>
      <c r="D246" s="5" t="str">
        <f>'Исходные данные'!A248</f>
        <v>12.04.2016</v>
      </c>
      <c r="E246" s="1">
        <f>'Исходные данные'!B248</f>
        <v>474.46</v>
      </c>
      <c r="F246" s="12">
        <f t="shared" si="27"/>
        <v>1.2381200908118264</v>
      </c>
      <c r="G246" s="12">
        <f t="shared" si="28"/>
        <v>0.50562126033259036</v>
      </c>
      <c r="H246" s="12">
        <f t="shared" si="29"/>
        <v>1.4566040669294269E-3</v>
      </c>
      <c r="I246" s="12">
        <f t="shared" si="33"/>
        <v>0.21359417344460571</v>
      </c>
      <c r="J246" s="18">
        <f t="shared" si="30"/>
        <v>3.1112214171184207E-4</v>
      </c>
      <c r="K246" s="12">
        <f t="shared" si="34"/>
        <v>1.1605017668761159</v>
      </c>
      <c r="L246" s="12">
        <f t="shared" si="31"/>
        <v>0.14885246924400561</v>
      </c>
      <c r="M246" s="12">
        <f t="shared" si="35"/>
        <v>2.2157057600037618E-2</v>
      </c>
      <c r="N246" s="18">
        <f t="shared" si="32"/>
        <v>3.227406021140436E-5</v>
      </c>
    </row>
    <row r="247" spans="1:14" x14ac:dyDescent="0.2">
      <c r="A247" s="4">
        <v>245</v>
      </c>
      <c r="B247" s="1" t="str">
        <f>'Исходные данные'!A497</f>
        <v>10.04.2015</v>
      </c>
      <c r="C247" s="1">
        <f>'Исходные данные'!B497</f>
        <v>380.67</v>
      </c>
      <c r="D247" s="5" t="str">
        <f>'Исходные данные'!A249</f>
        <v>11.04.2016</v>
      </c>
      <c r="E247" s="1">
        <f>'Исходные данные'!B249</f>
        <v>473.54</v>
      </c>
      <c r="F247" s="12">
        <f t="shared" si="27"/>
        <v>1.2439645887514119</v>
      </c>
      <c r="G247" s="12">
        <f t="shared" si="28"/>
        <v>0.50421004809746917</v>
      </c>
      <c r="H247" s="12">
        <f t="shared" si="29"/>
        <v>1.4525386178626176E-3</v>
      </c>
      <c r="I247" s="12">
        <f t="shared" si="33"/>
        <v>0.2183035282779206</v>
      </c>
      <c r="J247" s="18">
        <f t="shared" si="30"/>
        <v>3.1709430523934364E-4</v>
      </c>
      <c r="K247" s="12">
        <f t="shared" si="34"/>
        <v>1.1659798705235136</v>
      </c>
      <c r="L247" s="12">
        <f t="shared" si="31"/>
        <v>0.15356182407732033</v>
      </c>
      <c r="M247" s="12">
        <f t="shared" si="35"/>
        <v>2.3581233813953859E-2</v>
      </c>
      <c r="N247" s="18">
        <f t="shared" si="32"/>
        <v>3.4252652771615763E-5</v>
      </c>
    </row>
    <row r="248" spans="1:14" x14ac:dyDescent="0.2">
      <c r="A248" s="4">
        <v>246</v>
      </c>
      <c r="B248" s="1" t="str">
        <f>'Исходные данные'!A498</f>
        <v>09.04.2015</v>
      </c>
      <c r="C248" s="1">
        <f>'Исходные данные'!B498</f>
        <v>384.63</v>
      </c>
      <c r="D248" s="5" t="str">
        <f>'Исходные данные'!A250</f>
        <v>08.04.2016</v>
      </c>
      <c r="E248" s="1">
        <f>'Исходные данные'!B250</f>
        <v>465.29</v>
      </c>
      <c r="F248" s="12">
        <f t="shared" si="27"/>
        <v>1.2097080310948185</v>
      </c>
      <c r="G248" s="12">
        <f t="shared" si="28"/>
        <v>0.50280277462072065</v>
      </c>
      <c r="H248" s="12">
        <f t="shared" si="29"/>
        <v>1.4484845156514773E-3</v>
      </c>
      <c r="I248" s="12">
        <f t="shared" si="33"/>
        <v>0.1903790338760849</v>
      </c>
      <c r="J248" s="18">
        <f t="shared" si="30"/>
        <v>2.7576108267419704E-4</v>
      </c>
      <c r="K248" s="12">
        <f t="shared" si="34"/>
        <v>1.1338708723878779</v>
      </c>
      <c r="L248" s="12">
        <f t="shared" si="31"/>
        <v>0.12563732967548469</v>
      </c>
      <c r="M248" s="12">
        <f t="shared" si="35"/>
        <v>1.5784738607986411E-2</v>
      </c>
      <c r="N248" s="18">
        <f t="shared" si="32"/>
        <v>2.2863949457274373E-5</v>
      </c>
    </row>
    <row r="249" spans="1:14" x14ac:dyDescent="0.2">
      <c r="A249" s="4">
        <v>247</v>
      </c>
      <c r="B249" s="1" t="str">
        <f>'Исходные данные'!A499</f>
        <v>08.04.2015</v>
      </c>
      <c r="C249" s="1">
        <f>'Исходные данные'!B499</f>
        <v>388.8</v>
      </c>
      <c r="D249" s="5" t="str">
        <f>'Исходные данные'!A251</f>
        <v>07.04.2016</v>
      </c>
      <c r="E249" s="1">
        <f>'Исходные данные'!B251</f>
        <v>459.99</v>
      </c>
      <c r="F249" s="12">
        <f t="shared" si="27"/>
        <v>1.1831018518518519</v>
      </c>
      <c r="G249" s="12">
        <f t="shared" si="28"/>
        <v>0.50139942890908873</v>
      </c>
      <c r="H249" s="12">
        <f t="shared" si="29"/>
        <v>1.4444417286264097E-3</v>
      </c>
      <c r="I249" s="12">
        <f t="shared" si="33"/>
        <v>0.16813967753012363</v>
      </c>
      <c r="J249" s="18">
        <f t="shared" si="30"/>
        <v>2.4286796646229888E-4</v>
      </c>
      <c r="K249" s="12">
        <f t="shared" si="34"/>
        <v>1.1089326468874421</v>
      </c>
      <c r="L249" s="12">
        <f t="shared" si="31"/>
        <v>0.10339797332952343</v>
      </c>
      <c r="M249" s="12">
        <f t="shared" si="35"/>
        <v>1.0691140888652827E-2</v>
      </c>
      <c r="N249" s="18">
        <f t="shared" si="32"/>
        <v>1.5442730026194178E-5</v>
      </c>
    </row>
    <row r="250" spans="1:14" x14ac:dyDescent="0.2">
      <c r="A250" s="4">
        <v>248</v>
      </c>
      <c r="B250" s="1" t="str">
        <f>'Исходные данные'!A500</f>
        <v>07.04.2015</v>
      </c>
      <c r="C250" s="1">
        <f>'Исходные данные'!B500</f>
        <v>391.83</v>
      </c>
      <c r="D250" s="5" t="str">
        <f>'Исходные данные'!A252</f>
        <v>06.04.2016</v>
      </c>
      <c r="E250" s="1">
        <f>'Исходные данные'!B252</f>
        <v>458.77</v>
      </c>
      <c r="F250" s="12">
        <f t="shared" si="27"/>
        <v>1.1708393946354285</v>
      </c>
      <c r="G250" s="12">
        <f t="shared" si="28"/>
        <v>0.5</v>
      </c>
      <c r="H250" s="12">
        <f t="shared" si="29"/>
        <v>1.4404102252062085E-3</v>
      </c>
      <c r="I250" s="12">
        <f t="shared" si="33"/>
        <v>0.15772092289117581</v>
      </c>
      <c r="J250" s="18">
        <f t="shared" si="30"/>
        <v>2.2718283006140962E-4</v>
      </c>
      <c r="K250" s="12">
        <f t="shared" si="34"/>
        <v>1.0974389288131547</v>
      </c>
      <c r="L250" s="12">
        <f t="shared" si="31"/>
        <v>9.2979218690575585E-2</v>
      </c>
      <c r="M250" s="12">
        <f t="shared" si="35"/>
        <v>8.6451351083098697E-3</v>
      </c>
      <c r="N250" s="18">
        <f t="shared" si="32"/>
        <v>1.2452541008298719E-5</v>
      </c>
    </row>
    <row r="251" spans="1:14" x14ac:dyDescent="0.2">
      <c r="A251" s="4">
        <v>249</v>
      </c>
      <c r="B251" s="1" t="str">
        <f>'Исходные данные'!A501</f>
        <v>06.04.2015</v>
      </c>
      <c r="C251" s="1">
        <f>'Исходные данные'!B501</f>
        <v>386.94</v>
      </c>
      <c r="D251" s="5" t="str">
        <f>'Исходные данные'!A253</f>
        <v>05.04.2016</v>
      </c>
      <c r="E251" s="1">
        <f>'Исходные данные'!B253</f>
        <v>455.08</v>
      </c>
      <c r="F251" s="12">
        <f t="shared" si="27"/>
        <v>1.176099653693079</v>
      </c>
      <c r="G251" s="12">
        <f t="shared" si="28"/>
        <v>0.49860447696147808</v>
      </c>
      <c r="H251" s="12">
        <f t="shared" si="29"/>
        <v>1.4363899738978128E-3</v>
      </c>
      <c r="I251" s="12">
        <f t="shared" si="33"/>
        <v>0.16220358542117475</v>
      </c>
      <c r="J251" s="18">
        <f t="shared" si="30"/>
        <v>2.3298760382925283E-4</v>
      </c>
      <c r="K251" s="12">
        <f t="shared" si="34"/>
        <v>1.1023694197856635</v>
      </c>
      <c r="L251" s="12">
        <f t="shared" si="31"/>
        <v>9.7461881220574462E-2</v>
      </c>
      <c r="M251" s="12">
        <f t="shared" si="35"/>
        <v>9.4988182910533542E-3</v>
      </c>
      <c r="N251" s="18">
        <f t="shared" si="32"/>
        <v>1.3644007357146195E-5</v>
      </c>
    </row>
    <row r="252" spans="1:14" x14ac:dyDescent="0.2">
      <c r="A252" s="4">
        <v>250</v>
      </c>
      <c r="B252" s="1" t="str">
        <f>'Исходные данные'!A502</f>
        <v>05.04.2015</v>
      </c>
      <c r="C252" s="1">
        <f>'Исходные данные'!B502</f>
        <v>386.7</v>
      </c>
      <c r="D252" s="5" t="str">
        <f>'Исходные данные'!A254</f>
        <v>04.04.2016</v>
      </c>
      <c r="E252" s="1">
        <f>'Исходные данные'!B254</f>
        <v>458.88</v>
      </c>
      <c r="F252" s="12">
        <f t="shared" si="27"/>
        <v>1.1866563227307991</v>
      </c>
      <c r="G252" s="12">
        <f t="shared" si="28"/>
        <v>0.49721284889205825</v>
      </c>
      <c r="H252" s="12">
        <f t="shared" si="29"/>
        <v>1.4323809432960602E-3</v>
      </c>
      <c r="I252" s="12">
        <f t="shared" si="33"/>
        <v>0.17113953935794951</v>
      </c>
      <c r="J252" s="18">
        <f t="shared" si="30"/>
        <v>2.4513701482079296E-4</v>
      </c>
      <c r="K252" s="12">
        <f t="shared" si="34"/>
        <v>1.1122642863349719</v>
      </c>
      <c r="L252" s="12">
        <f t="shared" si="31"/>
        <v>0.10639783515734924</v>
      </c>
      <c r="M252" s="12">
        <f t="shared" si="35"/>
        <v>1.132049932617045E-2</v>
      </c>
      <c r="N252" s="18">
        <f t="shared" si="32"/>
        <v>1.6215267503402441E-5</v>
      </c>
    </row>
    <row r="253" spans="1:14" x14ac:dyDescent="0.2">
      <c r="A253" s="4">
        <v>251</v>
      </c>
      <c r="B253" s="1" t="str">
        <f>'Исходные данные'!A503</f>
        <v>03.04.2015</v>
      </c>
      <c r="C253" s="1">
        <f>'Исходные данные'!B503</f>
        <v>386.7</v>
      </c>
      <c r="D253" s="5" t="str">
        <f>'Исходные данные'!A255</f>
        <v>01.04.2016</v>
      </c>
      <c r="E253" s="1">
        <f>'Исходные данные'!B255</f>
        <v>455.54</v>
      </c>
      <c r="F253" s="12">
        <f t="shared" si="27"/>
        <v>1.1780191362813552</v>
      </c>
      <c r="G253" s="12">
        <f t="shared" si="28"/>
        <v>0.49582510492070231</v>
      </c>
      <c r="H253" s="12">
        <f t="shared" si="29"/>
        <v>1.4283831020834416E-3</v>
      </c>
      <c r="I253" s="12">
        <f t="shared" si="33"/>
        <v>0.16383432981846555</v>
      </c>
      <c r="J253" s="18">
        <f t="shared" si="30"/>
        <v>2.3401818825386151E-4</v>
      </c>
      <c r="K253" s="12">
        <f t="shared" si="34"/>
        <v>1.1041685691183603</v>
      </c>
      <c r="L253" s="12">
        <f t="shared" si="31"/>
        <v>9.9092625617865304E-2</v>
      </c>
      <c r="M253" s="12">
        <f t="shared" si="35"/>
        <v>9.8193484518424041E-3</v>
      </c>
      <c r="N253" s="18">
        <f t="shared" si="32"/>
        <v>1.4025791402080893E-5</v>
      </c>
    </row>
    <row r="254" spans="1:14" x14ac:dyDescent="0.2">
      <c r="A254" s="4">
        <v>252</v>
      </c>
      <c r="B254" s="1" t="str">
        <f>'Исходные данные'!A504</f>
        <v>02.04.2015</v>
      </c>
      <c r="C254" s="1">
        <f>'Исходные данные'!B504</f>
        <v>389.5</v>
      </c>
      <c r="D254" s="5" t="str">
        <f>'Исходные данные'!A256</f>
        <v>31.03.2016</v>
      </c>
      <c r="E254" s="1">
        <f>'Исходные данные'!B256</f>
        <v>456.52</v>
      </c>
      <c r="F254" s="12">
        <f t="shared" si="27"/>
        <v>1.1720667522464698</v>
      </c>
      <c r="G254" s="12">
        <f t="shared" si="28"/>
        <v>0.49444123420671354</v>
      </c>
      <c r="H254" s="12">
        <f t="shared" si="29"/>
        <v>1.4243964190298558E-3</v>
      </c>
      <c r="I254" s="12">
        <f t="shared" si="33"/>
        <v>0.15876864537459631</v>
      </c>
      <c r="J254" s="18">
        <f t="shared" si="30"/>
        <v>2.2614948992579606E-4</v>
      </c>
      <c r="K254" s="12">
        <f t="shared" si="34"/>
        <v>1.0985893428051192</v>
      </c>
      <c r="L254" s="12">
        <f t="shared" si="31"/>
        <v>9.4026941173996056E-2</v>
      </c>
      <c r="M254" s="12">
        <f t="shared" si="35"/>
        <v>8.8410656665381046E-3</v>
      </c>
      <c r="N254" s="18">
        <f t="shared" si="32"/>
        <v>1.2593182275824681E-5</v>
      </c>
    </row>
    <row r="255" spans="1:14" x14ac:dyDescent="0.2">
      <c r="A255" s="4">
        <v>253</v>
      </c>
      <c r="B255" s="1" t="str">
        <f>'Исходные данные'!A505</f>
        <v>01.04.2015</v>
      </c>
      <c r="C255" s="1">
        <f>'Исходные данные'!B505</f>
        <v>385.92</v>
      </c>
      <c r="D255" s="5" t="str">
        <f>'Исходные данные'!A257</f>
        <v>30.03.2016</v>
      </c>
      <c r="E255" s="1">
        <f>'Исходные данные'!B257</f>
        <v>456.51</v>
      </c>
      <c r="F255" s="12">
        <f t="shared" si="27"/>
        <v>1.1829135572139302</v>
      </c>
      <c r="G255" s="12">
        <f t="shared" si="28"/>
        <v>0.49306122593965213</v>
      </c>
      <c r="H255" s="12">
        <f t="shared" si="29"/>
        <v>1.4204208629923672E-3</v>
      </c>
      <c r="I255" s="12">
        <f t="shared" si="33"/>
        <v>0.16798051150136681</v>
      </c>
      <c r="J255" s="18">
        <f t="shared" si="30"/>
        <v>2.3860302311267071E-4</v>
      </c>
      <c r="K255" s="12">
        <f t="shared" si="34"/>
        <v>1.1087561565278856</v>
      </c>
      <c r="L255" s="12">
        <f t="shared" si="31"/>
        <v>0.10323880730076658</v>
      </c>
      <c r="M255" s="12">
        <f t="shared" si="35"/>
        <v>1.0658251332884804E-2</v>
      </c>
      <c r="N255" s="18">
        <f t="shared" si="32"/>
        <v>1.513920255624578E-5</v>
      </c>
    </row>
    <row r="256" spans="1:14" x14ac:dyDescent="0.2">
      <c r="A256" s="4">
        <v>254</v>
      </c>
      <c r="B256" s="1" t="str">
        <f>'Исходные данные'!A506</f>
        <v>31.03.2015</v>
      </c>
      <c r="C256" s="1">
        <f>'Исходные данные'!B506</f>
        <v>381</v>
      </c>
      <c r="D256" s="5" t="str">
        <f>'Исходные данные'!A258</f>
        <v>29.03.2016</v>
      </c>
      <c r="E256" s="1">
        <f>'Исходные данные'!B258</f>
        <v>447.12</v>
      </c>
      <c r="F256" s="12">
        <f t="shared" si="27"/>
        <v>1.1735433070866141</v>
      </c>
      <c r="G256" s="12">
        <f t="shared" si="28"/>
        <v>0.49168506933925099</v>
      </c>
      <c r="H256" s="12">
        <f t="shared" si="29"/>
        <v>1.4164564029149616E-3</v>
      </c>
      <c r="I256" s="12">
        <f t="shared" si="33"/>
        <v>0.16002763983474172</v>
      </c>
      <c r="J256" s="18">
        <f t="shared" si="30"/>
        <v>2.2667217508728926E-4</v>
      </c>
      <c r="K256" s="12">
        <f t="shared" si="34"/>
        <v>1.0999733317360747</v>
      </c>
      <c r="L256" s="12">
        <f t="shared" si="31"/>
        <v>9.5285935634141616E-2</v>
      </c>
      <c r="M256" s="12">
        <f t="shared" si="35"/>
        <v>9.0794095296737685E-3</v>
      </c>
      <c r="N256" s="18">
        <f t="shared" si="32"/>
        <v>1.2860587762993529E-5</v>
      </c>
    </row>
    <row r="257" spans="1:14" x14ac:dyDescent="0.2">
      <c r="A257" s="4">
        <v>255</v>
      </c>
      <c r="B257" s="1" t="str">
        <f>'Исходные данные'!A507</f>
        <v>30.03.2015</v>
      </c>
      <c r="C257" s="1">
        <f>'Исходные данные'!B507</f>
        <v>376.27</v>
      </c>
      <c r="D257" s="5" t="str">
        <f>'Исходные данные'!A259</f>
        <v>28.03.2016</v>
      </c>
      <c r="E257" s="1">
        <f>'Исходные данные'!B259</f>
        <v>452.68</v>
      </c>
      <c r="F257" s="12">
        <f t="shared" si="27"/>
        <v>1.2030722619395648</v>
      </c>
      <c r="G257" s="12">
        <f t="shared" si="28"/>
        <v>0.49031275365533061</v>
      </c>
      <c r="H257" s="12">
        <f t="shared" si="29"/>
        <v>1.4125030078283019E-3</v>
      </c>
      <c r="I257" s="12">
        <f t="shared" si="33"/>
        <v>0.18487850330121397</v>
      </c>
      <c r="J257" s="18">
        <f t="shared" si="30"/>
        <v>2.6114144199575938E-4</v>
      </c>
      <c r="K257" s="12">
        <f t="shared" si="34"/>
        <v>1.1276511026850824</v>
      </c>
      <c r="L257" s="12">
        <f t="shared" si="31"/>
        <v>0.12013679910061385</v>
      </c>
      <c r="M257" s="12">
        <f t="shared" si="35"/>
        <v>1.4432850498141241E-2</v>
      </c>
      <c r="N257" s="18">
        <f t="shared" si="32"/>
        <v>2.0386444740160709E-5</v>
      </c>
    </row>
    <row r="258" spans="1:14" x14ac:dyDescent="0.2">
      <c r="A258" s="4">
        <v>256</v>
      </c>
      <c r="B258" s="1" t="str">
        <f>'Исходные данные'!A508</f>
        <v>27.03.2015</v>
      </c>
      <c r="C258" s="1">
        <f>'Исходные данные'!B508</f>
        <v>369.28</v>
      </c>
      <c r="D258" s="5" t="str">
        <f>'Исходные данные'!A260</f>
        <v>25.03.2016</v>
      </c>
      <c r="E258" s="1">
        <f>'Исходные данные'!B260</f>
        <v>455.21</v>
      </c>
      <c r="F258" s="12">
        <f t="shared" ref="F258:F321" si="36">E258/C258</f>
        <v>1.2326960571923744</v>
      </c>
      <c r="G258" s="12">
        <f t="shared" ref="G258:G321" si="37">1/POWER(2,A258/248)</f>
        <v>0.48894426816771641</v>
      </c>
      <c r="H258" s="12">
        <f t="shared" ref="H258:H321" si="38">G258/SUM(G$2:G$1242)</f>
        <v>1.4085606468494903E-3</v>
      </c>
      <c r="I258" s="12">
        <f t="shared" si="33"/>
        <v>0.20920368705669376</v>
      </c>
      <c r="J258" s="18">
        <f t="shared" ref="J258:J321" si="39">H258*I258</f>
        <v>2.9467608076387493E-4</v>
      </c>
      <c r="K258" s="12">
        <f t="shared" si="34"/>
        <v>1.1554177684452027</v>
      </c>
      <c r="L258" s="12">
        <f t="shared" ref="L258:L321" si="40">LN(K258)</f>
        <v>0.14446198285609366</v>
      </c>
      <c r="M258" s="12">
        <f t="shared" si="35"/>
        <v>2.086926449071428E-2</v>
      </c>
      <c r="N258" s="18">
        <f t="shared" ref="N258:N321" si="41">M258*H258</f>
        <v>2.9395624690313606E-5</v>
      </c>
    </row>
    <row r="259" spans="1:14" x14ac:dyDescent="0.2">
      <c r="A259" s="4">
        <v>257</v>
      </c>
      <c r="B259" s="1" t="str">
        <f>'Исходные данные'!A509</f>
        <v>26.03.2015</v>
      </c>
      <c r="C259" s="1">
        <f>'Исходные данные'!B509</f>
        <v>372.79</v>
      </c>
      <c r="D259" s="5" t="str">
        <f>'Исходные данные'!A261</f>
        <v>24.03.2016</v>
      </c>
      <c r="E259" s="1">
        <f>'Исходные данные'!B261</f>
        <v>451.74</v>
      </c>
      <c r="F259" s="12">
        <f t="shared" si="36"/>
        <v>1.2117814319053621</v>
      </c>
      <c r="G259" s="12">
        <f t="shared" si="37"/>
        <v>0.48757960218615376</v>
      </c>
      <c r="H259" s="12">
        <f t="shared" si="38"/>
        <v>1.4046292891818225E-3</v>
      </c>
      <c r="I259" s="12">
        <f t="shared" ref="I259:I322" si="42">LN(F259)</f>
        <v>0.1920915346727553</v>
      </c>
      <c r="J259" s="18">
        <f t="shared" si="39"/>
        <v>2.698173958052377E-4</v>
      </c>
      <c r="K259" s="12">
        <f t="shared" ref="K259:K322" si="43">F259/GEOMEAN(F$2:F$1242)</f>
        <v>1.1358142907379514</v>
      </c>
      <c r="L259" s="12">
        <f t="shared" si="40"/>
        <v>0.12734983047215517</v>
      </c>
      <c r="M259" s="12">
        <f t="shared" ref="M259:M322" si="44">POWER(L259-AVERAGE(L$2:L$1242),2)</f>
        <v>1.6217979321286647E-2</v>
      </c>
      <c r="N259" s="18">
        <f t="shared" si="41"/>
        <v>2.278024876602436E-5</v>
      </c>
    </row>
    <row r="260" spans="1:14" x14ac:dyDescent="0.2">
      <c r="A260" s="4">
        <v>258</v>
      </c>
      <c r="B260" s="1" t="str">
        <f>'Исходные данные'!A510</f>
        <v>25.03.2015</v>
      </c>
      <c r="C260" s="1">
        <f>'Исходные данные'!B510</f>
        <v>380.74</v>
      </c>
      <c r="D260" s="5" t="str">
        <f>'Исходные данные'!A262</f>
        <v>23.03.2016</v>
      </c>
      <c r="E260" s="1">
        <f>'Исходные данные'!B262</f>
        <v>456.37</v>
      </c>
      <c r="F260" s="12">
        <f t="shared" si="36"/>
        <v>1.1986394915165204</v>
      </c>
      <c r="G260" s="12">
        <f t="shared" si="37"/>
        <v>0.4862187450502255</v>
      </c>
      <c r="H260" s="12">
        <f t="shared" si="38"/>
        <v>1.4007089041145507E-3</v>
      </c>
      <c r="I260" s="12">
        <f t="shared" si="42"/>
        <v>0.1811871565356494</v>
      </c>
      <c r="J260" s="18">
        <f t="shared" si="39"/>
        <v>2.5379046347068104E-4</v>
      </c>
      <c r="K260" s="12">
        <f t="shared" si="43"/>
        <v>1.123496224700083</v>
      </c>
      <c r="L260" s="12">
        <f t="shared" si="40"/>
        <v>0.11644545233504916</v>
      </c>
      <c r="M260" s="12">
        <f t="shared" si="44"/>
        <v>1.3559543369514192E-2</v>
      </c>
      <c r="N260" s="18">
        <f t="shared" si="41"/>
        <v>1.8992973133405946E-5</v>
      </c>
    </row>
    <row r="261" spans="1:14" x14ac:dyDescent="0.2">
      <c r="A261" s="4">
        <v>259</v>
      </c>
      <c r="B261" s="1" t="str">
        <f>'Исходные данные'!A511</f>
        <v>24.03.2015</v>
      </c>
      <c r="C261" s="1">
        <f>'Исходные данные'!B511</f>
        <v>385.82</v>
      </c>
      <c r="D261" s="5" t="str">
        <f>'Исходные данные'!A263</f>
        <v>22.03.2016</v>
      </c>
      <c r="E261" s="1">
        <f>'Исходные данные'!B263</f>
        <v>461.34</v>
      </c>
      <c r="F261" s="12">
        <f t="shared" si="36"/>
        <v>1.1957389456223109</v>
      </c>
      <c r="G261" s="12">
        <f t="shared" si="37"/>
        <v>0.48486168612926794</v>
      </c>
      <c r="H261" s="12">
        <f t="shared" si="38"/>
        <v>1.3967994610226415E-3</v>
      </c>
      <c r="I261" s="12">
        <f t="shared" si="42"/>
        <v>0.17876435881240113</v>
      </c>
      <c r="J261" s="18">
        <f t="shared" si="39"/>
        <v>2.4969796003922E-4</v>
      </c>
      <c r="K261" s="12">
        <f t="shared" si="43"/>
        <v>1.1207775153760722</v>
      </c>
      <c r="L261" s="12">
        <f t="shared" si="40"/>
        <v>0.11402265461180097</v>
      </c>
      <c r="M261" s="12">
        <f t="shared" si="44"/>
        <v>1.3001165764722045E-2</v>
      </c>
      <c r="N261" s="18">
        <f t="shared" si="41"/>
        <v>1.8160021332829772E-5</v>
      </c>
    </row>
    <row r="262" spans="1:14" x14ac:dyDescent="0.2">
      <c r="A262" s="4">
        <v>260</v>
      </c>
      <c r="B262" s="1" t="str">
        <f>'Исходные данные'!A512</f>
        <v>23.03.2015</v>
      </c>
      <c r="C262" s="1">
        <f>'Исходные данные'!B512</f>
        <v>389.45</v>
      </c>
      <c r="D262" s="5" t="str">
        <f>'Исходные данные'!A264</f>
        <v>21.03.2016</v>
      </c>
      <c r="E262" s="1">
        <f>'Исходные данные'!B264</f>
        <v>458.64</v>
      </c>
      <c r="F262" s="12">
        <f t="shared" si="36"/>
        <v>1.1776608036975222</v>
      </c>
      <c r="G262" s="12">
        <f t="shared" si="37"/>
        <v>0.48350841482228801</v>
      </c>
      <c r="H262" s="12">
        <f t="shared" si="38"/>
        <v>1.3929009293665376E-3</v>
      </c>
      <c r="I262" s="12">
        <f t="shared" si="42"/>
        <v>0.16353010123416983</v>
      </c>
      <c r="J262" s="18">
        <f t="shared" si="39"/>
        <v>2.2778122998847914E-4</v>
      </c>
      <c r="K262" s="12">
        <f t="shared" si="43"/>
        <v>1.1038327005707504</v>
      </c>
      <c r="L262" s="12">
        <f t="shared" si="40"/>
        <v>9.8788397033569592E-2</v>
      </c>
      <c r="M262" s="12">
        <f t="shared" si="44"/>
        <v>9.7591473884621697E-3</v>
      </c>
      <c r="N262" s="18">
        <f t="shared" si="41"/>
        <v>1.3593525467213975E-5</v>
      </c>
    </row>
    <row r="263" spans="1:14" x14ac:dyDescent="0.2">
      <c r="A263" s="4">
        <v>261</v>
      </c>
      <c r="B263" s="1" t="str">
        <f>'Исходные данные'!A513</f>
        <v>20.03.2015</v>
      </c>
      <c r="C263" s="1">
        <f>'Исходные данные'!B513</f>
        <v>391.04</v>
      </c>
      <c r="D263" s="5" t="str">
        <f>'Исходные данные'!A265</f>
        <v>18.03.2016</v>
      </c>
      <c r="E263" s="1">
        <f>'Исходные данные'!B265</f>
        <v>459.47</v>
      </c>
      <c r="F263" s="12">
        <f t="shared" si="36"/>
        <v>1.1749948854337153</v>
      </c>
      <c r="G263" s="12">
        <f t="shared" si="37"/>
        <v>0.48215892055788057</v>
      </c>
      <c r="H263" s="12">
        <f t="shared" si="38"/>
        <v>1.3890132786919182E-3</v>
      </c>
      <c r="I263" s="12">
        <f t="shared" si="42"/>
        <v>0.1612637947642788</v>
      </c>
      <c r="J263" s="18">
        <f t="shared" si="39"/>
        <v>2.2399755229983147E-4</v>
      </c>
      <c r="K263" s="12">
        <f t="shared" si="43"/>
        <v>1.1013339099619439</v>
      </c>
      <c r="L263" s="12">
        <f t="shared" si="40"/>
        <v>9.6522090563678498E-2</v>
      </c>
      <c r="M263" s="12">
        <f t="shared" si="44"/>
        <v>9.3165139667829421E-3</v>
      </c>
      <c r="N263" s="18">
        <f t="shared" si="41"/>
        <v>1.2940761610980223E-5</v>
      </c>
    </row>
    <row r="264" spans="1:14" x14ac:dyDescent="0.2">
      <c r="A264" s="4">
        <v>262</v>
      </c>
      <c r="B264" s="1" t="str">
        <f>'Исходные данные'!A514</f>
        <v>19.03.2015</v>
      </c>
      <c r="C264" s="1">
        <f>'Исходные данные'!B514</f>
        <v>395.74</v>
      </c>
      <c r="D264" s="5" t="str">
        <f>'Исходные данные'!A266</f>
        <v>17.03.2016</v>
      </c>
      <c r="E264" s="1">
        <f>'Исходные данные'!B266</f>
        <v>458.84</v>
      </c>
      <c r="F264" s="12">
        <f t="shared" si="36"/>
        <v>1.1594481225046747</v>
      </c>
      <c r="G264" s="12">
        <f t="shared" si="37"/>
        <v>0.48081319279414592</v>
      </c>
      <c r="H264" s="12">
        <f t="shared" si="38"/>
        <v>1.3851364786294637E-3</v>
      </c>
      <c r="I264" s="12">
        <f t="shared" si="42"/>
        <v>0.14794413544877288</v>
      </c>
      <c r="J264" s="18">
        <f t="shared" si="39"/>
        <v>2.0492281880939367E-4</v>
      </c>
      <c r="K264" s="12">
        <f t="shared" si="43"/>
        <v>1.0867617808266146</v>
      </c>
      <c r="L264" s="12">
        <f t="shared" si="40"/>
        <v>8.3202431248172698E-2</v>
      </c>
      <c r="M264" s="12">
        <f t="shared" si="44"/>
        <v>6.922644565606895E-3</v>
      </c>
      <c r="N264" s="18">
        <f t="shared" si="41"/>
        <v>9.5888075164081286E-6</v>
      </c>
    </row>
    <row r="265" spans="1:14" x14ac:dyDescent="0.2">
      <c r="A265" s="4">
        <v>263</v>
      </c>
      <c r="B265" s="1" t="str">
        <f>'Исходные данные'!A515</f>
        <v>18.03.2015</v>
      </c>
      <c r="C265" s="1">
        <f>'Исходные данные'!B515</f>
        <v>396.6</v>
      </c>
      <c r="D265" s="5" t="str">
        <f>'Исходные данные'!A267</f>
        <v>16.03.2016</v>
      </c>
      <c r="E265" s="1">
        <f>'Исходные данные'!B267</f>
        <v>450.51</v>
      </c>
      <c r="F265" s="12">
        <f t="shared" si="36"/>
        <v>1.1359304084720121</v>
      </c>
      <c r="G265" s="12">
        <f t="shared" si="37"/>
        <v>0.47947122101860684</v>
      </c>
      <c r="H265" s="12">
        <f t="shared" si="38"/>
        <v>1.3812704988946144E-3</v>
      </c>
      <c r="I265" s="12">
        <f t="shared" si="42"/>
        <v>0.12745205827460343</v>
      </c>
      <c r="J265" s="18">
        <f t="shared" si="39"/>
        <v>1.7604576811810696E-4</v>
      </c>
      <c r="K265" s="12">
        <f t="shared" si="43"/>
        <v>1.0647184032170187</v>
      </c>
      <c r="L265" s="12">
        <f t="shared" si="40"/>
        <v>6.2710354074003216E-2</v>
      </c>
      <c r="M265" s="12">
        <f t="shared" si="44"/>
        <v>3.932588508086845E-3</v>
      </c>
      <c r="N265" s="18">
        <f t="shared" si="41"/>
        <v>5.4319684905123436E-6</v>
      </c>
    </row>
    <row r="266" spans="1:14" x14ac:dyDescent="0.2">
      <c r="A266" s="4">
        <v>264</v>
      </c>
      <c r="B266" s="1" t="str">
        <f>'Исходные данные'!A516</f>
        <v>17.03.2015</v>
      </c>
      <c r="C266" s="1">
        <f>'Исходные данные'!B516</f>
        <v>396.31</v>
      </c>
      <c r="D266" s="5" t="str">
        <f>'Исходные данные'!A268</f>
        <v>15.03.2016</v>
      </c>
      <c r="E266" s="1">
        <f>'Исходные данные'!B268</f>
        <v>448.36</v>
      </c>
      <c r="F266" s="12">
        <f t="shared" si="36"/>
        <v>1.1313365799500392</v>
      </c>
      <c r="G266" s="12">
        <f t="shared" si="37"/>
        <v>0.47813299474812748</v>
      </c>
      <c r="H266" s="12">
        <f t="shared" si="38"/>
        <v>1.3774153092873385E-3</v>
      </c>
      <c r="I266" s="12">
        <f t="shared" si="42"/>
        <v>0.12339974786582893</v>
      </c>
      <c r="J266" s="18">
        <f t="shared" si="39"/>
        <v>1.6997270187259033E-4</v>
      </c>
      <c r="K266" s="12">
        <f t="shared" si="43"/>
        <v>1.060412563940168</v>
      </c>
      <c r="L266" s="12">
        <f t="shared" si="40"/>
        <v>5.8658043665228643E-2</v>
      </c>
      <c r="M266" s="12">
        <f t="shared" si="44"/>
        <v>3.4407660866318636E-3</v>
      </c>
      <c r="N266" s="18">
        <f t="shared" si="41"/>
        <v>4.7393638834034133E-6</v>
      </c>
    </row>
    <row r="267" spans="1:14" x14ac:dyDescent="0.2">
      <c r="A267" s="4">
        <v>265</v>
      </c>
      <c r="B267" s="1" t="str">
        <f>'Исходные данные'!A517</f>
        <v>16.03.2015</v>
      </c>
      <c r="C267" s="1">
        <f>'Исходные данные'!B517</f>
        <v>395.09</v>
      </c>
      <c r="D267" s="5" t="str">
        <f>'Исходные данные'!A269</f>
        <v>14.03.2016</v>
      </c>
      <c r="E267" s="1">
        <f>'Исходные данные'!B269</f>
        <v>446.82</v>
      </c>
      <c r="F267" s="12">
        <f t="shared" si="36"/>
        <v>1.1309321926649625</v>
      </c>
      <c r="G267" s="12">
        <f t="shared" si="37"/>
        <v>0.47679850352883052</v>
      </c>
      <c r="H267" s="12">
        <f t="shared" si="38"/>
        <v>1.373570879691892E-3</v>
      </c>
      <c r="I267" s="12">
        <f t="shared" si="42"/>
        <v>0.12304224190165794</v>
      </c>
      <c r="J267" s="18">
        <f t="shared" si="39"/>
        <v>1.6900724044812285E-4</v>
      </c>
      <c r="K267" s="12">
        <f t="shared" si="43"/>
        <v>1.0600335278819404</v>
      </c>
      <c r="L267" s="12">
        <f t="shared" si="40"/>
        <v>5.8300537701057677E-2</v>
      </c>
      <c r="M267" s="12">
        <f t="shared" si="44"/>
        <v>3.3989526962324408E-3</v>
      </c>
      <c r="N267" s="18">
        <f t="shared" si="41"/>
        <v>4.6687024449951221E-6</v>
      </c>
    </row>
    <row r="268" spans="1:14" x14ac:dyDescent="0.2">
      <c r="A268" s="4">
        <v>266</v>
      </c>
      <c r="B268" s="1" t="str">
        <f>'Исходные данные'!A518</f>
        <v>13.03.2015</v>
      </c>
      <c r="C268" s="1">
        <f>'Исходные данные'!B518</f>
        <v>399.68</v>
      </c>
      <c r="D268" s="5" t="str">
        <f>'Исходные данные'!A270</f>
        <v>11.03.2016</v>
      </c>
      <c r="E268" s="1">
        <f>'Исходные данные'!B270</f>
        <v>448.71</v>
      </c>
      <c r="F268" s="12">
        <f t="shared" si="36"/>
        <v>1.1226731385108086</v>
      </c>
      <c r="G268" s="12">
        <f t="shared" si="37"/>
        <v>0.47546773693601607</v>
      </c>
      <c r="H268" s="12">
        <f t="shared" si="38"/>
        <v>1.3697371800765864E-3</v>
      </c>
      <c r="I268" s="12">
        <f t="shared" si="42"/>
        <v>0.11571257240213204</v>
      </c>
      <c r="J268" s="18">
        <f t="shared" si="39"/>
        <v>1.5849581262150416E-4</v>
      </c>
      <c r="K268" s="12">
        <f t="shared" si="43"/>
        <v>1.052292237671282</v>
      </c>
      <c r="L268" s="12">
        <f t="shared" si="40"/>
        <v>5.0970868201531759E-2</v>
      </c>
      <c r="M268" s="12">
        <f t="shared" si="44"/>
        <v>2.5980294052179156E-3</v>
      </c>
      <c r="N268" s="18">
        <f t="shared" si="41"/>
        <v>3.5586174712592387E-6</v>
      </c>
    </row>
    <row r="269" spans="1:14" x14ac:dyDescent="0.2">
      <c r="A269" s="4">
        <v>267</v>
      </c>
      <c r="B269" s="1" t="str">
        <f>'Исходные данные'!A519</f>
        <v>12.03.2015</v>
      </c>
      <c r="C269" s="1">
        <f>'Исходные данные'!B519</f>
        <v>407.25</v>
      </c>
      <c r="D269" s="5" t="str">
        <f>'Исходные данные'!A271</f>
        <v>10.03.2016</v>
      </c>
      <c r="E269" s="1">
        <f>'Исходные данные'!B271</f>
        <v>448.17</v>
      </c>
      <c r="F269" s="12">
        <f t="shared" si="36"/>
        <v>1.1004788213627994</v>
      </c>
      <c r="G269" s="12">
        <f t="shared" si="37"/>
        <v>0.47414068457407987</v>
      </c>
      <c r="H269" s="12">
        <f t="shared" si="38"/>
        <v>1.3659141804935526E-3</v>
      </c>
      <c r="I269" s="12">
        <f t="shared" si="42"/>
        <v>9.5745377240181229E-2</v>
      </c>
      <c r="J269" s="18">
        <f t="shared" si="39"/>
        <v>1.3077996848906819E-4</v>
      </c>
      <c r="K269" s="12">
        <f t="shared" si="43"/>
        <v>1.0314892925805637</v>
      </c>
      <c r="L269" s="12">
        <f t="shared" si="40"/>
        <v>3.1003673039580931E-2</v>
      </c>
      <c r="M269" s="12">
        <f t="shared" si="44"/>
        <v>9.6122774194523403E-4</v>
      </c>
      <c r="N269" s="18">
        <f t="shared" si="41"/>
        <v>1.3129546034067924E-6</v>
      </c>
    </row>
    <row r="270" spans="1:14" x14ac:dyDescent="0.2">
      <c r="A270" s="4">
        <v>268</v>
      </c>
      <c r="B270" s="1" t="str">
        <f>'Исходные данные'!A520</f>
        <v>11.03.2015</v>
      </c>
      <c r="C270" s="1">
        <f>'Исходные данные'!B520</f>
        <v>398.78</v>
      </c>
      <c r="D270" s="5" t="str">
        <f>'Исходные данные'!A272</f>
        <v>09.03.2016</v>
      </c>
      <c r="E270" s="1">
        <f>'Исходные данные'!B272</f>
        <v>448.5</v>
      </c>
      <c r="F270" s="12">
        <f t="shared" si="36"/>
        <v>1.1246802748382567</v>
      </c>
      <c r="G270" s="12">
        <f t="shared" si="37"/>
        <v>0.47281733607643256</v>
      </c>
      <c r="H270" s="12">
        <f t="shared" si="38"/>
        <v>1.3621018510785075E-3</v>
      </c>
      <c r="I270" s="12">
        <f t="shared" si="42"/>
        <v>0.11749879512009757</v>
      </c>
      <c r="J270" s="18">
        <f t="shared" si="39"/>
        <v>1.6004532633257919E-4</v>
      </c>
      <c r="K270" s="12">
        <f t="shared" si="43"/>
        <v>1.0541735456895029</v>
      </c>
      <c r="L270" s="12">
        <f t="shared" si="40"/>
        <v>5.2757090919497297E-2</v>
      </c>
      <c r="M270" s="12">
        <f t="shared" si="44"/>
        <v>2.7833106422880984E-3</v>
      </c>
      <c r="N270" s="18">
        <f t="shared" si="41"/>
        <v>3.7911525779871284E-6</v>
      </c>
    </row>
    <row r="271" spans="1:14" x14ac:dyDescent="0.2">
      <c r="A271" s="4">
        <v>269</v>
      </c>
      <c r="B271" s="1" t="str">
        <f>'Исходные данные'!A521</f>
        <v>10.03.2015</v>
      </c>
      <c r="C271" s="1">
        <f>'Исходные данные'!B521</f>
        <v>396.6</v>
      </c>
      <c r="D271" s="5" t="str">
        <f>'Исходные данные'!A273</f>
        <v>04.03.2016</v>
      </c>
      <c r="E271" s="1">
        <f>'Исходные данные'!B273</f>
        <v>441.52</v>
      </c>
      <c r="F271" s="12">
        <f t="shared" si="36"/>
        <v>1.113262733232476</v>
      </c>
      <c r="G271" s="12">
        <f t="shared" si="37"/>
        <v>0.47149768110541806</v>
      </c>
      <c r="H271" s="12">
        <f t="shared" si="38"/>
        <v>1.3583001620505206E-3</v>
      </c>
      <c r="I271" s="12">
        <f t="shared" si="42"/>
        <v>0.10729510304555023</v>
      </c>
      <c r="J271" s="18">
        <f t="shared" si="39"/>
        <v>1.4573895585399819E-4</v>
      </c>
      <c r="K271" s="12">
        <f t="shared" si="43"/>
        <v>1.0434717750735347</v>
      </c>
      <c r="L271" s="12">
        <f t="shared" si="40"/>
        <v>4.2553398844950067E-2</v>
      </c>
      <c r="M271" s="12">
        <f t="shared" si="44"/>
        <v>1.8107917532573931E-3</v>
      </c>
      <c r="N271" s="18">
        <f t="shared" si="41"/>
        <v>2.4595987318892633E-6</v>
      </c>
    </row>
    <row r="272" spans="1:14" x14ac:dyDescent="0.2">
      <c r="A272" s="4">
        <v>270</v>
      </c>
      <c r="B272" s="1" t="str">
        <f>'Исходные данные'!A522</f>
        <v>06.03.2015</v>
      </c>
      <c r="C272" s="1">
        <f>'Исходные данные'!B522</f>
        <v>413.83</v>
      </c>
      <c r="D272" s="5" t="str">
        <f>'Исходные данные'!A274</f>
        <v>03.03.2016</v>
      </c>
      <c r="E272" s="1">
        <f>'Исходные данные'!B274</f>
        <v>435.93</v>
      </c>
      <c r="F272" s="12">
        <f t="shared" si="36"/>
        <v>1.0534035715148733</v>
      </c>
      <c r="G272" s="12">
        <f t="shared" si="37"/>
        <v>0.47018170935223358</v>
      </c>
      <c r="H272" s="12">
        <f t="shared" si="38"/>
        <v>1.3545090837117817E-3</v>
      </c>
      <c r="I272" s="12">
        <f t="shared" si="42"/>
        <v>5.2026418525495145E-2</v>
      </c>
      <c r="J272" s="18">
        <f t="shared" si="39"/>
        <v>7.0470256485774088E-5</v>
      </c>
      <c r="K272" s="12">
        <f t="shared" si="43"/>
        <v>0.98736521202483052</v>
      </c>
      <c r="L272" s="12">
        <f t="shared" si="40"/>
        <v>-1.2715285675104999E-2</v>
      </c>
      <c r="M272" s="12">
        <f t="shared" si="44"/>
        <v>1.6167848979953178E-4</v>
      </c>
      <c r="N272" s="18">
        <f t="shared" si="41"/>
        <v>2.1899498307426843E-7</v>
      </c>
    </row>
    <row r="273" spans="1:14" x14ac:dyDescent="0.2">
      <c r="A273" s="4">
        <v>271</v>
      </c>
      <c r="B273" s="1" t="str">
        <f>'Исходные данные'!A523</f>
        <v>05.03.2015</v>
      </c>
      <c r="C273" s="1">
        <f>'Исходные данные'!B523</f>
        <v>413.35</v>
      </c>
      <c r="D273" s="5" t="str">
        <f>'Исходные данные'!A275</f>
        <v>02.03.2016</v>
      </c>
      <c r="E273" s="1">
        <f>'Исходные данные'!B275</f>
        <v>433.94</v>
      </c>
      <c r="F273" s="12">
        <f t="shared" si="36"/>
        <v>1.049812507560179</v>
      </c>
      <c r="G273" s="12">
        <f t="shared" si="37"/>
        <v>0.46886941053684816</v>
      </c>
      <c r="H273" s="12">
        <f t="shared" si="38"/>
        <v>1.3507285864473673E-3</v>
      </c>
      <c r="I273" s="12">
        <f t="shared" si="42"/>
        <v>4.8611583996541079E-2</v>
      </c>
      <c r="J273" s="18">
        <f t="shared" si="39"/>
        <v>6.5661056136615396E-5</v>
      </c>
      <c r="K273" s="12">
        <f t="shared" si="43"/>
        <v>0.98399927353847949</v>
      </c>
      <c r="L273" s="12">
        <f t="shared" si="40"/>
        <v>-1.6130120204059108E-2</v>
      </c>
      <c r="M273" s="12">
        <f t="shared" si="44"/>
        <v>2.6018077779739761E-4</v>
      </c>
      <c r="N273" s="18">
        <f t="shared" si="41"/>
        <v>3.5143361421505542E-7</v>
      </c>
    </row>
    <row r="274" spans="1:14" x14ac:dyDescent="0.2">
      <c r="A274" s="4">
        <v>272</v>
      </c>
      <c r="B274" s="1" t="str">
        <f>'Исходные данные'!A524</f>
        <v>04.03.2015</v>
      </c>
      <c r="C274" s="1">
        <f>'Исходные данные'!B524</f>
        <v>418.29</v>
      </c>
      <c r="D274" s="5" t="str">
        <f>'Исходные данные'!A276</f>
        <v>01.03.2016</v>
      </c>
      <c r="E274" s="1">
        <f>'Исходные данные'!B276</f>
        <v>436.48</v>
      </c>
      <c r="F274" s="12">
        <f t="shared" si="36"/>
        <v>1.0434865762987402</v>
      </c>
      <c r="G274" s="12">
        <f t="shared" si="37"/>
        <v>0.4675607744079236</v>
      </c>
      <c r="H274" s="12">
        <f t="shared" si="38"/>
        <v>1.3469586407250129E-3</v>
      </c>
      <c r="I274" s="12">
        <f t="shared" si="42"/>
        <v>4.2567583340003351E-2</v>
      </c>
      <c r="J274" s="18">
        <f t="shared" si="39"/>
        <v>5.7336774194599618E-5</v>
      </c>
      <c r="K274" s="12">
        <f t="shared" si="43"/>
        <v>0.97806991784793174</v>
      </c>
      <c r="L274" s="12">
        <f t="shared" si="40"/>
        <v>-2.2174120860596891E-2</v>
      </c>
      <c r="M274" s="12">
        <f t="shared" si="44"/>
        <v>4.9169163594036064E-4</v>
      </c>
      <c r="N274" s="18">
        <f t="shared" si="41"/>
        <v>6.6228829760208605E-7</v>
      </c>
    </row>
    <row r="275" spans="1:14" x14ac:dyDescent="0.2">
      <c r="A275" s="4">
        <v>273</v>
      </c>
      <c r="B275" s="1" t="str">
        <f>'Исходные данные'!A525</f>
        <v>03.03.2015</v>
      </c>
      <c r="C275" s="1">
        <f>'Исходные данные'!B525</f>
        <v>418.35</v>
      </c>
      <c r="D275" s="5" t="str">
        <f>'Исходные данные'!A277</f>
        <v>29.02.2016</v>
      </c>
      <c r="E275" s="1">
        <f>'Исходные данные'!B277</f>
        <v>428.93</v>
      </c>
      <c r="F275" s="12">
        <f t="shared" si="36"/>
        <v>1.0252898290904744</v>
      </c>
      <c r="G275" s="12">
        <f t="shared" si="37"/>
        <v>0.46625579074273271</v>
      </c>
      <c r="H275" s="12">
        <f t="shared" si="38"/>
        <v>1.3431992170948768E-3</v>
      </c>
      <c r="I275" s="12">
        <f t="shared" si="42"/>
        <v>2.4975332709539708E-2</v>
      </c>
      <c r="J275" s="18">
        <f t="shared" si="39"/>
        <v>3.3546847342137801E-5</v>
      </c>
      <c r="K275" s="12">
        <f t="shared" si="43"/>
        <v>0.96101393317947847</v>
      </c>
      <c r="L275" s="12">
        <f t="shared" si="40"/>
        <v>-3.9766371491060507E-2</v>
      </c>
      <c r="M275" s="12">
        <f t="shared" si="44"/>
        <v>1.5813643015650343E-3</v>
      </c>
      <c r="N275" s="18">
        <f t="shared" si="41"/>
        <v>2.1240872918039409E-6</v>
      </c>
    </row>
    <row r="276" spans="1:14" x14ac:dyDescent="0.2">
      <c r="A276" s="4">
        <v>274</v>
      </c>
      <c r="B276" s="1" t="str">
        <f>'Исходные данные'!A526</f>
        <v>02.03.2015</v>
      </c>
      <c r="C276" s="1">
        <f>'Исходные данные'!B526</f>
        <v>413.51</v>
      </c>
      <c r="D276" s="5" t="str">
        <f>'Исходные данные'!A278</f>
        <v>26.02.2016</v>
      </c>
      <c r="E276" s="1">
        <f>'Исходные данные'!B278</f>
        <v>427.45</v>
      </c>
      <c r="F276" s="12">
        <f t="shared" si="36"/>
        <v>1.0337113975478223</v>
      </c>
      <c r="G276" s="12">
        <f t="shared" si="37"/>
        <v>0.4649544493470813</v>
      </c>
      <c r="H276" s="12">
        <f t="shared" si="38"/>
        <v>1.339450286189316E-3</v>
      </c>
      <c r="I276" s="12">
        <f t="shared" si="42"/>
        <v>3.3155624504063855E-2</v>
      </c>
      <c r="J276" s="18">
        <f t="shared" si="39"/>
        <v>4.4410310730753828E-5</v>
      </c>
      <c r="K276" s="12">
        <f t="shared" si="43"/>
        <v>0.96890754959613168</v>
      </c>
      <c r="L276" s="12">
        <f t="shared" si="40"/>
        <v>-3.1586079696536352E-2</v>
      </c>
      <c r="M276" s="12">
        <f t="shared" si="44"/>
        <v>9.9768043059594944E-4</v>
      </c>
      <c r="N276" s="18">
        <f t="shared" si="41"/>
        <v>1.3363433382872245E-6</v>
      </c>
    </row>
    <row r="277" spans="1:14" x14ac:dyDescent="0.2">
      <c r="A277" s="4">
        <v>275</v>
      </c>
      <c r="B277" s="1" t="str">
        <f>'Исходные данные'!A527</f>
        <v>27.02.2015</v>
      </c>
      <c r="C277" s="1">
        <f>'Исходные данные'!B527</f>
        <v>409.6</v>
      </c>
      <c r="D277" s="5" t="str">
        <f>'Исходные данные'!A279</f>
        <v>25.02.2016</v>
      </c>
      <c r="E277" s="1">
        <f>'Исходные данные'!B279</f>
        <v>423.13</v>
      </c>
      <c r="F277" s="12">
        <f t="shared" si="36"/>
        <v>1.0330322265624998</v>
      </c>
      <c r="G277" s="12">
        <f t="shared" si="37"/>
        <v>0.46365674005522706</v>
      </c>
      <c r="H277" s="12">
        <f t="shared" si="38"/>
        <v>1.3357118187226522E-3</v>
      </c>
      <c r="I277" s="12">
        <f t="shared" si="42"/>
        <v>3.2498386710418513E-2</v>
      </c>
      <c r="J277" s="18">
        <f t="shared" si="39"/>
        <v>4.3408479218525182E-5</v>
      </c>
      <c r="K277" s="12">
        <f t="shared" si="43"/>
        <v>0.96827095615553826</v>
      </c>
      <c r="L277" s="12">
        <f t="shared" si="40"/>
        <v>-3.2243317490181722E-2</v>
      </c>
      <c r="M277" s="12">
        <f t="shared" si="44"/>
        <v>1.039631522772662E-3</v>
      </c>
      <c r="N277" s="18">
        <f t="shared" si="41"/>
        <v>1.3886481120840729E-6</v>
      </c>
    </row>
    <row r="278" spans="1:14" x14ac:dyDescent="0.2">
      <c r="A278" s="4">
        <v>276</v>
      </c>
      <c r="B278" s="1" t="str">
        <f>'Исходные данные'!A528</f>
        <v>26.02.2015</v>
      </c>
      <c r="C278" s="1">
        <f>'Исходные данные'!B528</f>
        <v>410.76</v>
      </c>
      <c r="D278" s="5" t="str">
        <f>'Исходные данные'!A280</f>
        <v>24.02.2016</v>
      </c>
      <c r="E278" s="1">
        <f>'Исходные данные'!B280</f>
        <v>419.76</v>
      </c>
      <c r="F278" s="12">
        <f t="shared" si="36"/>
        <v>1.0219106047326907</v>
      </c>
      <c r="G278" s="12">
        <f t="shared" si="37"/>
        <v>0.46236265272980104</v>
      </c>
      <c r="H278" s="12">
        <f t="shared" si="38"/>
        <v>1.3319837854909454E-3</v>
      </c>
      <c r="I278" s="12">
        <f t="shared" si="42"/>
        <v>2.167401704836211E-2</v>
      </c>
      <c r="J278" s="18">
        <f t="shared" si="39"/>
        <v>2.8869439274872649E-5</v>
      </c>
      <c r="K278" s="12">
        <f t="shared" si="43"/>
        <v>0.95784655396725082</v>
      </c>
      <c r="L278" s="12">
        <f t="shared" si="40"/>
        <v>-4.3067687152238097E-2</v>
      </c>
      <c r="M278" s="12">
        <f t="shared" si="44"/>
        <v>1.8548256766430593E-3</v>
      </c>
      <c r="N278" s="18">
        <f t="shared" si="41"/>
        <v>2.4705977262008266E-6</v>
      </c>
    </row>
    <row r="279" spans="1:14" x14ac:dyDescent="0.2">
      <c r="A279" s="4">
        <v>277</v>
      </c>
      <c r="B279" s="1" t="str">
        <f>'Исходные данные'!A529</f>
        <v>25.02.2015</v>
      </c>
      <c r="C279" s="1">
        <f>'Исходные данные'!B529</f>
        <v>410.32</v>
      </c>
      <c r="D279" s="5" t="str">
        <f>'Исходные данные'!A281</f>
        <v>20.02.2016</v>
      </c>
      <c r="E279" s="1">
        <f>'Исходные данные'!B281</f>
        <v>417.78</v>
      </c>
      <c r="F279" s="12">
        <f t="shared" si="36"/>
        <v>1.0181809319555468</v>
      </c>
      <c r="G279" s="12">
        <f t="shared" si="37"/>
        <v>0.46107217726172789</v>
      </c>
      <c r="H279" s="12">
        <f t="shared" si="38"/>
        <v>1.3282661573717647E-3</v>
      </c>
      <c r="I279" s="12">
        <f t="shared" si="42"/>
        <v>1.8017635101497283E-2</v>
      </c>
      <c r="J279" s="18">
        <f t="shared" si="39"/>
        <v>2.3932214941192422E-5</v>
      </c>
      <c r="K279" s="12">
        <f t="shared" si="43"/>
        <v>0.95435069610995105</v>
      </c>
      <c r="L279" s="12">
        <f t="shared" si="40"/>
        <v>-4.6724069099102955E-2</v>
      </c>
      <c r="M279" s="12">
        <f t="shared" si="44"/>
        <v>2.1831386331777527E-3</v>
      </c>
      <c r="N279" s="18">
        <f t="shared" si="41"/>
        <v>2.8997891633008601E-6</v>
      </c>
    </row>
    <row r="280" spans="1:14" x14ac:dyDescent="0.2">
      <c r="A280" s="4">
        <v>278</v>
      </c>
      <c r="B280" s="1" t="str">
        <f>'Исходные данные'!A530</f>
        <v>24.02.2015</v>
      </c>
      <c r="C280" s="1">
        <f>'Исходные данные'!B530</f>
        <v>407.31</v>
      </c>
      <c r="D280" s="5" t="str">
        <f>'Исходные данные'!A282</f>
        <v>19.02.2016</v>
      </c>
      <c r="E280" s="1">
        <f>'Исходные данные'!B282</f>
        <v>416.72</v>
      </c>
      <c r="F280" s="12">
        <f t="shared" si="36"/>
        <v>1.0231027963958657</v>
      </c>
      <c r="G280" s="12">
        <f t="shared" si="37"/>
        <v>0.45978530357014752</v>
      </c>
      <c r="H280" s="12">
        <f t="shared" si="38"/>
        <v>1.3245589053239623E-3</v>
      </c>
      <c r="I280" s="12">
        <f t="shared" si="42"/>
        <v>2.283996715663664E-2</v>
      </c>
      <c r="J280" s="18">
        <f t="shared" si="39"/>
        <v>3.0252881894629881E-5</v>
      </c>
      <c r="K280" s="12">
        <f t="shared" si="43"/>
        <v>0.95896400658096492</v>
      </c>
      <c r="L280" s="12">
        <f t="shared" si="40"/>
        <v>-4.1901737043963501E-2</v>
      </c>
      <c r="M280" s="12">
        <f t="shared" si="44"/>
        <v>1.7557555673014679E-3</v>
      </c>
      <c r="N280" s="18">
        <f t="shared" si="41"/>
        <v>2.3256016722412845E-6</v>
      </c>
    </row>
    <row r="281" spans="1:14" x14ac:dyDescent="0.2">
      <c r="A281" s="4">
        <v>279</v>
      </c>
      <c r="B281" s="1" t="str">
        <f>'Исходные данные'!A531</f>
        <v>20.02.2015</v>
      </c>
      <c r="C281" s="1">
        <f>'Исходные данные'!B531</f>
        <v>413.13</v>
      </c>
      <c r="D281" s="5" t="str">
        <f>'Исходные данные'!A283</f>
        <v>18.02.2016</v>
      </c>
      <c r="E281" s="1">
        <f>'Исходные данные'!B283</f>
        <v>422.53</v>
      </c>
      <c r="F281" s="12">
        <f t="shared" si="36"/>
        <v>1.0227531285551763</v>
      </c>
      <c r="G281" s="12">
        <f t="shared" si="37"/>
        <v>0.45850202160233561</v>
      </c>
      <c r="H281" s="12">
        <f t="shared" si="38"/>
        <v>1.3208620003874441E-3</v>
      </c>
      <c r="I281" s="12">
        <f t="shared" si="42"/>
        <v>2.2498136786443246E-2</v>
      </c>
      <c r="J281" s="18">
        <f t="shared" si="39"/>
        <v>2.9716933960731769E-5</v>
      </c>
      <c r="K281" s="12">
        <f t="shared" si="43"/>
        <v>0.95863625957972387</v>
      </c>
      <c r="L281" s="12">
        <f t="shared" si="40"/>
        <v>-4.2243567414157003E-2</v>
      </c>
      <c r="M281" s="12">
        <f t="shared" si="44"/>
        <v>1.7845189878744321E-3</v>
      </c>
      <c r="N281" s="18">
        <f t="shared" si="41"/>
        <v>2.3571033200531996E-6</v>
      </c>
    </row>
    <row r="282" spans="1:14" x14ac:dyDescent="0.2">
      <c r="A282" s="4">
        <v>280</v>
      </c>
      <c r="B282" s="1" t="str">
        <f>'Исходные данные'!A532</f>
        <v>19.02.2015</v>
      </c>
      <c r="C282" s="1">
        <f>'Исходные данные'!B532</f>
        <v>415.34</v>
      </c>
      <c r="D282" s="5" t="str">
        <f>'Исходные данные'!A284</f>
        <v>17.02.2016</v>
      </c>
      <c r="E282" s="1">
        <f>'Исходные данные'!B284</f>
        <v>415.74</v>
      </c>
      <c r="F282" s="12">
        <f t="shared" si="36"/>
        <v>1.0009630664034286</v>
      </c>
      <c r="G282" s="12">
        <f t="shared" si="37"/>
        <v>0.45722232133362578</v>
      </c>
      <c r="H282" s="12">
        <f t="shared" si="38"/>
        <v>1.3171754136829467E-3</v>
      </c>
      <c r="I282" s="12">
        <f t="shared" si="42"/>
        <v>9.6260295251201101E-4</v>
      </c>
      <c r="J282" s="18">
        <f t="shared" si="39"/>
        <v>1.267916942187434E-6</v>
      </c>
      <c r="K282" s="12">
        <f t="shared" si="43"/>
        <v>0.93821222655166536</v>
      </c>
      <c r="L282" s="12">
        <f t="shared" si="40"/>
        <v>-6.377910124808818E-2</v>
      </c>
      <c r="M282" s="12">
        <f t="shared" si="44"/>
        <v>4.0677737560138906E-3</v>
      </c>
      <c r="N282" s="18">
        <f t="shared" si="41"/>
        <v>5.3579715798462305E-6</v>
      </c>
    </row>
    <row r="283" spans="1:14" x14ac:dyDescent="0.2">
      <c r="A283" s="4">
        <v>281</v>
      </c>
      <c r="B283" s="1" t="str">
        <f>'Исходные данные'!A533</f>
        <v>18.02.2015</v>
      </c>
      <c r="C283" s="1">
        <f>'Исходные данные'!B533</f>
        <v>422.85</v>
      </c>
      <c r="D283" s="5" t="str">
        <f>'Исходные данные'!A285</f>
        <v>16.02.2016</v>
      </c>
      <c r="E283" s="1">
        <f>'Исходные данные'!B285</f>
        <v>413.37</v>
      </c>
      <c r="F283" s="12">
        <f t="shared" si="36"/>
        <v>0.97758070237672934</v>
      </c>
      <c r="G283" s="12">
        <f t="shared" si="37"/>
        <v>0.45594619276733067</v>
      </c>
      <c r="H283" s="12">
        <f t="shared" si="38"/>
        <v>1.3134991164118082E-3</v>
      </c>
      <c r="I283" s="12">
        <f t="shared" si="42"/>
        <v>-2.2674430554309784E-2</v>
      </c>
      <c r="J283" s="18">
        <f t="shared" si="39"/>
        <v>-2.9782844498226808E-5</v>
      </c>
      <c r="K283" s="12">
        <f t="shared" si="43"/>
        <v>0.91629571379325225</v>
      </c>
      <c r="L283" s="12">
        <f t="shared" si="40"/>
        <v>-8.741613475490996E-2</v>
      </c>
      <c r="M283" s="12">
        <f t="shared" si="44"/>
        <v>7.6415806154885866E-3</v>
      </c>
      <c r="N283" s="18">
        <f t="shared" si="41"/>
        <v>1.003720938643386E-5</v>
      </c>
    </row>
    <row r="284" spans="1:14" x14ac:dyDescent="0.2">
      <c r="A284" s="4">
        <v>282</v>
      </c>
      <c r="B284" s="1" t="str">
        <f>'Исходные данные'!A534</f>
        <v>17.02.2015</v>
      </c>
      <c r="C284" s="1">
        <f>'Исходные данные'!B534</f>
        <v>416.71</v>
      </c>
      <c r="D284" s="5" t="str">
        <f>'Исходные данные'!A286</f>
        <v>15.02.2016</v>
      </c>
      <c r="E284" s="1">
        <f>'Исходные данные'!B286</f>
        <v>413.25</v>
      </c>
      <c r="F284" s="12">
        <f t="shared" si="36"/>
        <v>0.99169686352619335</v>
      </c>
      <c r="G284" s="12">
        <f t="shared" si="37"/>
        <v>0.45467362593466432</v>
      </c>
      <c r="H284" s="12">
        <f t="shared" si="38"/>
        <v>1.3098330798557464E-3</v>
      </c>
      <c r="I284" s="12">
        <f t="shared" si="42"/>
        <v>-8.3377995194784064E-3</v>
      </c>
      <c r="J284" s="18">
        <f t="shared" si="39"/>
        <v>-1.0921125623818164E-5</v>
      </c>
      <c r="K284" s="12">
        <f t="shared" si="43"/>
        <v>0.92952692623946942</v>
      </c>
      <c r="L284" s="12">
        <f t="shared" si="40"/>
        <v>-7.3079503720078584E-2</v>
      </c>
      <c r="M284" s="12">
        <f t="shared" si="44"/>
        <v>5.3406138639729879E-3</v>
      </c>
      <c r="N284" s="18">
        <f t="shared" si="41"/>
        <v>6.9953127057680374E-6</v>
      </c>
    </row>
    <row r="285" spans="1:14" x14ac:dyDescent="0.2">
      <c r="A285" s="4">
        <v>283</v>
      </c>
      <c r="B285" s="1" t="str">
        <f>'Исходные данные'!A535</f>
        <v>16.02.2015</v>
      </c>
      <c r="C285" s="1">
        <f>'Исходные данные'!B535</f>
        <v>418.39</v>
      </c>
      <c r="D285" s="5" t="str">
        <f>'Исходные данные'!A287</f>
        <v>12.02.2016</v>
      </c>
      <c r="E285" s="1">
        <f>'Исходные данные'!B287</f>
        <v>410.73</v>
      </c>
      <c r="F285" s="12">
        <f t="shared" si="36"/>
        <v>0.98169172303353336</v>
      </c>
      <c r="G285" s="12">
        <f t="shared" si="37"/>
        <v>0.45340461089466422</v>
      </c>
      <c r="H285" s="12">
        <f t="shared" si="38"/>
        <v>1.3061772753766331E-3</v>
      </c>
      <c r="I285" s="12">
        <f t="shared" si="42"/>
        <v>-1.8477947577701739E-2</v>
      </c>
      <c r="J285" s="18">
        <f t="shared" si="39"/>
        <v>-2.4135475221594716E-5</v>
      </c>
      <c r="K285" s="12">
        <f t="shared" si="43"/>
        <v>0.92014901265439664</v>
      </c>
      <c r="L285" s="12">
        <f t="shared" si="40"/>
        <v>-8.3219651778301984E-2</v>
      </c>
      <c r="M285" s="12">
        <f t="shared" si="44"/>
        <v>6.9255104421018501E-3</v>
      </c>
      <c r="N285" s="18">
        <f t="shared" si="41"/>
        <v>9.0459443598570158E-6</v>
      </c>
    </row>
    <row r="286" spans="1:14" x14ac:dyDescent="0.2">
      <c r="A286" s="4">
        <v>284</v>
      </c>
      <c r="B286" s="1" t="str">
        <f>'Исходные данные'!A536</f>
        <v>13.02.2015</v>
      </c>
      <c r="C286" s="1">
        <f>'Исходные данные'!B536</f>
        <v>424.07</v>
      </c>
      <c r="D286" s="5" t="str">
        <f>'Исходные данные'!A288</f>
        <v>11.02.2016</v>
      </c>
      <c r="E286" s="1">
        <f>'Исходные данные'!B288</f>
        <v>406.79</v>
      </c>
      <c r="F286" s="12">
        <f t="shared" si="36"/>
        <v>0.95925201028132157</v>
      </c>
      <c r="G286" s="12">
        <f t="shared" si="37"/>
        <v>0.45213913773411296</v>
      </c>
      <c r="H286" s="12">
        <f t="shared" si="38"/>
        <v>1.3025316744162691E-3</v>
      </c>
      <c r="I286" s="12">
        <f t="shared" si="42"/>
        <v>-4.1601454176977699E-2</v>
      </c>
      <c r="J286" s="18">
        <f t="shared" si="39"/>
        <v>-5.4187211767290459E-5</v>
      </c>
      <c r="K286" s="12">
        <f t="shared" si="43"/>
        <v>0.89911605592395616</v>
      </c>
      <c r="L286" s="12">
        <f t="shared" si="40"/>
        <v>-0.10634315837757785</v>
      </c>
      <c r="M286" s="12">
        <f t="shared" si="44"/>
        <v>1.1308867333718619E-2</v>
      </c>
      <c r="N286" s="18">
        <f t="shared" si="41"/>
        <v>1.4730157903939962E-5</v>
      </c>
    </row>
    <row r="287" spans="1:14" x14ac:dyDescent="0.2">
      <c r="A287" s="4">
        <v>285</v>
      </c>
      <c r="B287" s="1" t="str">
        <f>'Исходные данные'!A537</f>
        <v>12.02.2015</v>
      </c>
      <c r="C287" s="1">
        <f>'Исходные данные'!B537</f>
        <v>419.76</v>
      </c>
      <c r="D287" s="5" t="str">
        <f>'Исходные данные'!A289</f>
        <v>10.02.2016</v>
      </c>
      <c r="E287" s="1">
        <f>'Исходные данные'!B289</f>
        <v>412.29</v>
      </c>
      <c r="F287" s="12">
        <f t="shared" si="36"/>
        <v>0.98220411663807894</v>
      </c>
      <c r="G287" s="12">
        <f t="shared" si="37"/>
        <v>0.45087719656746228</v>
      </c>
      <c r="H287" s="12">
        <f t="shared" si="38"/>
        <v>1.2988962484961645E-3</v>
      </c>
      <c r="I287" s="12">
        <f t="shared" si="42"/>
        <v>-1.7956134143586145E-2</v>
      </c>
      <c r="J287" s="18">
        <f t="shared" si="39"/>
        <v>-2.3323155276597932E-5</v>
      </c>
      <c r="K287" s="12">
        <f t="shared" si="43"/>
        <v>0.92062928406572742</v>
      </c>
      <c r="L287" s="12">
        <f t="shared" si="40"/>
        <v>-8.269783834418637E-2</v>
      </c>
      <c r="M287" s="12">
        <f t="shared" si="44"/>
        <v>6.8389324668011904E-3</v>
      </c>
      <c r="N287" s="18">
        <f t="shared" si="41"/>
        <v>8.8830637248466863E-6</v>
      </c>
    </row>
    <row r="288" spans="1:14" x14ac:dyDescent="0.2">
      <c r="A288" s="4">
        <v>286</v>
      </c>
      <c r="B288" s="1" t="str">
        <f>'Исходные данные'!A538</f>
        <v>11.02.2015</v>
      </c>
      <c r="C288" s="1">
        <f>'Исходные данные'!B538</f>
        <v>412.36</v>
      </c>
      <c r="D288" s="5" t="str">
        <f>'Исходные данные'!A290</f>
        <v>09.02.2016</v>
      </c>
      <c r="E288" s="1">
        <f>'Исходные данные'!B290</f>
        <v>409.77</v>
      </c>
      <c r="F288" s="12">
        <f t="shared" si="36"/>
        <v>0.9937190804151711</v>
      </c>
      <c r="G288" s="12">
        <f t="shared" si="37"/>
        <v>0.44961877753675411</v>
      </c>
      <c r="H288" s="12">
        <f t="shared" si="38"/>
        <v>1.2952709692173124E-3</v>
      </c>
      <c r="I288" s="12">
        <f t="shared" si="42"/>
        <v>-6.3007275452739864E-3</v>
      </c>
      <c r="J288" s="18">
        <f t="shared" si="39"/>
        <v>-8.1611494743412537E-6</v>
      </c>
      <c r="K288" s="12">
        <f t="shared" si="43"/>
        <v>0.93142236941180867</v>
      </c>
      <c r="L288" s="12">
        <f t="shared" si="40"/>
        <v>-7.1042431745874227E-2</v>
      </c>
      <c r="M288" s="12">
        <f t="shared" si="44"/>
        <v>5.0470271083672058E-3</v>
      </c>
      <c r="N288" s="18">
        <f t="shared" si="41"/>
        <v>6.53726769432084E-6</v>
      </c>
    </row>
    <row r="289" spans="1:14" x14ac:dyDescent="0.2">
      <c r="A289" s="4">
        <v>287</v>
      </c>
      <c r="B289" s="1" t="str">
        <f>'Исходные данные'!A539</f>
        <v>10.02.2015</v>
      </c>
      <c r="C289" s="1">
        <f>'Исходные данные'!B539</f>
        <v>413.92</v>
      </c>
      <c r="D289" s="5" t="str">
        <f>'Исходные данные'!A291</f>
        <v>08.02.2016</v>
      </c>
      <c r="E289" s="1">
        <f>'Исходные данные'!B291</f>
        <v>412.81</v>
      </c>
      <c r="F289" s="12">
        <f t="shared" si="36"/>
        <v>0.99731832238113638</v>
      </c>
      <c r="G289" s="12">
        <f t="shared" si="37"/>
        <v>0.44836387081154494</v>
      </c>
      <c r="H289" s="12">
        <f t="shared" si="38"/>
        <v>1.2916558082599696E-3</v>
      </c>
      <c r="I289" s="12">
        <f t="shared" si="42"/>
        <v>-2.6852797575804242E-3</v>
      </c>
      <c r="J289" s="18">
        <f t="shared" si="39"/>
        <v>-3.4684571956816783E-6</v>
      </c>
      <c r="K289" s="12">
        <f t="shared" si="43"/>
        <v>0.93479597322610319</v>
      </c>
      <c r="L289" s="12">
        <f t="shared" si="40"/>
        <v>-6.7426983958180586E-2</v>
      </c>
      <c r="M289" s="12">
        <f t="shared" si="44"/>
        <v>4.5463981656967498E-3</v>
      </c>
      <c r="N289" s="18">
        <f t="shared" si="41"/>
        <v>5.8723815973846791E-6</v>
      </c>
    </row>
    <row r="290" spans="1:14" x14ac:dyDescent="0.2">
      <c r="A290" s="4">
        <v>288</v>
      </c>
      <c r="B290" s="1" t="str">
        <f>'Исходные данные'!A540</f>
        <v>09.02.2015</v>
      </c>
      <c r="C290" s="1">
        <f>'Исходные данные'!B540</f>
        <v>415.61</v>
      </c>
      <c r="D290" s="5" t="str">
        <f>'Исходные данные'!A292</f>
        <v>05.02.2016</v>
      </c>
      <c r="E290" s="1">
        <f>'Исходные данные'!B292</f>
        <v>417.14</v>
      </c>
      <c r="F290" s="12">
        <f t="shared" si="36"/>
        <v>1.0036813358677605</v>
      </c>
      <c r="G290" s="12">
        <f t="shared" si="37"/>
        <v>0.44711246658882814</v>
      </c>
      <c r="H290" s="12">
        <f t="shared" si="38"/>
        <v>1.2880507373834347E-3</v>
      </c>
      <c r="I290" s="12">
        <f t="shared" si="42"/>
        <v>3.6745763352020494E-3</v>
      </c>
      <c r="J290" s="18">
        <f t="shared" si="39"/>
        <v>4.7330407581287186E-6</v>
      </c>
      <c r="K290" s="12">
        <f t="shared" si="43"/>
        <v>0.94076008643990461</v>
      </c>
      <c r="L290" s="12">
        <f t="shared" si="40"/>
        <v>-6.1067127865398176E-2</v>
      </c>
      <c r="M290" s="12">
        <f t="shared" si="44"/>
        <v>3.7291941057288969E-3</v>
      </c>
      <c r="N290" s="18">
        <f t="shared" si="41"/>
        <v>4.8033912177300639E-6</v>
      </c>
    </row>
    <row r="291" spans="1:14" x14ac:dyDescent="0.2">
      <c r="A291" s="4">
        <v>289</v>
      </c>
      <c r="B291" s="1" t="str">
        <f>'Исходные данные'!A541</f>
        <v>06.02.2015</v>
      </c>
      <c r="C291" s="1">
        <f>'Исходные данные'!B541</f>
        <v>411.12</v>
      </c>
      <c r="D291" s="5" t="str">
        <f>'Исходные данные'!A293</f>
        <v>04.02.2016</v>
      </c>
      <c r="E291" s="1">
        <f>'Исходные данные'!B293</f>
        <v>421.59</v>
      </c>
      <c r="F291" s="12">
        <f t="shared" si="36"/>
        <v>1.0254670169293636</v>
      </c>
      <c r="G291" s="12">
        <f t="shared" si="37"/>
        <v>0.44586455509295808</v>
      </c>
      <c r="H291" s="12">
        <f t="shared" si="38"/>
        <v>1.2844557284258274E-3</v>
      </c>
      <c r="I291" s="12">
        <f t="shared" si="42"/>
        <v>2.5148135096789086E-2</v>
      </c>
      <c r="J291" s="18">
        <f t="shared" si="39"/>
        <v>3.2301666184297337E-5</v>
      </c>
      <c r="K291" s="12">
        <f t="shared" si="43"/>
        <v>0.96118001303039591</v>
      </c>
      <c r="L291" s="12">
        <f t="shared" si="40"/>
        <v>-3.9593569103811108E-2</v>
      </c>
      <c r="M291" s="12">
        <f t="shared" si="44"/>
        <v>1.5676507143782699E-3</v>
      </c>
      <c r="N291" s="18">
        <f t="shared" si="41"/>
        <v>2.0135779402540092E-6</v>
      </c>
    </row>
    <row r="292" spans="1:14" x14ac:dyDescent="0.2">
      <c r="A292" s="4">
        <v>290</v>
      </c>
      <c r="B292" s="1" t="str">
        <f>'Исходные данные'!A542</f>
        <v>05.02.2015</v>
      </c>
      <c r="C292" s="1">
        <f>'Исходные данные'!B542</f>
        <v>396.83</v>
      </c>
      <c r="D292" s="5" t="str">
        <f>'Исходные данные'!A294</f>
        <v>03.02.2016</v>
      </c>
      <c r="E292" s="1">
        <f>'Исходные данные'!B294</f>
        <v>416.12</v>
      </c>
      <c r="F292" s="12">
        <f t="shared" si="36"/>
        <v>1.048610236121261</v>
      </c>
      <c r="G292" s="12">
        <f t="shared" si="37"/>
        <v>0.44462012657557298</v>
      </c>
      <c r="H292" s="12">
        <f t="shared" si="38"/>
        <v>1.280870753303868E-3</v>
      </c>
      <c r="I292" s="12">
        <f t="shared" si="42"/>
        <v>4.7465702811168874E-2</v>
      </c>
      <c r="J292" s="18">
        <f t="shared" si="39"/>
        <v>6.0797430515839403E-5</v>
      </c>
      <c r="K292" s="12">
        <f t="shared" si="43"/>
        <v>0.98287237305484865</v>
      </c>
      <c r="L292" s="12">
        <f t="shared" si="40"/>
        <v>-1.7276001389431282E-2</v>
      </c>
      <c r="M292" s="12">
        <f t="shared" si="44"/>
        <v>2.9846022400763347E-4</v>
      </c>
      <c r="N292" s="18">
        <f t="shared" si="41"/>
        <v>3.8228897195589869E-7</v>
      </c>
    </row>
    <row r="293" spans="1:14" x14ac:dyDescent="0.2">
      <c r="A293" s="4">
        <v>291</v>
      </c>
      <c r="B293" s="1" t="str">
        <f>'Исходные данные'!A543</f>
        <v>04.02.2015</v>
      </c>
      <c r="C293" s="1">
        <f>'Исходные данные'!B543</f>
        <v>396.66</v>
      </c>
      <c r="D293" s="5" t="str">
        <f>'Исходные данные'!A295</f>
        <v>02.02.2016</v>
      </c>
      <c r="E293" s="1">
        <f>'Исходные данные'!B295</f>
        <v>414.47</v>
      </c>
      <c r="F293" s="12">
        <f t="shared" si="36"/>
        <v>1.0448999142842736</v>
      </c>
      <c r="G293" s="12">
        <f t="shared" si="37"/>
        <v>0.44337917131551952</v>
      </c>
      <c r="H293" s="12">
        <f t="shared" si="38"/>
        <v>1.2772957840126592E-3</v>
      </c>
      <c r="I293" s="12">
        <f t="shared" si="42"/>
        <v>4.3921105025456264E-2</v>
      </c>
      <c r="J293" s="18">
        <f t="shared" si="39"/>
        <v>5.6100242278192505E-5</v>
      </c>
      <c r="K293" s="12">
        <f t="shared" si="43"/>
        <v>0.97939465301827311</v>
      </c>
      <c r="L293" s="12">
        <f t="shared" si="40"/>
        <v>-2.0820599175143988E-2</v>
      </c>
      <c r="M293" s="12">
        <f t="shared" si="44"/>
        <v>4.3349735001200882E-4</v>
      </c>
      <c r="N293" s="18">
        <f t="shared" si="41"/>
        <v>5.537043375509989E-7</v>
      </c>
    </row>
    <row r="294" spans="1:14" x14ac:dyDescent="0.2">
      <c r="A294" s="4">
        <v>292</v>
      </c>
      <c r="B294" s="1" t="str">
        <f>'Исходные данные'!A544</f>
        <v>03.02.2015</v>
      </c>
      <c r="C294" s="1">
        <f>'Исходные данные'!B544</f>
        <v>400.6</v>
      </c>
      <c r="D294" s="5" t="str">
        <f>'Исходные данные'!A296</f>
        <v>01.02.2016</v>
      </c>
      <c r="E294" s="1">
        <f>'Исходные данные'!B296</f>
        <v>418.59</v>
      </c>
      <c r="F294" s="12">
        <f t="shared" si="36"/>
        <v>1.0449076385421865</v>
      </c>
      <c r="G294" s="12">
        <f t="shared" si="37"/>
        <v>0.44214167961877637</v>
      </c>
      <c r="H294" s="12">
        <f t="shared" si="38"/>
        <v>1.273730792625466E-3</v>
      </c>
      <c r="I294" s="12">
        <f t="shared" si="42"/>
        <v>4.3928497340506932E-2</v>
      </c>
      <c r="J294" s="18">
        <f t="shared" si="39"/>
        <v>5.595307973636957E-5</v>
      </c>
      <c r="K294" s="12">
        <f t="shared" si="43"/>
        <v>0.97940189303886749</v>
      </c>
      <c r="L294" s="12">
        <f t="shared" si="40"/>
        <v>-2.0813206860093216E-2</v>
      </c>
      <c r="M294" s="12">
        <f t="shared" si="44"/>
        <v>4.3318957980103363E-4</v>
      </c>
      <c r="N294" s="18">
        <f t="shared" si="41"/>
        <v>5.5176690683706313E-7</v>
      </c>
    </row>
    <row r="295" spans="1:14" x14ac:dyDescent="0.2">
      <c r="A295" s="4">
        <v>293</v>
      </c>
      <c r="B295" s="1" t="str">
        <f>'Исходные данные'!A545</f>
        <v>02.02.2015</v>
      </c>
      <c r="C295" s="1">
        <f>'Исходные данные'!B545</f>
        <v>396.07</v>
      </c>
      <c r="D295" s="5" t="str">
        <f>'Исходные данные'!A297</f>
        <v>29.01.2016</v>
      </c>
      <c r="E295" s="1">
        <f>'Исходные данные'!B297</f>
        <v>419.25</v>
      </c>
      <c r="F295" s="12">
        <f t="shared" si="36"/>
        <v>1.0585250082056203</v>
      </c>
      <c r="G295" s="12">
        <f t="shared" si="37"/>
        <v>0.44090764181837888</v>
      </c>
      <c r="H295" s="12">
        <f t="shared" si="38"/>
        <v>1.2701757512934989E-3</v>
      </c>
      <c r="I295" s="12">
        <f t="shared" si="42"/>
        <v>5.6876437393635002E-2</v>
      </c>
      <c r="J295" s="18">
        <f t="shared" si="39"/>
        <v>7.2243071597357986E-5</v>
      </c>
      <c r="K295" s="12">
        <f t="shared" si="43"/>
        <v>0.99216558346913764</v>
      </c>
      <c r="L295" s="12">
        <f t="shared" si="40"/>
        <v>-7.8652668069652161E-3</v>
      </c>
      <c r="M295" s="12">
        <f t="shared" si="44"/>
        <v>6.1862421944749646E-5</v>
      </c>
      <c r="N295" s="18">
        <f t="shared" si="41"/>
        <v>7.8576148270507816E-8</v>
      </c>
    </row>
    <row r="296" spans="1:14" x14ac:dyDescent="0.2">
      <c r="A296" s="4">
        <v>294</v>
      </c>
      <c r="B296" s="1" t="str">
        <f>'Исходные данные'!A546</f>
        <v>30.01.2015</v>
      </c>
      <c r="C296" s="1">
        <f>'Исходные данные'!B546</f>
        <v>395.27</v>
      </c>
      <c r="D296" s="5" t="str">
        <f>'Исходные данные'!A298</f>
        <v>28.01.2016</v>
      </c>
      <c r="E296" s="1">
        <f>'Исходные данные'!B298</f>
        <v>419.71</v>
      </c>
      <c r="F296" s="12">
        <f t="shared" si="36"/>
        <v>1.0618311533888227</v>
      </c>
      <c r="G296" s="12">
        <f t="shared" si="37"/>
        <v>0.43967704827434301</v>
      </c>
      <c r="H296" s="12">
        <f t="shared" si="38"/>
        <v>1.2666306322456947E-3</v>
      </c>
      <c r="I296" s="12">
        <f t="shared" si="42"/>
        <v>5.9994920903550894E-2</v>
      </c>
      <c r="J296" s="18">
        <f t="shared" si="39"/>
        <v>7.5991404595595116E-5</v>
      </c>
      <c r="K296" s="12">
        <f t="shared" si="43"/>
        <v>0.99526446487420361</v>
      </c>
      <c r="L296" s="12">
        <f t="shared" si="40"/>
        <v>-4.7467832970492889E-3</v>
      </c>
      <c r="M296" s="12">
        <f t="shared" si="44"/>
        <v>2.2531951669146629E-5</v>
      </c>
      <c r="N296" s="18">
        <f t="shared" si="41"/>
        <v>2.8539660188420633E-8</v>
      </c>
    </row>
    <row r="297" spans="1:14" x14ac:dyDescent="0.2">
      <c r="A297" s="4">
        <v>295</v>
      </c>
      <c r="B297" s="1" t="str">
        <f>'Исходные данные'!A547</f>
        <v>29.01.2015</v>
      </c>
      <c r="C297" s="1">
        <f>'Исходные данные'!B547</f>
        <v>393.53</v>
      </c>
      <c r="D297" s="5" t="str">
        <f>'Исходные данные'!A299</f>
        <v>27.01.2016</v>
      </c>
      <c r="E297" s="1">
        <f>'Исходные данные'!B299</f>
        <v>417.96</v>
      </c>
      <c r="F297" s="12">
        <f t="shared" si="36"/>
        <v>1.0620791299265622</v>
      </c>
      <c r="G297" s="12">
        <f t="shared" si="37"/>
        <v>0.43844988937359075</v>
      </c>
      <c r="H297" s="12">
        <f t="shared" si="38"/>
        <v>1.2630954077885021E-3</v>
      </c>
      <c r="I297" s="12">
        <f t="shared" si="42"/>
        <v>6.0228430332658359E-2</v>
      </c>
      <c r="J297" s="18">
        <f t="shared" si="39"/>
        <v>7.6074253771490493E-5</v>
      </c>
      <c r="K297" s="12">
        <f t="shared" si="43"/>
        <v>0.99549689564753974</v>
      </c>
      <c r="L297" s="12">
        <f t="shared" si="40"/>
        <v>-4.513273867941878E-3</v>
      </c>
      <c r="M297" s="12">
        <f t="shared" si="44"/>
        <v>2.0369641007047525E-5</v>
      </c>
      <c r="N297" s="18">
        <f t="shared" si="41"/>
        <v>2.5728800014302089E-8</v>
      </c>
    </row>
    <row r="298" spans="1:14" x14ac:dyDescent="0.2">
      <c r="A298" s="4">
        <v>296</v>
      </c>
      <c r="B298" s="1" t="str">
        <f>'Исходные данные'!A548</f>
        <v>28.01.2015</v>
      </c>
      <c r="C298" s="1">
        <f>'Исходные данные'!B548</f>
        <v>398.32</v>
      </c>
      <c r="D298" s="5" t="str">
        <f>'Исходные данные'!A300</f>
        <v>26.01.2016</v>
      </c>
      <c r="E298" s="1">
        <f>'Исходные данные'!B300</f>
        <v>406.3</v>
      </c>
      <c r="F298" s="12">
        <f t="shared" si="36"/>
        <v>1.0200341434022897</v>
      </c>
      <c r="G298" s="12">
        <f t="shared" si="37"/>
        <v>0.43722615552987426</v>
      </c>
      <c r="H298" s="12">
        <f t="shared" si="38"/>
        <v>1.2595700503056618E-3</v>
      </c>
      <c r="I298" s="12">
        <f t="shared" si="42"/>
        <v>1.9836100659753865E-2</v>
      </c>
      <c r="J298" s="18">
        <f t="shared" si="39"/>
        <v>2.4984958305874345E-5</v>
      </c>
      <c r="K298" s="12">
        <f t="shared" si="43"/>
        <v>0.95608772886977811</v>
      </c>
      <c r="L298" s="12">
        <f t="shared" si="40"/>
        <v>-4.4905603540846342E-2</v>
      </c>
      <c r="M298" s="12">
        <f t="shared" si="44"/>
        <v>2.0165132293676765E-3</v>
      </c>
      <c r="N298" s="18">
        <f t="shared" si="41"/>
        <v>2.5399396697566768E-6</v>
      </c>
    </row>
    <row r="299" spans="1:14" x14ac:dyDescent="0.2">
      <c r="A299" s="4">
        <v>297</v>
      </c>
      <c r="B299" s="1" t="str">
        <f>'Исходные данные'!A549</f>
        <v>27.01.2015</v>
      </c>
      <c r="C299" s="1">
        <f>'Исходные данные'!B549</f>
        <v>388.01</v>
      </c>
      <c r="D299" s="5" t="str">
        <f>'Исходные данные'!A301</f>
        <v>25.01.2016</v>
      </c>
      <c r="E299" s="1">
        <f>'Исходные данные'!B301</f>
        <v>410.43</v>
      </c>
      <c r="F299" s="12">
        <f t="shared" si="36"/>
        <v>1.0577820159274245</v>
      </c>
      <c r="G299" s="12">
        <f t="shared" si="37"/>
        <v>0.43600583718370173</v>
      </c>
      <c r="H299" s="12">
        <f t="shared" si="38"/>
        <v>1.2560545322579946E-3</v>
      </c>
      <c r="I299" s="12">
        <f t="shared" si="42"/>
        <v>5.617427811310572E-2</v>
      </c>
      <c r="J299" s="18">
        <f t="shared" si="39"/>
        <v>7.055795662028751E-5</v>
      </c>
      <c r="K299" s="12">
        <f t="shared" si="43"/>
        <v>0.99146916972218346</v>
      </c>
      <c r="L299" s="12">
        <f t="shared" si="40"/>
        <v>-8.5674260874944227E-3</v>
      </c>
      <c r="M299" s="12">
        <f t="shared" si="44"/>
        <v>7.3400789764680908E-5</v>
      </c>
      <c r="N299" s="18">
        <f t="shared" si="41"/>
        <v>9.219539465524367E-8</v>
      </c>
    </row>
    <row r="300" spans="1:14" x14ac:dyDescent="0.2">
      <c r="A300" s="4">
        <v>298</v>
      </c>
      <c r="B300" s="1" t="str">
        <f>'Исходные данные'!A550</f>
        <v>26.01.2015</v>
      </c>
      <c r="C300" s="1">
        <f>'Исходные данные'!B550</f>
        <v>377.45</v>
      </c>
      <c r="D300" s="5" t="str">
        <f>'Исходные данные'!A302</f>
        <v>22.01.2016</v>
      </c>
      <c r="E300" s="1">
        <f>'Исходные данные'!B302</f>
        <v>414.1</v>
      </c>
      <c r="F300" s="12">
        <f t="shared" si="36"/>
        <v>1.0970989535037754</v>
      </c>
      <c r="G300" s="12">
        <f t="shared" si="37"/>
        <v>0.43478892480226194</v>
      </c>
      <c r="H300" s="12">
        <f t="shared" si="38"/>
        <v>1.2525488261831827E-3</v>
      </c>
      <c r="I300" s="12">
        <f t="shared" si="42"/>
        <v>9.2669380965887782E-2</v>
      </c>
      <c r="J300" s="18">
        <f t="shared" si="39"/>
        <v>1.1607292435194492E-4</v>
      </c>
      <c r="K300" s="12">
        <f t="shared" si="43"/>
        <v>1.0283213102084876</v>
      </c>
      <c r="L300" s="12">
        <f t="shared" si="40"/>
        <v>2.7927676765287544E-2</v>
      </c>
      <c r="M300" s="12">
        <f t="shared" si="44"/>
        <v>7.7995512950637864E-4</v>
      </c>
      <c r="N300" s="18">
        <f t="shared" si="41"/>
        <v>9.7693188193876687E-7</v>
      </c>
    </row>
    <row r="301" spans="1:14" x14ac:dyDescent="0.2">
      <c r="A301" s="4">
        <v>299</v>
      </c>
      <c r="B301" s="1" t="str">
        <f>'Исходные данные'!A551</f>
        <v>23.01.2015</v>
      </c>
      <c r="C301" s="1">
        <f>'Исходные данные'!B551</f>
        <v>389.74</v>
      </c>
      <c r="D301" s="5" t="str">
        <f>'Исходные данные'!A303</f>
        <v>21.01.2016</v>
      </c>
      <c r="E301" s="1">
        <f>'Исходные данные'!B303</f>
        <v>400.04</v>
      </c>
      <c r="F301" s="12">
        <f t="shared" si="36"/>
        <v>1.0264278749935856</v>
      </c>
      <c r="G301" s="12">
        <f t="shared" si="37"/>
        <v>0.43357540887935048</v>
      </c>
      <c r="H301" s="12">
        <f t="shared" si="38"/>
        <v>1.2490529046955583E-3</v>
      </c>
      <c r="I301" s="12">
        <f t="shared" si="42"/>
        <v>2.6084691972327011E-2</v>
      </c>
      <c r="J301" s="18">
        <f t="shared" si="39"/>
        <v>3.2581160276123962E-5</v>
      </c>
      <c r="K301" s="12">
        <f t="shared" si="43"/>
        <v>0.96208063445599257</v>
      </c>
      <c r="L301" s="12">
        <f t="shared" si="40"/>
        <v>-3.8657012228273141E-2</v>
      </c>
      <c r="M301" s="12">
        <f t="shared" si="44"/>
        <v>1.4943645944168634E-3</v>
      </c>
      <c r="N301" s="18">
        <f t="shared" si="41"/>
        <v>1.8665404373305831E-6</v>
      </c>
    </row>
    <row r="302" spans="1:14" x14ac:dyDescent="0.2">
      <c r="A302" s="4">
        <v>300</v>
      </c>
      <c r="B302" s="1" t="str">
        <f>'Исходные данные'!A552</f>
        <v>22.01.2015</v>
      </c>
      <c r="C302" s="1">
        <f>'Исходные данные'!B552</f>
        <v>384.95</v>
      </c>
      <c r="D302" s="5" t="str">
        <f>'Исходные данные'!A304</f>
        <v>20.01.2016</v>
      </c>
      <c r="E302" s="1">
        <f>'Исходные данные'!B304</f>
        <v>391.87</v>
      </c>
      <c r="F302" s="12">
        <f t="shared" si="36"/>
        <v>1.0179763605663072</v>
      </c>
      <c r="G302" s="12">
        <f t="shared" si="37"/>
        <v>0.43236527993529511</v>
      </c>
      <c r="H302" s="12">
        <f t="shared" si="38"/>
        <v>1.2455667404858877E-3</v>
      </c>
      <c r="I302" s="12">
        <f t="shared" si="42"/>
        <v>1.7816696411073696E-2</v>
      </c>
      <c r="J302" s="18">
        <f t="shared" si="39"/>
        <v>2.2191884474967677E-5</v>
      </c>
      <c r="K302" s="12">
        <f t="shared" si="43"/>
        <v>0.95415894939618184</v>
      </c>
      <c r="L302" s="12">
        <f t="shared" si="40"/>
        <v>-4.6925007789526518E-2</v>
      </c>
      <c r="M302" s="12">
        <f t="shared" si="44"/>
        <v>2.2019563560471294E-3</v>
      </c>
      <c r="N302" s="18">
        <f t="shared" si="41"/>
        <v>2.7426836010938056E-6</v>
      </c>
    </row>
    <row r="303" spans="1:14" x14ac:dyDescent="0.2">
      <c r="A303" s="4">
        <v>301</v>
      </c>
      <c r="B303" s="1" t="str">
        <f>'Исходные данные'!A553</f>
        <v>21.01.2015</v>
      </c>
      <c r="C303" s="1">
        <f>'Исходные данные'!B553</f>
        <v>370.68</v>
      </c>
      <c r="D303" s="5" t="str">
        <f>'Исходные данные'!A305</f>
        <v>19.01.2016</v>
      </c>
      <c r="E303" s="1">
        <f>'Исходные данные'!B305</f>
        <v>399.4</v>
      </c>
      <c r="F303" s="12">
        <f t="shared" si="36"/>
        <v>1.0774792273659219</v>
      </c>
      <c r="G303" s="12">
        <f t="shared" si="37"/>
        <v>0.43115852851688174</v>
      </c>
      <c r="H303" s="12">
        <f t="shared" si="38"/>
        <v>1.2420903063211583E-3</v>
      </c>
      <c r="I303" s="12">
        <f t="shared" si="42"/>
        <v>7.4624264263224063E-2</v>
      </c>
      <c r="J303" s="18">
        <f t="shared" si="39"/>
        <v>9.2690075257699048E-5</v>
      </c>
      <c r="K303" s="12">
        <f t="shared" si="43"/>
        <v>1.0099315538209024</v>
      </c>
      <c r="L303" s="12">
        <f t="shared" si="40"/>
        <v>9.8825600626238769E-3</v>
      </c>
      <c r="M303" s="12">
        <f t="shared" si="44"/>
        <v>9.7664993391367381E-5</v>
      </c>
      <c r="N303" s="18">
        <f t="shared" si="41"/>
        <v>1.2130874155833742E-7</v>
      </c>
    </row>
    <row r="304" spans="1:14" x14ac:dyDescent="0.2">
      <c r="A304" s="4">
        <v>302</v>
      </c>
      <c r="B304" s="1" t="str">
        <f>'Исходные данные'!A554</f>
        <v>20.01.2015</v>
      </c>
      <c r="C304" s="1">
        <f>'Исходные данные'!B554</f>
        <v>368.58</v>
      </c>
      <c r="D304" s="5" t="str">
        <f>'Исходные данные'!A306</f>
        <v>18.01.2016</v>
      </c>
      <c r="E304" s="1">
        <f>'Исходные данные'!B306</f>
        <v>390.43</v>
      </c>
      <c r="F304" s="12">
        <f t="shared" si="36"/>
        <v>1.0592815670953388</v>
      </c>
      <c r="G304" s="12">
        <f t="shared" si="37"/>
        <v>0.42995514519728067</v>
      </c>
      <c r="H304" s="12">
        <f t="shared" si="38"/>
        <v>1.2386235750443662E-3</v>
      </c>
      <c r="I304" s="12">
        <f t="shared" si="42"/>
        <v>5.7590911444972345E-2</v>
      </c>
      <c r="J304" s="18">
        <f t="shared" si="39"/>
        <v>7.1333460624035147E-5</v>
      </c>
      <c r="K304" s="12">
        <f t="shared" si="43"/>
        <v>0.99287471333043287</v>
      </c>
      <c r="L304" s="12">
        <f t="shared" si="40"/>
        <v>-7.1507927556277951E-3</v>
      </c>
      <c r="M304" s="12">
        <f t="shared" si="44"/>
        <v>5.1133837033939725E-5</v>
      </c>
      <c r="N304" s="18">
        <f t="shared" si="41"/>
        <v>6.3335576032714427E-8</v>
      </c>
    </row>
    <row r="305" spans="1:14" x14ac:dyDescent="0.2">
      <c r="A305" s="4">
        <v>303</v>
      </c>
      <c r="B305" s="1" t="str">
        <f>'Исходные данные'!A555</f>
        <v>19.01.2015</v>
      </c>
      <c r="C305" s="1">
        <f>'Исходные данные'!B555</f>
        <v>361.77</v>
      </c>
      <c r="D305" s="5" t="str">
        <f>'Исходные данные'!A307</f>
        <v>15.01.2016</v>
      </c>
      <c r="E305" s="1">
        <f>'Исходные данные'!B307</f>
        <v>394.06</v>
      </c>
      <c r="F305" s="12">
        <f t="shared" si="36"/>
        <v>1.0892556043895294</v>
      </c>
      <c r="G305" s="12">
        <f t="shared" si="37"/>
        <v>0.42875512057597309</v>
      </c>
      <c r="H305" s="12">
        <f t="shared" si="38"/>
        <v>1.235166519574305E-3</v>
      </c>
      <c r="I305" s="12">
        <f t="shared" si="42"/>
        <v>8.5494531184210992E-2</v>
      </c>
      <c r="J305" s="18">
        <f t="shared" si="39"/>
        <v>1.0559998252543878E-4</v>
      </c>
      <c r="K305" s="12">
        <f t="shared" si="43"/>
        <v>1.0209696642955775</v>
      </c>
      <c r="L305" s="12">
        <f t="shared" si="40"/>
        <v>2.0752826983610754E-2</v>
      </c>
      <c r="M305" s="12">
        <f t="shared" si="44"/>
        <v>4.3067982781168032E-4</v>
      </c>
      <c r="N305" s="18">
        <f t="shared" si="41"/>
        <v>5.3196130396901413E-7</v>
      </c>
    </row>
    <row r="306" spans="1:14" x14ac:dyDescent="0.2">
      <c r="A306" s="4">
        <v>304</v>
      </c>
      <c r="B306" s="1" t="str">
        <f>'Исходные данные'!A556</f>
        <v>16.01.2015</v>
      </c>
      <c r="C306" s="1">
        <f>'Исходные данные'!B556</f>
        <v>361.31</v>
      </c>
      <c r="D306" s="5" t="str">
        <f>'Исходные данные'!A308</f>
        <v>14.01.2016</v>
      </c>
      <c r="E306" s="1">
        <f>'Исходные данные'!B308</f>
        <v>403.15</v>
      </c>
      <c r="F306" s="12">
        <f t="shared" si="36"/>
        <v>1.1158008358473332</v>
      </c>
      <c r="G306" s="12">
        <f t="shared" si="37"/>
        <v>0.42755844527867698</v>
      </c>
      <c r="H306" s="12">
        <f t="shared" si="38"/>
        <v>1.2317191129053509E-3</v>
      </c>
      <c r="I306" s="12">
        <f t="shared" si="42"/>
        <v>0.1095723855304024</v>
      </c>
      <c r="J306" s="18">
        <f t="shared" si="39"/>
        <v>1.3496240150443034E-4</v>
      </c>
      <c r="K306" s="12">
        <f t="shared" si="43"/>
        <v>1.0458507628558291</v>
      </c>
      <c r="L306" s="12">
        <f t="shared" si="40"/>
        <v>4.4830681329802134E-2</v>
      </c>
      <c r="M306" s="12">
        <f t="shared" si="44"/>
        <v>2.0097899884942648E-3</v>
      </c>
      <c r="N306" s="18">
        <f t="shared" si="41"/>
        <v>2.4754967417542115E-6</v>
      </c>
    </row>
    <row r="307" spans="1:14" x14ac:dyDescent="0.2">
      <c r="A307" s="4">
        <v>305</v>
      </c>
      <c r="B307" s="1" t="str">
        <f>'Исходные данные'!A557</f>
        <v>15.01.2015</v>
      </c>
      <c r="C307" s="1">
        <f>'Исходные данные'!B557</f>
        <v>360.81</v>
      </c>
      <c r="D307" s="5" t="str">
        <f>'Исходные данные'!A309</f>
        <v>13.01.2016</v>
      </c>
      <c r="E307" s="1">
        <f>'Исходные данные'!B309</f>
        <v>408.3</v>
      </c>
      <c r="F307" s="12">
        <f t="shared" si="36"/>
        <v>1.1316205204955516</v>
      </c>
      <c r="G307" s="12">
        <f t="shared" si="37"/>
        <v>0.42636510995727506</v>
      </c>
      <c r="H307" s="12">
        <f t="shared" si="38"/>
        <v>1.2282813281072568E-3</v>
      </c>
      <c r="I307" s="12">
        <f t="shared" si="42"/>
        <v>0.12365069433489506</v>
      </c>
      <c r="J307" s="18">
        <f t="shared" si="39"/>
        <v>1.5187783905904937E-4</v>
      </c>
      <c r="K307" s="12">
        <f t="shared" si="43"/>
        <v>1.0606787041209149</v>
      </c>
      <c r="L307" s="12">
        <f t="shared" si="40"/>
        <v>5.8908990134294854E-2</v>
      </c>
      <c r="M307" s="12">
        <f t="shared" si="44"/>
        <v>3.470269118642442E-3</v>
      </c>
      <c r="N307" s="18">
        <f t="shared" si="41"/>
        <v>4.2624667619357379E-6</v>
      </c>
    </row>
    <row r="308" spans="1:14" x14ac:dyDescent="0.2">
      <c r="A308" s="4">
        <v>306</v>
      </c>
      <c r="B308" s="1" t="str">
        <f>'Исходные данные'!A558</f>
        <v>14.01.2015</v>
      </c>
      <c r="C308" s="1">
        <f>'Исходные данные'!B558</f>
        <v>359.58</v>
      </c>
      <c r="D308" s="5" t="str">
        <f>'Исходные данные'!A310</f>
        <v>12.01.2016</v>
      </c>
      <c r="E308" s="1">
        <f>'Исходные данные'!B310</f>
        <v>405.07</v>
      </c>
      <c r="F308" s="12">
        <f t="shared" si="36"/>
        <v>1.126508704599811</v>
      </c>
      <c r="G308" s="12">
        <f t="shared" si="37"/>
        <v>0.42517510528974045</v>
      </c>
      <c r="H308" s="12">
        <f t="shared" si="38"/>
        <v>1.2248531383249369E-3</v>
      </c>
      <c r="I308" s="12">
        <f t="shared" si="42"/>
        <v>0.11912320797953663</v>
      </c>
      <c r="J308" s="18">
        <f t="shared" si="39"/>
        <v>1.4590843514106962E-4</v>
      </c>
      <c r="K308" s="12">
        <f t="shared" si="43"/>
        <v>1.0558873503395036</v>
      </c>
      <c r="L308" s="12">
        <f t="shared" si="40"/>
        <v>5.4381503778936344E-2</v>
      </c>
      <c r="M308" s="12">
        <f t="shared" si="44"/>
        <v>2.9573479532584617E-3</v>
      </c>
      <c r="N308" s="18">
        <f t="shared" si="41"/>
        <v>3.6223169216674555E-6</v>
      </c>
    </row>
    <row r="309" spans="1:14" x14ac:dyDescent="0.2">
      <c r="A309" s="4">
        <v>307</v>
      </c>
      <c r="B309" s="1" t="str">
        <f>'Исходные данные'!A559</f>
        <v>13.01.2015</v>
      </c>
      <c r="C309" s="1">
        <f>'Исходные данные'!B559</f>
        <v>353.4</v>
      </c>
      <c r="D309" s="5" t="str">
        <f>'Исходные данные'!A311</f>
        <v>11.01.2016</v>
      </c>
      <c r="E309" s="1">
        <f>'Исходные данные'!B311</f>
        <v>403.75</v>
      </c>
      <c r="F309" s="12">
        <f t="shared" si="36"/>
        <v>1.14247311827957</v>
      </c>
      <c r="G309" s="12">
        <f t="shared" si="37"/>
        <v>0.42398842198006481</v>
      </c>
      <c r="H309" s="12">
        <f t="shared" si="38"/>
        <v>1.2214345167782601E-3</v>
      </c>
      <c r="I309" s="12">
        <f t="shared" si="42"/>
        <v>0.13319531465127035</v>
      </c>
      <c r="J309" s="18">
        <f t="shared" si="39"/>
        <v>1.6268935478820271E-4</v>
      </c>
      <c r="K309" s="12">
        <f t="shared" si="43"/>
        <v>1.0708509475058769</v>
      </c>
      <c r="L309" s="12">
        <f t="shared" si="40"/>
        <v>6.8453610450670194E-2</v>
      </c>
      <c r="M309" s="12">
        <f t="shared" si="44"/>
        <v>4.6858967837320959E-3</v>
      </c>
      <c r="N309" s="18">
        <f t="shared" si="41"/>
        <v>5.7235160737106163E-6</v>
      </c>
    </row>
    <row r="310" spans="1:14" x14ac:dyDescent="0.2">
      <c r="A310" s="4">
        <v>308</v>
      </c>
      <c r="B310" s="1" t="str">
        <f>'Исходные данные'!A560</f>
        <v>12.01.2015</v>
      </c>
      <c r="C310" s="1">
        <f>'Исходные данные'!B560</f>
        <v>338.15</v>
      </c>
      <c r="D310" s="5" t="str">
        <f>'Исходные данные'!A312</f>
        <v>31.12.2015</v>
      </c>
      <c r="E310" s="1">
        <f>'Исходные данные'!B312</f>
        <v>413.02</v>
      </c>
      <c r="F310" s="12">
        <f t="shared" si="36"/>
        <v>1.2214106165902707</v>
      </c>
      <c r="G310" s="12">
        <f t="shared" si="37"/>
        <v>0.42280505075818536</v>
      </c>
      <c r="H310" s="12">
        <f t="shared" si="38"/>
        <v>1.2180254367618404E-3</v>
      </c>
      <c r="I310" s="12">
        <f t="shared" si="42"/>
        <v>0.20000643391769682</v>
      </c>
      <c r="J310" s="18">
        <f t="shared" si="39"/>
        <v>2.4361292402778084E-4</v>
      </c>
      <c r="K310" s="12">
        <f t="shared" si="43"/>
        <v>1.1448398173595939</v>
      </c>
      <c r="L310" s="12">
        <f t="shared" si="40"/>
        <v>0.13526472971709658</v>
      </c>
      <c r="M310" s="12">
        <f t="shared" si="44"/>
        <v>1.8296547105439175E-2</v>
      </c>
      <c r="N310" s="18">
        <f t="shared" si="41"/>
        <v>2.2285659779336136E-5</v>
      </c>
    </row>
    <row r="311" spans="1:14" x14ac:dyDescent="0.2">
      <c r="A311" s="4">
        <v>309</v>
      </c>
      <c r="B311" s="1" t="str">
        <f>'Исходные данные'!A561</f>
        <v>31.12.2014</v>
      </c>
      <c r="C311" s="1">
        <f>'Исходные данные'!B561</f>
        <v>331.21</v>
      </c>
      <c r="D311" s="5" t="str">
        <f>'Исходные данные'!A313</f>
        <v>30.12.2015</v>
      </c>
      <c r="E311" s="1">
        <f>'Исходные данные'!B313</f>
        <v>412.48</v>
      </c>
      <c r="F311" s="12">
        <f t="shared" si="36"/>
        <v>1.2453730261767459</v>
      </c>
      <c r="G311" s="12">
        <f t="shared" si="37"/>
        <v>0.42162498237991242</v>
      </c>
      <c r="H311" s="12">
        <f t="shared" si="38"/>
        <v>1.2146258716448266E-3</v>
      </c>
      <c r="I311" s="12">
        <f t="shared" si="42"/>
        <v>0.21943510445880962</v>
      </c>
      <c r="J311" s="18">
        <f t="shared" si="39"/>
        <v>2.6653155502275521E-4</v>
      </c>
      <c r="K311" s="12">
        <f t="shared" si="43"/>
        <v>1.1673000123520523</v>
      </c>
      <c r="L311" s="12">
        <f t="shared" si="40"/>
        <v>0.15469340025820949</v>
      </c>
      <c r="M311" s="12">
        <f t="shared" si="44"/>
        <v>2.3930048083446592E-2</v>
      </c>
      <c r="N311" s="18">
        <f t="shared" si="41"/>
        <v>2.906605551185893E-5</v>
      </c>
    </row>
    <row r="312" spans="1:14" x14ac:dyDescent="0.2">
      <c r="A312" s="4">
        <v>310</v>
      </c>
      <c r="B312" s="1" t="str">
        <f>'Исходные данные'!A562</f>
        <v>30.12.2014</v>
      </c>
      <c r="C312" s="1">
        <f>'Исходные данные'!B562</f>
        <v>332.57</v>
      </c>
      <c r="D312" s="5" t="str">
        <f>'Исходные данные'!A314</f>
        <v>29.12.2015</v>
      </c>
      <c r="E312" s="1">
        <f>'Исходные данные'!B314</f>
        <v>409.18</v>
      </c>
      <c r="F312" s="12">
        <f t="shared" si="36"/>
        <v>1.2303575187178639</v>
      </c>
      <c r="G312" s="12">
        <f t="shared" si="37"/>
        <v>0.42044820762685731</v>
      </c>
      <c r="H312" s="12">
        <f t="shared" si="38"/>
        <v>1.2112357948706966E-3</v>
      </c>
      <c r="I312" s="12">
        <f t="shared" si="42"/>
        <v>0.20730479277353717</v>
      </c>
      <c r="J312" s="18">
        <f t="shared" si="39"/>
        <v>2.510949854555603E-4</v>
      </c>
      <c r="K312" s="12">
        <f t="shared" si="43"/>
        <v>1.1532258340345447</v>
      </c>
      <c r="L312" s="12">
        <f t="shared" si="40"/>
        <v>0.14256308857293687</v>
      </c>
      <c r="M312" s="12">
        <f t="shared" si="44"/>
        <v>2.0324234223455025E-2</v>
      </c>
      <c r="N312" s="18">
        <f t="shared" si="41"/>
        <v>2.4617439994784762E-5</v>
      </c>
    </row>
    <row r="313" spans="1:14" x14ac:dyDescent="0.2">
      <c r="A313" s="4">
        <v>311</v>
      </c>
      <c r="B313" s="1" t="str">
        <f>'Исходные данные'!A563</f>
        <v>29.12.2014</v>
      </c>
      <c r="C313" s="1">
        <f>'Исходные данные'!B563</f>
        <v>321.27</v>
      </c>
      <c r="D313" s="5" t="str">
        <f>'Исходные данные'!A315</f>
        <v>28.12.2015</v>
      </c>
      <c r="E313" s="1">
        <f>'Исходные данные'!B315</f>
        <v>406.21</v>
      </c>
      <c r="F313" s="12">
        <f t="shared" si="36"/>
        <v>1.264388209294363</v>
      </c>
      <c r="G313" s="12">
        <f t="shared" si="37"/>
        <v>0.41927471730636023</v>
      </c>
      <c r="H313" s="12">
        <f t="shared" si="38"/>
        <v>1.2078551799570474E-3</v>
      </c>
      <c r="I313" s="12">
        <f t="shared" si="42"/>
        <v>0.2345883761769369</v>
      </c>
      <c r="J313" s="18">
        <f t="shared" si="39"/>
        <v>2.8334878532302563E-4</v>
      </c>
      <c r="K313" s="12">
        <f t="shared" si="43"/>
        <v>1.185123124802314</v>
      </c>
      <c r="L313" s="12">
        <f t="shared" si="40"/>
        <v>0.16984667197633668</v>
      </c>
      <c r="M313" s="12">
        <f t="shared" si="44"/>
        <v>2.8847891981437293E-2</v>
      </c>
      <c r="N313" s="18">
        <f t="shared" si="41"/>
        <v>3.4844075760620407E-5</v>
      </c>
    </row>
    <row r="314" spans="1:14" x14ac:dyDescent="0.2">
      <c r="A314" s="4">
        <v>312</v>
      </c>
      <c r="B314" s="1" t="str">
        <f>'Исходные данные'!A564</f>
        <v>26.12.2014</v>
      </c>
      <c r="C314" s="1">
        <f>'Исходные данные'!B564</f>
        <v>319.86</v>
      </c>
      <c r="D314" s="5" t="str">
        <f>'Исходные данные'!A316</f>
        <v>25.12.2015</v>
      </c>
      <c r="E314" s="1">
        <f>'Исходные данные'!B316</f>
        <v>407.52</v>
      </c>
      <c r="F314" s="12">
        <f t="shared" si="36"/>
        <v>1.2740574001125491</v>
      </c>
      <c r="G314" s="12">
        <f t="shared" si="37"/>
        <v>0.41810450225141865</v>
      </c>
      <c r="H314" s="12">
        <f t="shared" si="38"/>
        <v>1.2044840004953913E-3</v>
      </c>
      <c r="I314" s="12">
        <f t="shared" si="42"/>
        <v>0.2422066111684221</v>
      </c>
      <c r="J314" s="18">
        <f t="shared" si="39"/>
        <v>2.9173398796657278E-4</v>
      </c>
      <c r="K314" s="12">
        <f t="shared" si="43"/>
        <v>1.1941861495541453</v>
      </c>
      <c r="L314" s="12">
        <f t="shared" si="40"/>
        <v>0.17746490696782186</v>
      </c>
      <c r="M314" s="12">
        <f t="shared" si="44"/>
        <v>3.1493793205097646E-2</v>
      </c>
      <c r="N314" s="18">
        <f t="shared" si="41"/>
        <v>3.7933770030450588E-5</v>
      </c>
    </row>
    <row r="315" spans="1:14" x14ac:dyDescent="0.2">
      <c r="A315" s="4">
        <v>313</v>
      </c>
      <c r="B315" s="1" t="str">
        <f>'Исходные данные'!A565</f>
        <v>25.12.2014</v>
      </c>
      <c r="C315" s="1">
        <f>'Исходные данные'!B565</f>
        <v>320.43</v>
      </c>
      <c r="D315" s="5" t="str">
        <f>'Исходные данные'!A317</f>
        <v>24.12.2015</v>
      </c>
      <c r="E315" s="1">
        <f>'Исходные данные'!B317</f>
        <v>408.59</v>
      </c>
      <c r="F315" s="12">
        <f t="shared" si="36"/>
        <v>1.2751302936678837</v>
      </c>
      <c r="G315" s="12">
        <f t="shared" si="37"/>
        <v>0.41693755332061544</v>
      </c>
      <c r="H315" s="12">
        <f t="shared" si="38"/>
        <v>1.2011222301509465E-3</v>
      </c>
      <c r="I315" s="12">
        <f t="shared" si="42"/>
        <v>0.2430483645012991</v>
      </c>
      <c r="J315" s="18">
        <f t="shared" si="39"/>
        <v>2.9193079360434053E-4</v>
      </c>
      <c r="K315" s="12">
        <f t="shared" si="43"/>
        <v>1.1951917829138459</v>
      </c>
      <c r="L315" s="12">
        <f t="shared" si="40"/>
        <v>0.17830666030069894</v>
      </c>
      <c r="M315" s="12">
        <f t="shared" si="44"/>
        <v>3.1793265107588828E-2</v>
      </c>
      <c r="N315" s="18">
        <f t="shared" si="41"/>
        <v>3.8187597489807364E-5</v>
      </c>
    </row>
    <row r="316" spans="1:14" x14ac:dyDescent="0.2">
      <c r="A316" s="4">
        <v>314</v>
      </c>
      <c r="B316" s="1" t="str">
        <f>'Исходные данные'!A566</f>
        <v>24.12.2014</v>
      </c>
      <c r="C316" s="1">
        <f>'Исходные данные'!B566</f>
        <v>322.48</v>
      </c>
      <c r="D316" s="5" t="str">
        <f>'Исходные данные'!A318</f>
        <v>23.12.2015</v>
      </c>
      <c r="E316" s="1">
        <f>'Исходные данные'!B318</f>
        <v>409.63</v>
      </c>
      <c r="F316" s="12">
        <f t="shared" si="36"/>
        <v>1.2702493177871494</v>
      </c>
      <c r="G316" s="12">
        <f t="shared" si="37"/>
        <v>0.41577386139804773</v>
      </c>
      <c r="H316" s="12">
        <f t="shared" si="38"/>
        <v>1.1977698426624338E-3</v>
      </c>
      <c r="I316" s="12">
        <f t="shared" si="42"/>
        <v>0.23921319442180952</v>
      </c>
      <c r="J316" s="18">
        <f t="shared" si="39"/>
        <v>2.8652235024538894E-4</v>
      </c>
      <c r="K316" s="12">
        <f t="shared" si="43"/>
        <v>1.1906167976796125</v>
      </c>
      <c r="L316" s="12">
        <f t="shared" si="40"/>
        <v>0.17447149022120934</v>
      </c>
      <c r="M316" s="12">
        <f t="shared" si="44"/>
        <v>3.0440300900009525E-2</v>
      </c>
      <c r="N316" s="18">
        <f t="shared" si="41"/>
        <v>3.6460474419601552E-5</v>
      </c>
    </row>
    <row r="317" spans="1:14" x14ac:dyDescent="0.2">
      <c r="A317" s="4">
        <v>315</v>
      </c>
      <c r="B317" s="1" t="str">
        <f>'Исходные данные'!A567</f>
        <v>23.12.2014</v>
      </c>
      <c r="C317" s="1">
        <f>'Исходные данные'!B567</f>
        <v>327.5</v>
      </c>
      <c r="D317" s="5" t="str">
        <f>'Исходные данные'!A319</f>
        <v>22.12.2015</v>
      </c>
      <c r="E317" s="1">
        <f>'Исходные данные'!B319</f>
        <v>406.79</v>
      </c>
      <c r="F317" s="12">
        <f t="shared" si="36"/>
        <v>1.2421068702290077</v>
      </c>
      <c r="G317" s="12">
        <f t="shared" si="37"/>
        <v>0.41461341739325536</v>
      </c>
      <c r="H317" s="12">
        <f t="shared" si="38"/>
        <v>1.1944268118418693E-3</v>
      </c>
      <c r="I317" s="12">
        <f t="shared" si="42"/>
        <v>0.21680902669272531</v>
      </c>
      <c r="J317" s="18">
        <f t="shared" si="39"/>
        <v>2.5896251453113065E-4</v>
      </c>
      <c r="K317" s="12">
        <f t="shared" si="43"/>
        <v>1.1642386132386933</v>
      </c>
      <c r="L317" s="12">
        <f t="shared" si="40"/>
        <v>0.1520673224921251</v>
      </c>
      <c r="M317" s="12">
        <f t="shared" si="44"/>
        <v>2.3124470569923956E-2</v>
      </c>
      <c r="N317" s="18">
        <f t="shared" si="41"/>
        <v>2.7620487658365407E-5</v>
      </c>
    </row>
    <row r="318" spans="1:14" x14ac:dyDescent="0.2">
      <c r="A318" s="4">
        <v>316</v>
      </c>
      <c r="B318" s="1" t="str">
        <f>'Исходные данные'!A568</f>
        <v>22.12.2014</v>
      </c>
      <c r="C318" s="1">
        <f>'Исходные данные'!B568</f>
        <v>336.33</v>
      </c>
      <c r="D318" s="5" t="str">
        <f>'Исходные данные'!A320</f>
        <v>21.12.2015</v>
      </c>
      <c r="E318" s="1">
        <f>'Исходные данные'!B320</f>
        <v>407.16</v>
      </c>
      <c r="F318" s="12">
        <f t="shared" si="36"/>
        <v>1.2105967353492106</v>
      </c>
      <c r="G318" s="12">
        <f t="shared" si="37"/>
        <v>0.41345621224115026</v>
      </c>
      <c r="H318" s="12">
        <f t="shared" si="38"/>
        <v>1.1910931115743624E-3</v>
      </c>
      <c r="I318" s="12">
        <f t="shared" si="42"/>
        <v>0.19111340775052721</v>
      </c>
      <c r="J318" s="18">
        <f t="shared" si="39"/>
        <v>2.2763386350115533E-4</v>
      </c>
      <c r="K318" s="12">
        <f t="shared" si="43"/>
        <v>1.1347038633595179</v>
      </c>
      <c r="L318" s="12">
        <f t="shared" si="40"/>
        <v>0.12637170354992699</v>
      </c>
      <c r="M318" s="12">
        <f t="shared" si="44"/>
        <v>1.5969807458110618E-2</v>
      </c>
      <c r="N318" s="18">
        <f t="shared" si="41"/>
        <v>1.9021527656524434E-5</v>
      </c>
    </row>
    <row r="319" spans="1:14" x14ac:dyDescent="0.2">
      <c r="A319" s="4">
        <v>317</v>
      </c>
      <c r="B319" s="1" t="str">
        <f>'Исходные данные'!A569</f>
        <v>19.12.2014</v>
      </c>
      <c r="C319" s="1">
        <f>'Исходные данные'!B569</f>
        <v>329.42</v>
      </c>
      <c r="D319" s="5" t="str">
        <f>'Исходные данные'!A321</f>
        <v>18.12.2015</v>
      </c>
      <c r="E319" s="1">
        <f>'Исходные данные'!B321</f>
        <v>407.02</v>
      </c>
      <c r="F319" s="12">
        <f t="shared" si="36"/>
        <v>1.2355655394329426</v>
      </c>
      <c r="G319" s="12">
        <f t="shared" si="37"/>
        <v>0.41230223690194512</v>
      </c>
      <c r="H319" s="12">
        <f t="shared" si="38"/>
        <v>1.1877687158179085E-3</v>
      </c>
      <c r="I319" s="12">
        <f t="shared" si="42"/>
        <v>0.21152879192987251</v>
      </c>
      <c r="J319" s="18">
        <f t="shared" si="39"/>
        <v>2.5124728154905823E-4</v>
      </c>
      <c r="K319" s="12">
        <f t="shared" si="43"/>
        <v>1.1581073615104565</v>
      </c>
      <c r="L319" s="12">
        <f t="shared" si="40"/>
        <v>0.14678708772927229</v>
      </c>
      <c r="M319" s="12">
        <f t="shared" si="44"/>
        <v>2.1546449124041064E-2</v>
      </c>
      <c r="N319" s="18">
        <f t="shared" si="41"/>
        <v>2.5592198206498155E-5</v>
      </c>
    </row>
    <row r="320" spans="1:14" x14ac:dyDescent="0.2">
      <c r="A320" s="4">
        <v>318</v>
      </c>
      <c r="B320" s="1" t="str">
        <f>'Исходные данные'!A570</f>
        <v>18.12.2014</v>
      </c>
      <c r="C320" s="1">
        <f>'Исходные данные'!B570</f>
        <v>350.98</v>
      </c>
      <c r="D320" s="5" t="str">
        <f>'Исходные данные'!A322</f>
        <v>17.12.2015</v>
      </c>
      <c r="E320" s="1">
        <f>'Исходные данные'!B322</f>
        <v>412.94</v>
      </c>
      <c r="F320" s="12">
        <f t="shared" si="36"/>
        <v>1.1765342754572909</v>
      </c>
      <c r="G320" s="12">
        <f t="shared" si="37"/>
        <v>0.41115148236108356</v>
      </c>
      <c r="H320" s="12">
        <f t="shared" si="38"/>
        <v>1.1844535986031896E-3</v>
      </c>
      <c r="I320" s="12">
        <f t="shared" si="42"/>
        <v>0.1625730621712726</v>
      </c>
      <c r="J320" s="18">
        <f t="shared" si="39"/>
        <v>1.9256024852470389E-4</v>
      </c>
      <c r="K320" s="12">
        <f t="shared" si="43"/>
        <v>1.1027767949094773</v>
      </c>
      <c r="L320" s="12">
        <f t="shared" si="40"/>
        <v>9.7831357970672411E-2</v>
      </c>
      <c r="M320" s="12">
        <f t="shared" si="44"/>
        <v>9.5709746023858368E-3</v>
      </c>
      <c r="N320" s="18">
        <f t="shared" si="41"/>
        <v>1.1336375309935636E-5</v>
      </c>
    </row>
    <row r="321" spans="1:14" x14ac:dyDescent="0.2">
      <c r="A321" s="4">
        <v>319</v>
      </c>
      <c r="B321" s="1" t="str">
        <f>'Исходные данные'!A571</f>
        <v>17.12.2014</v>
      </c>
      <c r="C321" s="1">
        <f>'Исходные данные'!B571</f>
        <v>333.3</v>
      </c>
      <c r="D321" s="5" t="str">
        <f>'Исходные данные'!A323</f>
        <v>16.12.2015</v>
      </c>
      <c r="E321" s="1">
        <f>'Исходные данные'!B323</f>
        <v>411.19</v>
      </c>
      <c r="F321" s="12">
        <f t="shared" si="36"/>
        <v>1.2336933693369336</v>
      </c>
      <c r="G321" s="12">
        <f t="shared" si="37"/>
        <v>0.41000393962916892</v>
      </c>
      <c r="H321" s="12">
        <f t="shared" si="38"/>
        <v>1.1811477340333677E-3</v>
      </c>
      <c r="I321" s="12">
        <f t="shared" si="42"/>
        <v>0.21001240946540015</v>
      </c>
      <c r="J321" s="18">
        <f t="shared" si="39"/>
        <v>2.480556815589452E-4</v>
      </c>
      <c r="K321" s="12">
        <f t="shared" si="43"/>
        <v>1.1563525586278973</v>
      </c>
      <c r="L321" s="12">
        <f t="shared" si="40"/>
        <v>0.14527070526479996</v>
      </c>
      <c r="M321" s="12">
        <f t="shared" si="44"/>
        <v>2.1103577808132361E-2</v>
      </c>
      <c r="N321" s="18">
        <f t="shared" si="41"/>
        <v>2.4926443108072405E-5</v>
      </c>
    </row>
    <row r="322" spans="1:14" x14ac:dyDescent="0.2">
      <c r="A322" s="4">
        <v>320</v>
      </c>
      <c r="B322" s="1" t="str">
        <f>'Исходные данные'!A572</f>
        <v>16.12.2014</v>
      </c>
      <c r="C322" s="1">
        <f>'Исходные данные'!B572</f>
        <v>313.76</v>
      </c>
      <c r="D322" s="5" t="str">
        <f>'Исходные данные'!A324</f>
        <v>15.12.2015</v>
      </c>
      <c r="E322" s="1">
        <f>'Исходные данные'!B324</f>
        <v>408.68</v>
      </c>
      <c r="F322" s="12">
        <f t="shared" ref="F322:F385" si="45">E322/C322</f>
        <v>1.3025242223355431</v>
      </c>
      <c r="G322" s="12">
        <f t="shared" ref="G322:G385" si="46">1/POWER(2,A322/248)</f>
        <v>0.4088595997418944</v>
      </c>
      <c r="H322" s="12">
        <f t="shared" ref="H322:H385" si="47">G322/SUM(G$2:G$1242)</f>
        <v>1.1778510962838847E-3</v>
      </c>
      <c r="I322" s="12">
        <f t="shared" si="42"/>
        <v>0.26430409127518678</v>
      </c>
      <c r="J322" s="18">
        <f t="shared" ref="J322:J385" si="48">H322*I322</f>
        <v>3.1131086366079465E-4</v>
      </c>
      <c r="K322" s="12">
        <f t="shared" si="43"/>
        <v>1.2208683734614172</v>
      </c>
      <c r="L322" s="12">
        <f t="shared" ref="L322:L385" si="49">LN(K322)</f>
        <v>0.19956238707458665</v>
      </c>
      <c r="M322" s="12">
        <f t="shared" si="44"/>
        <v>3.9825146334907129E-2</v>
      </c>
      <c r="N322" s="18">
        <f t="shared" ref="N322:N385" si="50">M322*H322</f>
        <v>4.6908092270236494E-5</v>
      </c>
    </row>
    <row r="323" spans="1:14" x14ac:dyDescent="0.2">
      <c r="A323" s="4">
        <v>321</v>
      </c>
      <c r="B323" s="1" t="str">
        <f>'Исходные данные'!A573</f>
        <v>15.12.2014</v>
      </c>
      <c r="C323" s="1">
        <f>'Исходные данные'!B573</f>
        <v>327.85</v>
      </c>
      <c r="D323" s="5" t="str">
        <f>'Исходные данные'!A325</f>
        <v>14.12.2015</v>
      </c>
      <c r="E323" s="1">
        <f>'Исходные данные'!B325</f>
        <v>402.89</v>
      </c>
      <c r="F323" s="12">
        <f t="shared" si="45"/>
        <v>1.2288851608967515</v>
      </c>
      <c r="G323" s="12">
        <f t="shared" si="46"/>
        <v>0.40771845375997307</v>
      </c>
      <c r="H323" s="12">
        <f t="shared" si="47"/>
        <v>1.1745636596022597E-3</v>
      </c>
      <c r="I323" s="12">
        <f t="shared" ref="I323:I386" si="51">LN(F323)</f>
        <v>0.20610738512504631</v>
      </c>
      <c r="J323" s="18">
        <f t="shared" si="48"/>
        <v>2.4208624454352676E-4</v>
      </c>
      <c r="K323" s="12">
        <f t="shared" ref="K323:K386" si="52">F323/GEOMEAN(F$2:F$1242)</f>
        <v>1.1518457790095475</v>
      </c>
      <c r="L323" s="12">
        <f t="shared" si="49"/>
        <v>0.14136568092444607</v>
      </c>
      <c r="M323" s="12">
        <f t="shared" ref="M323:M386" si="53">POWER(L323-AVERAGE(L$2:L$1242),2)</f>
        <v>1.9984255743232281E-2</v>
      </c>
      <c r="N323" s="18">
        <f t="shared" si="50"/>
        <v>2.3472780560198384E-5</v>
      </c>
    </row>
    <row r="324" spans="1:14" x14ac:dyDescent="0.2">
      <c r="A324" s="4">
        <v>322</v>
      </c>
      <c r="B324" s="1" t="str">
        <f>'Исходные данные'!A574</f>
        <v>12.12.2014</v>
      </c>
      <c r="C324" s="1">
        <f>'Исходные данные'!B574</f>
        <v>329.41</v>
      </c>
      <c r="D324" s="5" t="str">
        <f>'Исходные данные'!A326</f>
        <v>11.12.2015</v>
      </c>
      <c r="E324" s="1">
        <f>'Исходные данные'!B326</f>
        <v>405.74</v>
      </c>
      <c r="F324" s="12">
        <f t="shared" si="45"/>
        <v>1.2317173127713184</v>
      </c>
      <c r="G324" s="12">
        <f t="shared" si="46"/>
        <v>0.40658049276906805</v>
      </c>
      <c r="H324" s="12">
        <f t="shared" si="47"/>
        <v>1.171285398307889E-3</v>
      </c>
      <c r="I324" s="12">
        <f t="shared" si="51"/>
        <v>0.20840938486336547</v>
      </c>
      <c r="J324" s="18">
        <f t="shared" si="48"/>
        <v>2.4410686936078915E-4</v>
      </c>
      <c r="K324" s="12">
        <f t="shared" si="52"/>
        <v>1.1545003819667949</v>
      </c>
      <c r="L324" s="12">
        <f t="shared" si="49"/>
        <v>0.14366768066276531</v>
      </c>
      <c r="M324" s="12">
        <f t="shared" si="53"/>
        <v>2.0640402467018294E-2</v>
      </c>
      <c r="N324" s="18">
        <f t="shared" si="50"/>
        <v>2.4175802024816658E-5</v>
      </c>
    </row>
    <row r="325" spans="1:14" x14ac:dyDescent="0.2">
      <c r="A325" s="4">
        <v>323</v>
      </c>
      <c r="B325" s="1" t="str">
        <f>'Исходные данные'!A575</f>
        <v>11.12.2014</v>
      </c>
      <c r="C325" s="1">
        <f>'Исходные данные'!B575</f>
        <v>328.67</v>
      </c>
      <c r="D325" s="5" t="str">
        <f>'Исходные данные'!A327</f>
        <v>10.12.2015</v>
      </c>
      <c r="E325" s="1">
        <f>'Исходные данные'!B327</f>
        <v>409.64</v>
      </c>
      <c r="F325" s="12">
        <f t="shared" si="45"/>
        <v>1.2463565278242612</v>
      </c>
      <c r="G325" s="12">
        <f t="shared" si="46"/>
        <v>0.40544570787972228</v>
      </c>
      <c r="H325" s="12">
        <f t="shared" si="47"/>
        <v>1.1680162867918427E-3</v>
      </c>
      <c r="I325" s="12">
        <f t="shared" si="51"/>
        <v>0.22022451733631096</v>
      </c>
      <c r="J325" s="18">
        <f t="shared" si="48"/>
        <v>2.5722582299968373E-4</v>
      </c>
      <c r="K325" s="12">
        <f t="shared" si="52"/>
        <v>1.1682218578241814</v>
      </c>
      <c r="L325" s="12">
        <f t="shared" si="49"/>
        <v>0.1554828131357108</v>
      </c>
      <c r="M325" s="12">
        <f t="shared" si="53"/>
        <v>2.4174905180594345E-2</v>
      </c>
      <c r="N325" s="18">
        <f t="shared" si="50"/>
        <v>2.8236682982582689E-5</v>
      </c>
    </row>
    <row r="326" spans="1:14" x14ac:dyDescent="0.2">
      <c r="A326" s="4">
        <v>324</v>
      </c>
      <c r="B326" s="1" t="str">
        <f>'Исходные данные'!A576</f>
        <v>10.12.2014</v>
      </c>
      <c r="C326" s="1">
        <f>'Исходные данные'!B576</f>
        <v>333.87</v>
      </c>
      <c r="D326" s="5" t="str">
        <f>'Исходные данные'!A328</f>
        <v>09.12.2015</v>
      </c>
      <c r="E326" s="1">
        <f>'Исходные данные'!B328</f>
        <v>410.55</v>
      </c>
      <c r="F326" s="12">
        <f t="shared" si="45"/>
        <v>1.2296702309282057</v>
      </c>
      <c r="G326" s="12">
        <f t="shared" si="46"/>
        <v>0.40431409022729042</v>
      </c>
      <c r="H326" s="12">
        <f t="shared" si="47"/>
        <v>1.1647562995166694E-3</v>
      </c>
      <c r="I326" s="12">
        <f t="shared" si="51"/>
        <v>0.20674602850135443</v>
      </c>
      <c r="J326" s="18">
        <f t="shared" si="48"/>
        <v>2.4080873909700543E-4</v>
      </c>
      <c r="K326" s="12">
        <f t="shared" si="52"/>
        <v>1.152581632635852</v>
      </c>
      <c r="L326" s="12">
        <f t="shared" si="49"/>
        <v>0.1420043243007543</v>
      </c>
      <c r="M326" s="12">
        <f t="shared" si="53"/>
        <v>2.016522812011378E-2</v>
      </c>
      <c r="N326" s="18">
        <f t="shared" si="50"/>
        <v>2.348757648409321E-5</v>
      </c>
    </row>
    <row r="327" spans="1:14" x14ac:dyDescent="0.2">
      <c r="A327" s="4">
        <v>325</v>
      </c>
      <c r="B327" s="1" t="str">
        <f>'Исходные данные'!A577</f>
        <v>09.12.2014</v>
      </c>
      <c r="C327" s="1">
        <f>'Исходные данные'!B577</f>
        <v>325.73</v>
      </c>
      <c r="D327" s="5" t="str">
        <f>'Исходные данные'!A329</f>
        <v>08.12.2015</v>
      </c>
      <c r="E327" s="1">
        <f>'Исходные данные'!B329</f>
        <v>413.41</v>
      </c>
      <c r="F327" s="12">
        <f t="shared" si="45"/>
        <v>1.2691799957019618</v>
      </c>
      <c r="G327" s="12">
        <f t="shared" si="46"/>
        <v>0.40318563097186794</v>
      </c>
      <c r="H327" s="12">
        <f t="shared" si="47"/>
        <v>1.1615054110161911E-3</v>
      </c>
      <c r="I327" s="12">
        <f t="shared" si="51"/>
        <v>0.23837101925850829</v>
      </c>
      <c r="J327" s="18">
        <f t="shared" si="48"/>
        <v>2.7686922869820209E-4</v>
      </c>
      <c r="K327" s="12">
        <f t="shared" si="52"/>
        <v>1.1896145118929355</v>
      </c>
      <c r="L327" s="12">
        <f t="shared" si="49"/>
        <v>0.17362931505790813</v>
      </c>
      <c r="M327" s="12">
        <f t="shared" si="53"/>
        <v>3.0147139047478302E-2</v>
      </c>
      <c r="N327" s="18">
        <f t="shared" si="50"/>
        <v>3.5016065130303547E-5</v>
      </c>
    </row>
    <row r="328" spans="1:14" x14ac:dyDescent="0.2">
      <c r="A328" s="4">
        <v>326</v>
      </c>
      <c r="B328" s="1" t="str">
        <f>'Исходные данные'!A578</f>
        <v>08.12.2014</v>
      </c>
      <c r="C328" s="1">
        <f>'Исходные данные'!B578</f>
        <v>332.53</v>
      </c>
      <c r="D328" s="5" t="str">
        <f>'Исходные данные'!A330</f>
        <v>07.12.2015</v>
      </c>
      <c r="E328" s="1">
        <f>'Исходные данные'!B330</f>
        <v>419.17</v>
      </c>
      <c r="F328" s="12">
        <f t="shared" si="45"/>
        <v>1.2605479204883772</v>
      </c>
      <c r="G328" s="12">
        <f t="shared" si="46"/>
        <v>0.40206032129822356</v>
      </c>
      <c r="H328" s="12">
        <f t="shared" si="47"/>
        <v>1.1582635958953095E-3</v>
      </c>
      <c r="I328" s="12">
        <f t="shared" si="51"/>
        <v>0.23154648397071054</v>
      </c>
      <c r="J328" s="18">
        <f t="shared" si="48"/>
        <v>2.6819186314083082E-4</v>
      </c>
      <c r="K328" s="12">
        <f t="shared" si="52"/>
        <v>1.1815235854864314</v>
      </c>
      <c r="L328" s="12">
        <f t="shared" si="49"/>
        <v>0.1668047797701103</v>
      </c>
      <c r="M328" s="12">
        <f t="shared" si="53"/>
        <v>2.7823834554154978E-2</v>
      </c>
      <c r="N328" s="18">
        <f t="shared" si="50"/>
        <v>3.2227334662291709E-5</v>
      </c>
    </row>
    <row r="329" spans="1:14" x14ac:dyDescent="0.2">
      <c r="A329" s="4">
        <v>327</v>
      </c>
      <c r="B329" s="1" t="str">
        <f>'Исходные данные'!A579</f>
        <v>05.12.2014</v>
      </c>
      <c r="C329" s="1">
        <f>'Исходные данные'!B579</f>
        <v>340.75</v>
      </c>
      <c r="D329" s="5" t="str">
        <f>'Исходные данные'!A331</f>
        <v>04.12.2015</v>
      </c>
      <c r="E329" s="1">
        <f>'Исходные данные'!B331</f>
        <v>420.21</v>
      </c>
      <c r="F329" s="12">
        <f t="shared" si="45"/>
        <v>1.233191489361702</v>
      </c>
      <c r="G329" s="12">
        <f t="shared" si="46"/>
        <v>0.40093815241572911</v>
      </c>
      <c r="H329" s="12">
        <f t="shared" si="47"/>
        <v>1.155030828829803E-3</v>
      </c>
      <c r="I329" s="12">
        <f t="shared" si="51"/>
        <v>0.20960551574242292</v>
      </c>
      <c r="J329" s="18">
        <f t="shared" si="48"/>
        <v>2.4210083257526907E-4</v>
      </c>
      <c r="K329" s="12">
        <f t="shared" si="52"/>
        <v>1.1558821417415723</v>
      </c>
      <c r="L329" s="12">
        <f t="shared" si="49"/>
        <v>0.14486381154182271</v>
      </c>
      <c r="M329" s="12">
        <f t="shared" si="53"/>
        <v>2.098552389442471E-2</v>
      </c>
      <c r="N329" s="18">
        <f t="shared" si="50"/>
        <v>2.4238927057205007E-5</v>
      </c>
    </row>
    <row r="330" spans="1:14" x14ac:dyDescent="0.2">
      <c r="A330" s="4">
        <v>328</v>
      </c>
      <c r="B330" s="1" t="str">
        <f>'Исходные данные'!A580</f>
        <v>04.12.2014</v>
      </c>
      <c r="C330" s="1">
        <f>'Исходные данные'!B580</f>
        <v>351.99</v>
      </c>
      <c r="D330" s="5" t="str">
        <f>'Исходные данные'!A332</f>
        <v>03.12.2015</v>
      </c>
      <c r="E330" s="1">
        <f>'Исходные данные'!B332</f>
        <v>423.72</v>
      </c>
      <c r="F330" s="12">
        <f t="shared" si="45"/>
        <v>1.2037841984147277</v>
      </c>
      <c r="G330" s="12">
        <f t="shared" si="46"/>
        <v>0.39981911555829203</v>
      </c>
      <c r="H330" s="12">
        <f t="shared" si="47"/>
        <v>1.1518070845661331E-3</v>
      </c>
      <c r="I330" s="12">
        <f t="shared" si="51"/>
        <v>0.18547009362465325</v>
      </c>
      <c r="J330" s="18">
        <f t="shared" si="48"/>
        <v>2.1362576781201961E-4</v>
      </c>
      <c r="K330" s="12">
        <f t="shared" si="52"/>
        <v>1.1283184075317296</v>
      </c>
      <c r="L330" s="12">
        <f t="shared" si="49"/>
        <v>0.1207283894240531</v>
      </c>
      <c r="M330" s="12">
        <f t="shared" si="53"/>
        <v>1.4575344012925803E-2</v>
      </c>
      <c r="N330" s="18">
        <f t="shared" si="50"/>
        <v>1.6787984494076512E-5</v>
      </c>
    </row>
    <row r="331" spans="1:14" x14ac:dyDescent="0.2">
      <c r="A331" s="4">
        <v>329</v>
      </c>
      <c r="B331" s="1" t="str">
        <f>'Исходные данные'!A581</f>
        <v>03.12.2014</v>
      </c>
      <c r="C331" s="1">
        <f>'Исходные данные'!B581</f>
        <v>338.93</v>
      </c>
      <c r="D331" s="5" t="str">
        <f>'Исходные данные'!A333</f>
        <v>02.12.2015</v>
      </c>
      <c r="E331" s="1">
        <f>'Исходные данные'!B333</f>
        <v>424.19</v>
      </c>
      <c r="F331" s="12">
        <f t="shared" si="45"/>
        <v>1.2515563685716815</v>
      </c>
      <c r="G331" s="12">
        <f t="shared" si="46"/>
        <v>0.39870320198428594</v>
      </c>
      <c r="H331" s="12">
        <f t="shared" si="47"/>
        <v>1.1485923379212434E-3</v>
      </c>
      <c r="I331" s="12">
        <f t="shared" si="51"/>
        <v>0.22438787168376026</v>
      </c>
      <c r="J331" s="18">
        <f t="shared" si="48"/>
        <v>2.5773019013842217E-4</v>
      </c>
      <c r="K331" s="12">
        <f t="shared" si="52"/>
        <v>1.173095718138409</v>
      </c>
      <c r="L331" s="12">
        <f t="shared" si="49"/>
        <v>0.15964616748316002</v>
      </c>
      <c r="M331" s="12">
        <f t="shared" si="53"/>
        <v>2.5486898792061161E-2</v>
      </c>
      <c r="N331" s="18">
        <f t="shared" si="50"/>
        <v>2.9274056669935642E-5</v>
      </c>
    </row>
    <row r="332" spans="1:14" x14ac:dyDescent="0.2">
      <c r="A332" s="4">
        <v>330</v>
      </c>
      <c r="B332" s="1" t="str">
        <f>'Исходные данные'!A582</f>
        <v>02.12.2014</v>
      </c>
      <c r="C332" s="1">
        <f>'Исходные данные'!B582</f>
        <v>340.92</v>
      </c>
      <c r="D332" s="5" t="str">
        <f>'Исходные данные'!A334</f>
        <v>01.12.2015</v>
      </c>
      <c r="E332" s="1">
        <f>'Исходные данные'!B334</f>
        <v>424.79</v>
      </c>
      <c r="F332" s="12">
        <f t="shared" si="45"/>
        <v>1.2460107943212484</v>
      </c>
      <c r="G332" s="12">
        <f t="shared" si="46"/>
        <v>0.3975904029764829</v>
      </c>
      <c r="H332" s="12">
        <f t="shared" si="47"/>
        <v>1.1453865637823658E-3</v>
      </c>
      <c r="I332" s="12">
        <f t="shared" si="51"/>
        <v>0.21994708350690834</v>
      </c>
      <c r="J332" s="18">
        <f t="shared" si="48"/>
        <v>2.5192443419193083E-4</v>
      </c>
      <c r="K332" s="12">
        <f t="shared" si="52"/>
        <v>1.1678977985151595</v>
      </c>
      <c r="L332" s="12">
        <f t="shared" si="49"/>
        <v>0.15520537930630821</v>
      </c>
      <c r="M332" s="12">
        <f t="shared" si="53"/>
        <v>2.4088709765614984E-2</v>
      </c>
      <c r="N332" s="18">
        <f t="shared" si="50"/>
        <v>2.7590884504388465E-5</v>
      </c>
    </row>
    <row r="333" spans="1:14" x14ac:dyDescent="0.2">
      <c r="A333" s="4">
        <v>331</v>
      </c>
      <c r="B333" s="1" t="str">
        <f>'Исходные данные'!A583</f>
        <v>01.12.2014</v>
      </c>
      <c r="C333" s="1">
        <f>'Исходные данные'!B583</f>
        <v>337.25</v>
      </c>
      <c r="D333" s="5" t="str">
        <f>'Исходные данные'!A335</f>
        <v>30.11.2015</v>
      </c>
      <c r="E333" s="1">
        <f>'Исходные данные'!B335</f>
        <v>424.61</v>
      </c>
      <c r="F333" s="12">
        <f t="shared" si="45"/>
        <v>1.2590363232023722</v>
      </c>
      <c r="G333" s="12">
        <f t="shared" si="46"/>
        <v>0.39648070984198508</v>
      </c>
      <c r="H333" s="12">
        <f t="shared" si="47"/>
        <v>1.1421897371068222E-3</v>
      </c>
      <c r="I333" s="12">
        <f t="shared" si="51"/>
        <v>0.23034660548191221</v>
      </c>
      <c r="J333" s="18">
        <f t="shared" si="48"/>
        <v>2.6309952875883423E-4</v>
      </c>
      <c r="K333" s="12">
        <f t="shared" si="52"/>
        <v>1.1801067509368333</v>
      </c>
      <c r="L333" s="12">
        <f t="shared" si="49"/>
        <v>0.16560490128131197</v>
      </c>
      <c r="M333" s="12">
        <f t="shared" si="53"/>
        <v>2.7424983328393066E-2</v>
      </c>
      <c r="N333" s="18">
        <f t="shared" si="50"/>
        <v>3.1324534498016261E-5</v>
      </c>
    </row>
    <row r="334" spans="1:14" x14ac:dyDescent="0.2">
      <c r="A334" s="4">
        <v>332</v>
      </c>
      <c r="B334" s="1" t="str">
        <f>'Исходные данные'!A584</f>
        <v>28.11.2014</v>
      </c>
      <c r="C334" s="1">
        <f>'Исходные данные'!B584</f>
        <v>334.51</v>
      </c>
      <c r="D334" s="5" t="str">
        <f>'Исходные данные'!A336</f>
        <v>27.11.2015</v>
      </c>
      <c r="E334" s="1">
        <f>'Исходные данные'!B336</f>
        <v>424.97</v>
      </c>
      <c r="F334" s="12">
        <f t="shared" si="45"/>
        <v>1.2704253983438463</v>
      </c>
      <c r="G334" s="12">
        <f t="shared" si="46"/>
        <v>0.3953741139121571</v>
      </c>
      <c r="H334" s="12">
        <f t="shared" si="47"/>
        <v>1.1390018329218306E-3</v>
      </c>
      <c r="I334" s="12">
        <f t="shared" si="51"/>
        <v>0.23935180371001219</v>
      </c>
      <c r="J334" s="18">
        <f t="shared" si="48"/>
        <v>2.7262214313885009E-4</v>
      </c>
      <c r="K334" s="12">
        <f t="shared" si="52"/>
        <v>1.1907818396643728</v>
      </c>
      <c r="L334" s="12">
        <f t="shared" si="49"/>
        <v>0.17461009950941203</v>
      </c>
      <c r="M334" s="12">
        <f t="shared" si="53"/>
        <v>3.0488686850686751E-2</v>
      </c>
      <c r="N334" s="18">
        <f t="shared" si="50"/>
        <v>3.4726670206311922E-5</v>
      </c>
    </row>
    <row r="335" spans="1:14" x14ac:dyDescent="0.2">
      <c r="A335" s="4">
        <v>333</v>
      </c>
      <c r="B335" s="1" t="str">
        <f>'Исходные данные'!A585</f>
        <v>27.11.2014</v>
      </c>
      <c r="C335" s="1">
        <f>'Исходные данные'!B585</f>
        <v>334.87</v>
      </c>
      <c r="D335" s="5" t="str">
        <f>'Исходные данные'!A337</f>
        <v>26.11.2015</v>
      </c>
      <c r="E335" s="1">
        <f>'Исходные данные'!B337</f>
        <v>428.32</v>
      </c>
      <c r="F335" s="12">
        <f t="shared" si="45"/>
        <v>1.2790635171857736</v>
      </c>
      <c r="G335" s="12">
        <f t="shared" si="46"/>
        <v>0.39427060654255791</v>
      </c>
      <c r="H335" s="12">
        <f t="shared" si="47"/>
        <v>1.1358228263243085E-3</v>
      </c>
      <c r="I335" s="12">
        <f t="shared" si="51"/>
        <v>0.24612818296311947</v>
      </c>
      <c r="J335" s="18">
        <f t="shared" si="48"/>
        <v>2.7955800841123689E-4</v>
      </c>
      <c r="K335" s="12">
        <f t="shared" si="52"/>
        <v>1.1988784308213498</v>
      </c>
      <c r="L335" s="12">
        <f t="shared" si="49"/>
        <v>0.18138647876251937</v>
      </c>
      <c r="M335" s="12">
        <f t="shared" si="53"/>
        <v>3.2901054677865874E-2</v>
      </c>
      <c r="N335" s="18">
        <f t="shared" si="50"/>
        <v>3.7369768913264231E-5</v>
      </c>
    </row>
    <row r="336" spans="1:14" x14ac:dyDescent="0.2">
      <c r="A336" s="4">
        <v>334</v>
      </c>
      <c r="B336" s="1" t="str">
        <f>'Исходные данные'!A586</f>
        <v>26.11.2014</v>
      </c>
      <c r="C336" s="1">
        <f>'Исходные данные'!B586</f>
        <v>334.97</v>
      </c>
      <c r="D336" s="5" t="str">
        <f>'Исходные данные'!A338</f>
        <v>25.11.2015</v>
      </c>
      <c r="E336" s="1">
        <f>'Исходные данные'!B338</f>
        <v>426.09</v>
      </c>
      <c r="F336" s="12">
        <f t="shared" si="45"/>
        <v>1.2720243603904826</v>
      </c>
      <c r="G336" s="12">
        <f t="shared" si="46"/>
        <v>0.39317017911287361</v>
      </c>
      <c r="H336" s="12">
        <f t="shared" si="47"/>
        <v>1.1326526924806792E-3</v>
      </c>
      <c r="I336" s="12">
        <f t="shared" si="51"/>
        <v>0.24060961598492697</v>
      </c>
      <c r="J336" s="18">
        <f t="shared" si="48"/>
        <v>2.7252712938206978E-4</v>
      </c>
      <c r="K336" s="12">
        <f t="shared" si="52"/>
        <v>1.1922805620371537</v>
      </c>
      <c r="L336" s="12">
        <f t="shared" si="49"/>
        <v>0.17586791178432673</v>
      </c>
      <c r="M336" s="12">
        <f t="shared" si="53"/>
        <v>3.0929522395379709E-2</v>
      </c>
      <c r="N336" s="18">
        <f t="shared" si="50"/>
        <v>3.5032406818268294E-5</v>
      </c>
    </row>
    <row r="337" spans="1:14" x14ac:dyDescent="0.2">
      <c r="A337" s="4">
        <v>335</v>
      </c>
      <c r="B337" s="1" t="str">
        <f>'Исходные данные'!A587</f>
        <v>25.11.2014</v>
      </c>
      <c r="C337" s="1">
        <f>'Исходные данные'!B587</f>
        <v>339.87</v>
      </c>
      <c r="D337" s="5" t="str">
        <f>'Исходные данные'!A339</f>
        <v>24.11.2015</v>
      </c>
      <c r="E337" s="1">
        <f>'Исходные данные'!B339</f>
        <v>423.43</v>
      </c>
      <c r="F337" s="12">
        <f t="shared" si="45"/>
        <v>1.2458587106834966</v>
      </c>
      <c r="G337" s="12">
        <f t="shared" si="46"/>
        <v>0.39207282302684998</v>
      </c>
      <c r="H337" s="12">
        <f t="shared" si="47"/>
        <v>1.1294914066266779E-3</v>
      </c>
      <c r="I337" s="12">
        <f t="shared" si="51"/>
        <v>0.21982501962062928</v>
      </c>
      <c r="J337" s="18">
        <f t="shared" si="48"/>
        <v>2.4829047062304165E-4</v>
      </c>
      <c r="K337" s="12">
        <f t="shared" si="52"/>
        <v>1.1677552490713425</v>
      </c>
      <c r="L337" s="12">
        <f t="shared" si="49"/>
        <v>0.15508331542002915</v>
      </c>
      <c r="M337" s="12">
        <f t="shared" si="53"/>
        <v>2.4050834721668232E-2</v>
      </c>
      <c r="N337" s="18">
        <f t="shared" si="50"/>
        <v>2.7165211140322797E-5</v>
      </c>
    </row>
    <row r="338" spans="1:14" x14ac:dyDescent="0.2">
      <c r="A338" s="4">
        <v>336</v>
      </c>
      <c r="B338" s="1" t="str">
        <f>'Исходные данные'!A588</f>
        <v>24.11.2014</v>
      </c>
      <c r="C338" s="1">
        <f>'Исходные данные'!B588</f>
        <v>342.39</v>
      </c>
      <c r="D338" s="5" t="str">
        <f>'Исходные данные'!A340</f>
        <v>23.11.2015</v>
      </c>
      <c r="E338" s="1">
        <f>'Исходные данные'!B340</f>
        <v>428.87</v>
      </c>
      <c r="F338" s="12">
        <f t="shared" si="45"/>
        <v>1.2525774701363943</v>
      </c>
      <c r="G338" s="12">
        <f t="shared" si="46"/>
        <v>0.39097852971222541</v>
      </c>
      <c r="H338" s="12">
        <f t="shared" si="47"/>
        <v>1.1263389440671577E-3</v>
      </c>
      <c r="I338" s="12">
        <f t="shared" si="51"/>
        <v>0.22520340446840856</v>
      </c>
      <c r="J338" s="18">
        <f t="shared" si="48"/>
        <v>2.5365536478927635E-4</v>
      </c>
      <c r="K338" s="12">
        <f t="shared" si="52"/>
        <v>1.1740528063714513</v>
      </c>
      <c r="L338" s="12">
        <f t="shared" si="49"/>
        <v>0.1604617002678084</v>
      </c>
      <c r="M338" s="12">
        <f t="shared" si="53"/>
        <v>2.5747957252835966E-2</v>
      </c>
      <c r="N338" s="18">
        <f t="shared" si="50"/>
        <v>2.9000926984045578E-5</v>
      </c>
    </row>
    <row r="339" spans="1:14" x14ac:dyDescent="0.2">
      <c r="A339" s="4">
        <v>337</v>
      </c>
      <c r="B339" s="1" t="str">
        <f>'Исходные данные'!A589</f>
        <v>21.11.2014</v>
      </c>
      <c r="C339" s="1">
        <f>'Исходные данные'!B589</f>
        <v>341.55</v>
      </c>
      <c r="D339" s="5" t="str">
        <f>'Исходные данные'!A341</f>
        <v>20.11.2015</v>
      </c>
      <c r="E339" s="1">
        <f>'Исходные данные'!B341</f>
        <v>422.32</v>
      </c>
      <c r="F339" s="12">
        <f t="shared" si="45"/>
        <v>1.2364807495242278</v>
      </c>
      <c r="G339" s="12">
        <f t="shared" si="46"/>
        <v>0.3898872906206638</v>
      </c>
      <c r="H339" s="12">
        <f t="shared" si="47"/>
        <v>1.1231952801758977E-3</v>
      </c>
      <c r="I339" s="12">
        <f t="shared" si="51"/>
        <v>0.2122692393375025</v>
      </c>
      <c r="J339" s="18">
        <f t="shared" si="48"/>
        <v>2.384198077504108E-4</v>
      </c>
      <c r="K339" s="12">
        <f t="shared" si="52"/>
        <v>1.1589651966557557</v>
      </c>
      <c r="L339" s="12">
        <f t="shared" si="49"/>
        <v>0.14752753513690234</v>
      </c>
      <c r="M339" s="12">
        <f t="shared" si="53"/>
        <v>2.1764373623569939E-2</v>
      </c>
      <c r="N339" s="18">
        <f t="shared" si="50"/>
        <v>2.4445641729978555E-5</v>
      </c>
    </row>
    <row r="340" spans="1:14" x14ac:dyDescent="0.2">
      <c r="A340" s="4">
        <v>338</v>
      </c>
      <c r="B340" s="1" t="str">
        <f>'Исходные данные'!A590</f>
        <v>20.11.2014</v>
      </c>
      <c r="C340" s="1">
        <f>'Исходные данные'!B590</f>
        <v>337.22</v>
      </c>
      <c r="D340" s="5" t="str">
        <f>'Исходные данные'!A342</f>
        <v>19.11.2015</v>
      </c>
      <c r="E340" s="1">
        <f>'Исходные данные'!B342</f>
        <v>425.28</v>
      </c>
      <c r="F340" s="12">
        <f t="shared" si="45"/>
        <v>1.2611351639879009</v>
      </c>
      <c r="G340" s="12">
        <f t="shared" si="46"/>
        <v>0.38879909722768774</v>
      </c>
      <c r="H340" s="12">
        <f t="shared" si="47"/>
        <v>1.1200603903954085E-3</v>
      </c>
      <c r="I340" s="12">
        <f t="shared" si="51"/>
        <v>0.23201223917504585</v>
      </c>
      <c r="J340" s="18">
        <f t="shared" si="48"/>
        <v>2.5986771918691472E-4</v>
      </c>
      <c r="K340" s="12">
        <f t="shared" si="52"/>
        <v>1.1820740144180362</v>
      </c>
      <c r="L340" s="12">
        <f t="shared" si="49"/>
        <v>0.16727053497444563</v>
      </c>
      <c r="M340" s="12">
        <f t="shared" si="53"/>
        <v>2.7979431870637221E-2</v>
      </c>
      <c r="N340" s="18">
        <f t="shared" si="50"/>
        <v>3.1338653384067659E-5</v>
      </c>
    </row>
    <row r="341" spans="1:14" x14ac:dyDescent="0.2">
      <c r="A341" s="4">
        <v>339</v>
      </c>
      <c r="B341" s="1" t="str">
        <f>'Исходные данные'!A591</f>
        <v>19.11.2014</v>
      </c>
      <c r="C341" s="1">
        <f>'Исходные данные'!B591</f>
        <v>333.49</v>
      </c>
      <c r="D341" s="5" t="str">
        <f>'Исходные данные'!A343</f>
        <v>18.11.2015</v>
      </c>
      <c r="E341" s="1">
        <f>'Исходные данные'!B343</f>
        <v>421.98</v>
      </c>
      <c r="F341" s="12">
        <f t="shared" si="45"/>
        <v>1.2653452877147742</v>
      </c>
      <c r="G341" s="12">
        <f t="shared" si="46"/>
        <v>0.38771394103261214</v>
      </c>
      <c r="H341" s="12">
        <f t="shared" si="47"/>
        <v>1.116934250236743E-3</v>
      </c>
      <c r="I341" s="12">
        <f t="shared" si="51"/>
        <v>0.23534503964935916</v>
      </c>
      <c r="J341" s="18">
        <f t="shared" si="48"/>
        <v>2.6286493540769349E-4</v>
      </c>
      <c r="K341" s="12">
        <f t="shared" si="52"/>
        <v>1.1860202035317269</v>
      </c>
      <c r="L341" s="12">
        <f t="shared" si="49"/>
        <v>0.17060333544875889</v>
      </c>
      <c r="M341" s="12">
        <f t="shared" si="53"/>
        <v>2.9105498066241731E-2</v>
      </c>
      <c r="N341" s="18">
        <f t="shared" si="50"/>
        <v>3.2508927660384681E-5</v>
      </c>
    </row>
    <row r="342" spans="1:14" x14ac:dyDescent="0.2">
      <c r="A342" s="4">
        <v>340</v>
      </c>
      <c r="B342" s="1" t="str">
        <f>'Исходные данные'!A592</f>
        <v>18.11.2014</v>
      </c>
      <c r="C342" s="1">
        <f>'Исходные данные'!B592</f>
        <v>335.24</v>
      </c>
      <c r="D342" s="5" t="str">
        <f>'Исходные данные'!A344</f>
        <v>17.11.2015</v>
      </c>
      <c r="E342" s="1">
        <f>'Исходные данные'!B344</f>
        <v>416.73</v>
      </c>
      <c r="F342" s="12">
        <f t="shared" si="45"/>
        <v>1.2430795847750866</v>
      </c>
      <c r="G342" s="12">
        <f t="shared" si="46"/>
        <v>0.38663181355847798</v>
      </c>
      <c r="H342" s="12">
        <f t="shared" si="47"/>
        <v>1.1138168352793042E-3</v>
      </c>
      <c r="I342" s="12">
        <f t="shared" si="51"/>
        <v>0.21759183684670225</v>
      </c>
      <c r="J342" s="18">
        <f t="shared" si="48"/>
        <v>2.4235745109920458E-4</v>
      </c>
      <c r="K342" s="12">
        <f t="shared" si="52"/>
        <v>1.1651503478577887</v>
      </c>
      <c r="L342" s="12">
        <f t="shared" si="49"/>
        <v>0.15285013264610203</v>
      </c>
      <c r="M342" s="12">
        <f t="shared" si="53"/>
        <v>2.3363163049930968E-2</v>
      </c>
      <c r="N342" s="18">
        <f t="shared" si="50"/>
        <v>2.6022284330388487E-5</v>
      </c>
    </row>
    <row r="343" spans="1:14" x14ac:dyDescent="0.2">
      <c r="A343" s="4">
        <v>341</v>
      </c>
      <c r="B343" s="1" t="str">
        <f>'Исходные данные'!A593</f>
        <v>17.11.2014</v>
      </c>
      <c r="C343" s="1">
        <f>'Исходные данные'!B593</f>
        <v>331.89</v>
      </c>
      <c r="D343" s="5" t="str">
        <f>'Исходные данные'!A345</f>
        <v>16.11.2015</v>
      </c>
      <c r="E343" s="1">
        <f>'Исходные данные'!B345</f>
        <v>410.58</v>
      </c>
      <c r="F343" s="12">
        <f t="shared" si="45"/>
        <v>1.2370966284009763</v>
      </c>
      <c r="G343" s="12">
        <f t="shared" si="46"/>
        <v>0.38555270635198519</v>
      </c>
      <c r="H343" s="12">
        <f t="shared" si="47"/>
        <v>1.1107081211706523E-3</v>
      </c>
      <c r="I343" s="12">
        <f t="shared" si="51"/>
        <v>0.21276720547753225</v>
      </c>
      <c r="J343" s="18">
        <f t="shared" si="48"/>
        <v>2.3632226304267997E-4</v>
      </c>
      <c r="K343" s="12">
        <f t="shared" si="52"/>
        <v>1.159542465799478</v>
      </c>
      <c r="L343" s="12">
        <f t="shared" si="49"/>
        <v>0.14802550127693204</v>
      </c>
      <c r="M343" s="12">
        <f t="shared" si="53"/>
        <v>2.1911549028286993E-2</v>
      </c>
      <c r="N343" s="18">
        <f t="shared" si="50"/>
        <v>2.4337335453147276E-5</v>
      </c>
    </row>
    <row r="344" spans="1:14" x14ac:dyDescent="0.2">
      <c r="A344" s="4">
        <v>342</v>
      </c>
      <c r="B344" s="1" t="str">
        <f>'Исходные данные'!A594</f>
        <v>14.11.2014</v>
      </c>
      <c r="C344" s="1">
        <f>'Исходные данные'!B594</f>
        <v>323.60000000000002</v>
      </c>
      <c r="D344" s="5" t="str">
        <f>'Исходные данные'!A346</f>
        <v>13.11.2015</v>
      </c>
      <c r="E344" s="1">
        <f>'Исходные данные'!B346</f>
        <v>408.21</v>
      </c>
      <c r="F344" s="12">
        <f t="shared" si="45"/>
        <v>1.2614647713226204</v>
      </c>
      <c r="G344" s="12">
        <f t="shared" si="46"/>
        <v>0.38447661098342784</v>
      </c>
      <c r="H344" s="12">
        <f t="shared" si="47"/>
        <v>1.1076080836263183E-3</v>
      </c>
      <c r="I344" s="12">
        <f t="shared" si="51"/>
        <v>0.23227356268654001</v>
      </c>
      <c r="J344" s="18">
        <f t="shared" si="48"/>
        <v>2.5726807564429606E-4</v>
      </c>
      <c r="K344" s="12">
        <f t="shared" si="52"/>
        <v>1.1823829585157499</v>
      </c>
      <c r="L344" s="12">
        <f t="shared" si="49"/>
        <v>0.16753185848593974</v>
      </c>
      <c r="M344" s="12">
        <f t="shared" si="53"/>
        <v>2.8066923607752921E-2</v>
      </c>
      <c r="N344" s="18">
        <f t="shared" si="50"/>
        <v>3.1087151470469484E-5</v>
      </c>
    </row>
    <row r="345" spans="1:14" x14ac:dyDescent="0.2">
      <c r="A345" s="4">
        <v>343</v>
      </c>
      <c r="B345" s="1" t="str">
        <f>'Исходные данные'!A595</f>
        <v>13.11.2014</v>
      </c>
      <c r="C345" s="1">
        <f>'Исходные данные'!B595</f>
        <v>326.19</v>
      </c>
      <c r="D345" s="5" t="str">
        <f>'Исходные данные'!A347</f>
        <v>12.11.2015</v>
      </c>
      <c r="E345" s="1">
        <f>'Исходные данные'!B347</f>
        <v>411.51</v>
      </c>
      <c r="F345" s="12">
        <f t="shared" si="45"/>
        <v>1.2615653453508691</v>
      </c>
      <c r="G345" s="12">
        <f t="shared" si="46"/>
        <v>0.38340351904662751</v>
      </c>
      <c r="H345" s="12">
        <f t="shared" si="47"/>
        <v>1.1045166984296111E-3</v>
      </c>
      <c r="I345" s="12">
        <f t="shared" si="51"/>
        <v>0.23235328748065748</v>
      </c>
      <c r="J345" s="18">
        <f t="shared" si="48"/>
        <v>2.5663808595740206E-4</v>
      </c>
      <c r="K345" s="12">
        <f t="shared" si="52"/>
        <v>1.1824772275114239</v>
      </c>
      <c r="L345" s="12">
        <f t="shared" si="49"/>
        <v>0.16761158328005732</v>
      </c>
      <c r="M345" s="12">
        <f t="shared" si="53"/>
        <v>2.8093642849647573E-2</v>
      </c>
      <c r="N345" s="18">
        <f t="shared" si="50"/>
        <v>3.102989764715339E-5</v>
      </c>
    </row>
    <row r="346" spans="1:14" x14ac:dyDescent="0.2">
      <c r="A346" s="4">
        <v>344</v>
      </c>
      <c r="B346" s="1" t="str">
        <f>'Исходные данные'!A596</f>
        <v>12.11.2014</v>
      </c>
      <c r="C346" s="1">
        <f>'Исходные данные'!B596</f>
        <v>327.91</v>
      </c>
      <c r="D346" s="5" t="str">
        <f>'Исходные данные'!A348</f>
        <v>11.11.2015</v>
      </c>
      <c r="E346" s="1">
        <f>'Исходные данные'!B348</f>
        <v>412.11</v>
      </c>
      <c r="F346" s="12">
        <f t="shared" si="45"/>
        <v>1.256777774389314</v>
      </c>
      <c r="G346" s="12">
        <f t="shared" si="46"/>
        <v>0.38233342215886762</v>
      </c>
      <c r="H346" s="12">
        <f t="shared" si="47"/>
        <v>1.1014339414314297E-3</v>
      </c>
      <c r="I346" s="12">
        <f t="shared" si="51"/>
        <v>0.22855112351687276</v>
      </c>
      <c r="J346" s="18">
        <f t="shared" si="48"/>
        <v>2.5173396479377072E-4</v>
      </c>
      <c r="K346" s="12">
        <f t="shared" si="52"/>
        <v>1.1779897915985744</v>
      </c>
      <c r="L346" s="12">
        <f t="shared" si="49"/>
        <v>0.16380941931627255</v>
      </c>
      <c r="M346" s="12">
        <f t="shared" si="53"/>
        <v>2.6833525856734389E-2</v>
      </c>
      <c r="N346" s="18">
        <f t="shared" si="50"/>
        <v>2.955535614688514E-5</v>
      </c>
    </row>
    <row r="347" spans="1:14" x14ac:dyDescent="0.2">
      <c r="A347" s="4">
        <v>345</v>
      </c>
      <c r="B347" s="1" t="str">
        <f>'Исходные данные'!A597</f>
        <v>11.11.2014</v>
      </c>
      <c r="C347" s="1">
        <f>'Исходные данные'!B597</f>
        <v>325.98</v>
      </c>
      <c r="D347" s="5" t="str">
        <f>'Исходные данные'!A349</f>
        <v>10.11.2015</v>
      </c>
      <c r="E347" s="1">
        <f>'Исходные данные'!B349</f>
        <v>415.77</v>
      </c>
      <c r="F347" s="12">
        <f t="shared" si="45"/>
        <v>1.2754463464016197</v>
      </c>
      <c r="G347" s="12">
        <f t="shared" si="46"/>
        <v>0.38126631196082839</v>
      </c>
      <c r="H347" s="12">
        <f t="shared" si="47"/>
        <v>1.0983597885500748E-3</v>
      </c>
      <c r="I347" s="12">
        <f t="shared" si="51"/>
        <v>0.24329619295733407</v>
      </c>
      <c r="J347" s="18">
        <f t="shared" si="48"/>
        <v>2.6722675505165566E-4</v>
      </c>
      <c r="K347" s="12">
        <f t="shared" si="52"/>
        <v>1.1954880221548116</v>
      </c>
      <c r="L347" s="12">
        <f t="shared" si="49"/>
        <v>0.17855448875673385</v>
      </c>
      <c r="M347" s="12">
        <f t="shared" si="53"/>
        <v>3.1881705455178579E-2</v>
      </c>
      <c r="N347" s="18">
        <f t="shared" si="50"/>
        <v>3.5017583262365706E-5</v>
      </c>
    </row>
    <row r="348" spans="1:14" x14ac:dyDescent="0.2">
      <c r="A348" s="4">
        <v>346</v>
      </c>
      <c r="B348" s="1" t="str">
        <f>'Исходные данные'!A598</f>
        <v>10.11.2014</v>
      </c>
      <c r="C348" s="1">
        <f>'Исходные данные'!B598</f>
        <v>328.24</v>
      </c>
      <c r="D348" s="5" t="str">
        <f>'Исходные данные'!A350</f>
        <v>09.11.2015</v>
      </c>
      <c r="E348" s="1">
        <f>'Исходные данные'!B350</f>
        <v>417.93</v>
      </c>
      <c r="F348" s="12">
        <f t="shared" si="45"/>
        <v>1.2732451864489398</v>
      </c>
      <c r="G348" s="12">
        <f t="shared" si="46"/>
        <v>0.38020218011652113</v>
      </c>
      <c r="H348" s="12">
        <f t="shared" si="47"/>
        <v>1.0952942157710594E-3</v>
      </c>
      <c r="I348" s="12">
        <f t="shared" si="51"/>
        <v>0.24156890625231259</v>
      </c>
      <c r="J348" s="18">
        <f t="shared" si="48"/>
        <v>2.6458902572829929E-4</v>
      </c>
      <c r="K348" s="12">
        <f t="shared" si="52"/>
        <v>1.1934248539426013</v>
      </c>
      <c r="L348" s="12">
        <f t="shared" si="49"/>
        <v>0.1768272020517124</v>
      </c>
      <c r="M348" s="12">
        <f t="shared" si="53"/>
        <v>3.1267859385437101E-2</v>
      </c>
      <c r="N348" s="18">
        <f t="shared" si="50"/>
        <v>3.4247505524412085E-5</v>
      </c>
    </row>
    <row r="349" spans="1:14" x14ac:dyDescent="0.2">
      <c r="A349" s="4">
        <v>347</v>
      </c>
      <c r="B349" s="1" t="str">
        <f>'Исходные данные'!A599</f>
        <v>07.11.2014</v>
      </c>
      <c r="C349" s="1">
        <f>'Исходные данные'!B599</f>
        <v>317.11</v>
      </c>
      <c r="D349" s="5" t="str">
        <f>'Исходные данные'!A351</f>
        <v>06.11.2015</v>
      </c>
      <c r="E349" s="1">
        <f>'Исходные данные'!B351</f>
        <v>416.75</v>
      </c>
      <c r="F349" s="12">
        <f t="shared" si="45"/>
        <v>1.3142127337516949</v>
      </c>
      <c r="G349" s="12">
        <f t="shared" si="46"/>
        <v>0.37914101831322344</v>
      </c>
      <c r="H349" s="12">
        <f t="shared" si="47"/>
        <v>1.0922371991469227E-3</v>
      </c>
      <c r="I349" s="12">
        <f t="shared" si="51"/>
        <v>0.27323780479071913</v>
      </c>
      <c r="J349" s="18">
        <f t="shared" si="48"/>
        <v>2.9844049460566867E-4</v>
      </c>
      <c r="K349" s="12">
        <f t="shared" si="52"/>
        <v>1.2318241266644054</v>
      </c>
      <c r="L349" s="12">
        <f t="shared" si="49"/>
        <v>0.20849610059011897</v>
      </c>
      <c r="M349" s="12">
        <f t="shared" si="53"/>
        <v>4.3470623961284982E-2</v>
      </c>
      <c r="N349" s="18">
        <f t="shared" si="50"/>
        <v>4.7480232560643018E-5</v>
      </c>
    </row>
    <row r="350" spans="1:14" x14ac:dyDescent="0.2">
      <c r="A350" s="4">
        <v>348</v>
      </c>
      <c r="B350" s="1" t="str">
        <f>'Исходные данные'!A600</f>
        <v>06.11.2014</v>
      </c>
      <c r="C350" s="1">
        <f>'Исходные данные'!B600</f>
        <v>318.27</v>
      </c>
      <c r="D350" s="5" t="str">
        <f>'Исходные данные'!A352</f>
        <v>05.11.2015</v>
      </c>
      <c r="E350" s="1">
        <f>'Исходные данные'!B352</f>
        <v>419.72</v>
      </c>
      <c r="F350" s="12">
        <f t="shared" si="45"/>
        <v>1.318754516605398</v>
      </c>
      <c r="G350" s="12">
        <f t="shared" si="46"/>
        <v>0.37808281826141393</v>
      </c>
      <c r="H350" s="12">
        <f t="shared" si="47"/>
        <v>1.0891887147970426E-3</v>
      </c>
      <c r="I350" s="12">
        <f t="shared" si="51"/>
        <v>0.27668774315042044</v>
      </c>
      <c r="J350" s="18">
        <f t="shared" si="48"/>
        <v>3.0136516736210063E-4</v>
      </c>
      <c r="K350" s="12">
        <f t="shared" si="52"/>
        <v>1.2360811830401195</v>
      </c>
      <c r="L350" s="12">
        <f t="shared" si="49"/>
        <v>0.21194603894982031</v>
      </c>
      <c r="M350" s="12">
        <f t="shared" si="53"/>
        <v>4.4921123426518723E-2</v>
      </c>
      <c r="N350" s="18">
        <f t="shared" si="50"/>
        <v>4.892758069216925E-5</v>
      </c>
    </row>
    <row r="351" spans="1:14" x14ac:dyDescent="0.2">
      <c r="A351" s="4">
        <v>349</v>
      </c>
      <c r="B351" s="1" t="str">
        <f>'Исходные данные'!A601</f>
        <v>05.11.2014</v>
      </c>
      <c r="C351" s="1">
        <f>'Исходные данные'!B601</f>
        <v>308.52</v>
      </c>
      <c r="D351" s="5" t="str">
        <f>'Исходные данные'!A353</f>
        <v>03.11.2015</v>
      </c>
      <c r="E351" s="1">
        <f>'Исходные данные'!B353</f>
        <v>419.65</v>
      </c>
      <c r="F351" s="12">
        <f t="shared" si="45"/>
        <v>1.3602035524439258</v>
      </c>
      <c r="G351" s="12">
        <f t="shared" si="46"/>
        <v>0.37702757169470774</v>
      </c>
      <c r="H351" s="12">
        <f t="shared" si="47"/>
        <v>1.0861487389074477E-3</v>
      </c>
      <c r="I351" s="12">
        <f t="shared" si="51"/>
        <v>0.30763435946303808</v>
      </c>
      <c r="J351" s="18">
        <f t="shared" si="48"/>
        <v>3.3413667157537925E-4</v>
      </c>
      <c r="K351" s="12">
        <f t="shared" si="52"/>
        <v>1.2749317595576064</v>
      </c>
      <c r="L351" s="12">
        <f t="shared" si="49"/>
        <v>0.24289265526243781</v>
      </c>
      <c r="M351" s="12">
        <f t="shared" si="53"/>
        <v>5.8996841980437427E-2</v>
      </c>
      <c r="N351" s="18">
        <f t="shared" si="50"/>
        <v>6.4079345516574086E-5</v>
      </c>
    </row>
    <row r="352" spans="1:14" x14ac:dyDescent="0.2">
      <c r="A352" s="4">
        <v>350</v>
      </c>
      <c r="B352" s="1" t="str">
        <f>'Исходные данные'!A602</f>
        <v>31.10.2014</v>
      </c>
      <c r="C352" s="1">
        <f>'Исходные данные'!B602</f>
        <v>315.88</v>
      </c>
      <c r="D352" s="5" t="str">
        <f>'Исходные данные'!A354</f>
        <v>02.11.2015</v>
      </c>
      <c r="E352" s="1">
        <f>'Исходные данные'!B354</f>
        <v>417</v>
      </c>
      <c r="F352" s="12">
        <f t="shared" si="45"/>
        <v>1.3201215651513234</v>
      </c>
      <c r="G352" s="12">
        <f t="shared" si="46"/>
        <v>0.37597527036979184</v>
      </c>
      <c r="H352" s="12">
        <f t="shared" si="47"/>
        <v>1.0831172477306339E-3</v>
      </c>
      <c r="I352" s="12">
        <f t="shared" si="51"/>
        <v>0.27772382716942129</v>
      </c>
      <c r="J352" s="18">
        <f t="shared" si="48"/>
        <v>3.0080746731296187E-4</v>
      </c>
      <c r="K352" s="12">
        <f t="shared" si="52"/>
        <v>1.2373625306773357</v>
      </c>
      <c r="L352" s="12">
        <f t="shared" si="49"/>
        <v>0.21298212296882105</v>
      </c>
      <c r="M352" s="12">
        <f t="shared" si="53"/>
        <v>4.5361384704305986E-2</v>
      </c>
      <c r="N352" s="18">
        <f t="shared" si="50"/>
        <v>4.9131698154178377E-5</v>
      </c>
    </row>
    <row r="353" spans="1:14" x14ac:dyDescent="0.2">
      <c r="A353" s="4">
        <v>351</v>
      </c>
      <c r="B353" s="1" t="str">
        <f>'Исходные данные'!A603</f>
        <v>30.10.2014</v>
      </c>
      <c r="C353" s="1">
        <f>'Исходные данные'!B603</f>
        <v>311.92</v>
      </c>
      <c r="D353" s="5" t="str">
        <f>'Исходные данные'!A355</f>
        <v>30.10.2015</v>
      </c>
      <c r="E353" s="1">
        <f>'Исходные данные'!B355</f>
        <v>412.59</v>
      </c>
      <c r="F353" s="12">
        <f t="shared" si="45"/>
        <v>1.3227430110284686</v>
      </c>
      <c r="G353" s="12">
        <f t="shared" si="46"/>
        <v>0.37492590606636078</v>
      </c>
      <c r="H353" s="12">
        <f t="shared" si="47"/>
        <v>1.080094217585377E-3</v>
      </c>
      <c r="I353" s="12">
        <f t="shared" si="51"/>
        <v>0.279707619120384</v>
      </c>
      <c r="J353" s="18">
        <f t="shared" si="48"/>
        <v>3.0211058202649977E-4</v>
      </c>
      <c r="K353" s="12">
        <f t="shared" si="52"/>
        <v>1.2398196368940699</v>
      </c>
      <c r="L353" s="12">
        <f t="shared" si="49"/>
        <v>0.2149659149197839</v>
      </c>
      <c r="M353" s="12">
        <f t="shared" si="53"/>
        <v>4.6210344577299743E-2</v>
      </c>
      <c r="N353" s="18">
        <f t="shared" si="50"/>
        <v>4.9911525970569233E-5</v>
      </c>
    </row>
    <row r="354" spans="1:14" x14ac:dyDescent="0.2">
      <c r="A354" s="4">
        <v>352</v>
      </c>
      <c r="B354" s="1" t="str">
        <f>'Исходные данные'!A604</f>
        <v>29.10.2014</v>
      </c>
      <c r="C354" s="1">
        <f>'Исходные данные'!B604</f>
        <v>310.73</v>
      </c>
      <c r="D354" s="5" t="str">
        <f>'Исходные данные'!A356</f>
        <v>29.10.2015</v>
      </c>
      <c r="E354" s="1">
        <f>'Исходные данные'!B356</f>
        <v>409.68</v>
      </c>
      <c r="F354" s="12">
        <f t="shared" si="45"/>
        <v>1.3184436649180959</v>
      </c>
      <c r="G354" s="12">
        <f t="shared" si="46"/>
        <v>0.37387947058705212</v>
      </c>
      <c r="H354" s="12">
        <f t="shared" si="47"/>
        <v>1.0770796248565475E-3</v>
      </c>
      <c r="I354" s="12">
        <f t="shared" si="51"/>
        <v>0.27645199925303759</v>
      </c>
      <c r="J354" s="18">
        <f t="shared" si="48"/>
        <v>2.9776081564630429E-4</v>
      </c>
      <c r="K354" s="12">
        <f t="shared" si="52"/>
        <v>1.2357898187895693</v>
      </c>
      <c r="L354" s="12">
        <f t="shared" si="49"/>
        <v>0.21171029505243738</v>
      </c>
      <c r="M354" s="12">
        <f t="shared" si="53"/>
        <v>4.4821249031190065E-2</v>
      </c>
      <c r="N354" s="18">
        <f t="shared" si="50"/>
        <v>4.8276054092116084E-5</v>
      </c>
    </row>
    <row r="355" spans="1:14" x14ac:dyDescent="0.2">
      <c r="A355" s="4">
        <v>353</v>
      </c>
      <c r="B355" s="1" t="str">
        <f>'Исходные данные'!A605</f>
        <v>28.10.2014</v>
      </c>
      <c r="C355" s="1">
        <f>'Исходные данные'!B605</f>
        <v>305.29000000000002</v>
      </c>
      <c r="D355" s="5" t="str">
        <f>'Исходные данные'!A357</f>
        <v>28.10.2015</v>
      </c>
      <c r="E355" s="1">
        <f>'Исходные данные'!B357</f>
        <v>408.16</v>
      </c>
      <c r="F355" s="12">
        <f t="shared" si="45"/>
        <v>1.3369583019424154</v>
      </c>
      <c r="G355" s="12">
        <f t="shared" si="46"/>
        <v>0.37283595575738299</v>
      </c>
      <c r="H355" s="12">
        <f t="shared" si="47"/>
        <v>1.0740734459949281E-3</v>
      </c>
      <c r="I355" s="12">
        <f t="shared" si="51"/>
        <v>0.29039710985665507</v>
      </c>
      <c r="J355" s="18">
        <f t="shared" si="48"/>
        <v>3.1190782449070519E-4</v>
      </c>
      <c r="K355" s="12">
        <f t="shared" si="52"/>
        <v>1.2531437646137618</v>
      </c>
      <c r="L355" s="12">
        <f t="shared" si="49"/>
        <v>0.22565540565605488</v>
      </c>
      <c r="M355" s="12">
        <f t="shared" si="53"/>
        <v>5.0920362101798657E-2</v>
      </c>
      <c r="N355" s="18">
        <f t="shared" si="50"/>
        <v>5.4692208793988424E-5</v>
      </c>
    </row>
    <row r="356" spans="1:14" x14ac:dyDescent="0.2">
      <c r="A356" s="4">
        <v>354</v>
      </c>
      <c r="B356" s="1" t="str">
        <f>'Исходные данные'!A606</f>
        <v>27.10.2014</v>
      </c>
      <c r="C356" s="1">
        <f>'Исходные данные'!B606</f>
        <v>292.10000000000002</v>
      </c>
      <c r="D356" s="5" t="str">
        <f>'Исходные данные'!A358</f>
        <v>27.10.2015</v>
      </c>
      <c r="E356" s="1">
        <f>'Исходные данные'!B358</f>
        <v>405.85</v>
      </c>
      <c r="F356" s="12">
        <f t="shared" si="45"/>
        <v>1.389421431016775</v>
      </c>
      <c r="G356" s="12">
        <f t="shared" si="46"/>
        <v>0.37179535342568543</v>
      </c>
      <c r="H356" s="12">
        <f t="shared" si="47"/>
        <v>1.0710756575170268E-3</v>
      </c>
      <c r="I356" s="12">
        <f t="shared" si="51"/>
        <v>0.32888742381348934</v>
      </c>
      <c r="J356" s="18">
        <f t="shared" si="48"/>
        <v>3.5226331371011416E-4</v>
      </c>
      <c r="K356" s="12">
        <f t="shared" si="52"/>
        <v>1.3023179557430915</v>
      </c>
      <c r="L356" s="12">
        <f t="shared" si="49"/>
        <v>0.26414571961288907</v>
      </c>
      <c r="M356" s="12">
        <f t="shared" si="53"/>
        <v>6.9772961189810981E-2</v>
      </c>
      <c r="N356" s="18">
        <f t="shared" si="50"/>
        <v>7.4732120283286792E-5</v>
      </c>
    </row>
    <row r="357" spans="1:14" x14ac:dyDescent="0.2">
      <c r="A357" s="4">
        <v>355</v>
      </c>
      <c r="B357" s="1" t="str">
        <f>'Исходные данные'!A607</f>
        <v>24.10.2014</v>
      </c>
      <c r="C357" s="1">
        <f>'Исходные данные'!B607</f>
        <v>292.10000000000002</v>
      </c>
      <c r="D357" s="5" t="str">
        <f>'Исходные данные'!A359</f>
        <v>26.10.2015</v>
      </c>
      <c r="E357" s="1">
        <f>'Исходные данные'!B359</f>
        <v>407.16</v>
      </c>
      <c r="F357" s="12">
        <f t="shared" si="45"/>
        <v>1.3939061965080453</v>
      </c>
      <c r="G357" s="12">
        <f t="shared" si="46"/>
        <v>0.37075765546304357</v>
      </c>
      <c r="H357" s="12">
        <f t="shared" si="47"/>
        <v>1.0680862360048968E-3</v>
      </c>
      <c r="I357" s="12">
        <f t="shared" si="51"/>
        <v>0.33211001919044386</v>
      </c>
      <c r="J357" s="18">
        <f t="shared" si="48"/>
        <v>3.5472214033663524E-4</v>
      </c>
      <c r="K357" s="12">
        <f t="shared" si="52"/>
        <v>1.3065215692013237</v>
      </c>
      <c r="L357" s="12">
        <f t="shared" si="49"/>
        <v>0.26736831498984359</v>
      </c>
      <c r="M357" s="12">
        <f t="shared" si="53"/>
        <v>7.1485815860508187E-2</v>
      </c>
      <c r="N357" s="18">
        <f t="shared" si="50"/>
        <v>7.6353015990189349E-5</v>
      </c>
    </row>
    <row r="358" spans="1:14" x14ac:dyDescent="0.2">
      <c r="A358" s="4">
        <v>356</v>
      </c>
      <c r="B358" s="1" t="str">
        <f>'Исходные данные'!A608</f>
        <v>23.10.2014</v>
      </c>
      <c r="C358" s="1">
        <f>'Исходные данные'!B608</f>
        <v>290.06</v>
      </c>
      <c r="D358" s="5" t="str">
        <f>'Исходные данные'!A360</f>
        <v>23.10.2015</v>
      </c>
      <c r="E358" s="1">
        <f>'Исходные данные'!B360</f>
        <v>405.36</v>
      </c>
      <c r="F358" s="12">
        <f t="shared" si="45"/>
        <v>1.3975039646969594</v>
      </c>
      <c r="G358" s="12">
        <f t="shared" si="46"/>
        <v>0.36972285376322944</v>
      </c>
      <c r="H358" s="12">
        <f t="shared" si="47"/>
        <v>1.0651051581059509E-3</v>
      </c>
      <c r="I358" s="12">
        <f t="shared" si="51"/>
        <v>0.33468776303555042</v>
      </c>
      <c r="J358" s="18">
        <f t="shared" si="48"/>
        <v>3.5647766276410695E-4</v>
      </c>
      <c r="K358" s="12">
        <f t="shared" si="52"/>
        <v>1.3098937916303353</v>
      </c>
      <c r="L358" s="12">
        <f t="shared" si="49"/>
        <v>0.26994605883495015</v>
      </c>
      <c r="M358" s="12">
        <f t="shared" si="53"/>
        <v>7.2870874680522335E-2</v>
      </c>
      <c r="N358" s="18">
        <f t="shared" si="50"/>
        <v>7.7615144497916678E-5</v>
      </c>
    </row>
    <row r="359" spans="1:14" x14ac:dyDescent="0.2">
      <c r="A359" s="4">
        <v>357</v>
      </c>
      <c r="B359" s="1" t="str">
        <f>'Исходные данные'!A609</f>
        <v>22.10.2014</v>
      </c>
      <c r="C359" s="1">
        <f>'Исходные данные'!B609</f>
        <v>294.60000000000002</v>
      </c>
      <c r="D359" s="5" t="str">
        <f>'Исходные данные'!A361</f>
        <v>22.10.2015</v>
      </c>
      <c r="E359" s="1">
        <f>'Исходные данные'!B361</f>
        <v>402.13</v>
      </c>
      <c r="F359" s="12">
        <f t="shared" si="45"/>
        <v>1.3650033944331295</v>
      </c>
      <c r="G359" s="12">
        <f t="shared" si="46"/>
        <v>0.36869094024264015</v>
      </c>
      <c r="H359" s="12">
        <f t="shared" si="47"/>
        <v>1.06213240053278E-3</v>
      </c>
      <c r="I359" s="12">
        <f t="shared" si="51"/>
        <v>0.31115691539802848</v>
      </c>
      <c r="J359" s="18">
        <f t="shared" si="48"/>
        <v>3.3048984149408313E-4</v>
      </c>
      <c r="K359" s="12">
        <f t="shared" si="52"/>
        <v>1.279430697221678</v>
      </c>
      <c r="L359" s="12">
        <f t="shared" si="49"/>
        <v>0.24641521119742824</v>
      </c>
      <c r="M359" s="12">
        <f t="shared" si="53"/>
        <v>6.0720456309473134E-2</v>
      </c>
      <c r="N359" s="18">
        <f t="shared" si="50"/>
        <v>6.4493164021426494E-5</v>
      </c>
    </row>
    <row r="360" spans="1:14" x14ac:dyDescent="0.2">
      <c r="A360" s="4">
        <v>358</v>
      </c>
      <c r="B360" s="1" t="str">
        <f>'Исходные данные'!A610</f>
        <v>21.10.2014</v>
      </c>
      <c r="C360" s="1">
        <f>'Исходные данные'!B610</f>
        <v>295.83999999999997</v>
      </c>
      <c r="D360" s="5" t="str">
        <f>'Исходные данные'!A362</f>
        <v>21.10.2015</v>
      </c>
      <c r="E360" s="1">
        <f>'Исходные данные'!B362</f>
        <v>401.37</v>
      </c>
      <c r="F360" s="12">
        <f t="shared" si="45"/>
        <v>1.3567130881557601</v>
      </c>
      <c r="G360" s="12">
        <f t="shared" si="46"/>
        <v>0.36766190684023436</v>
      </c>
      <c r="H360" s="12">
        <f t="shared" si="47"/>
        <v>1.0591679400629721E-3</v>
      </c>
      <c r="I360" s="12">
        <f t="shared" si="51"/>
        <v>0.30506492751482306</v>
      </c>
      <c r="J360" s="18">
        <f t="shared" si="48"/>
        <v>3.2311499086133504E-4</v>
      </c>
      <c r="K360" s="12">
        <f t="shared" si="52"/>
        <v>1.2716601140979336</v>
      </c>
      <c r="L360" s="12">
        <f t="shared" si="49"/>
        <v>0.24032322331422282</v>
      </c>
      <c r="M360" s="12">
        <f t="shared" si="53"/>
        <v>5.775525166413778E-2</v>
      </c>
      <c r="N360" s="18">
        <f t="shared" si="50"/>
        <v>6.1172510932923347E-5</v>
      </c>
    </row>
    <row r="361" spans="1:14" x14ac:dyDescent="0.2">
      <c r="A361" s="4">
        <v>359</v>
      </c>
      <c r="B361" s="1" t="str">
        <f>'Исходные данные'!A611</f>
        <v>20.10.2014</v>
      </c>
      <c r="C361" s="1">
        <f>'Исходные данные'!B611</f>
        <v>293.74</v>
      </c>
      <c r="D361" s="5" t="str">
        <f>'Исходные данные'!A363</f>
        <v>20.10.2015</v>
      </c>
      <c r="E361" s="1">
        <f>'Исходные данные'!B363</f>
        <v>399.44</v>
      </c>
      <c r="F361" s="12">
        <f t="shared" si="45"/>
        <v>1.3598420371757336</v>
      </c>
      <c r="G361" s="12">
        <f t="shared" si="46"/>
        <v>0.36663574551746947</v>
      </c>
      <c r="H361" s="12">
        <f t="shared" si="47"/>
        <v>1.0562117535389288E-3</v>
      </c>
      <c r="I361" s="12">
        <f t="shared" si="51"/>
        <v>0.30736854386663742</v>
      </c>
      <c r="J361" s="18">
        <f t="shared" si="48"/>
        <v>3.2464626870008827E-4</v>
      </c>
      <c r="K361" s="12">
        <f t="shared" si="52"/>
        <v>1.2745929078495992</v>
      </c>
      <c r="L361" s="12">
        <f t="shared" si="49"/>
        <v>0.24262683966603726</v>
      </c>
      <c r="M361" s="12">
        <f t="shared" si="53"/>
        <v>5.8867783326328929E-2</v>
      </c>
      <c r="N361" s="18">
        <f t="shared" si="50"/>
        <v>6.2176844654051585E-5</v>
      </c>
    </row>
    <row r="362" spans="1:14" x14ac:dyDescent="0.2">
      <c r="A362" s="4">
        <v>360</v>
      </c>
      <c r="B362" s="1" t="str">
        <f>'Исходные данные'!A612</f>
        <v>17.10.2014</v>
      </c>
      <c r="C362" s="1">
        <f>'Исходные данные'!B612</f>
        <v>294.06</v>
      </c>
      <c r="D362" s="5" t="str">
        <f>'Исходные данные'!A364</f>
        <v>19.10.2015</v>
      </c>
      <c r="E362" s="1">
        <f>'Исходные данные'!B364</f>
        <v>395.66</v>
      </c>
      <c r="F362" s="12">
        <f t="shared" si="45"/>
        <v>1.3455077195130247</v>
      </c>
      <c r="G362" s="12">
        <f t="shared" si="46"/>
        <v>0.36561244825823891</v>
      </c>
      <c r="H362" s="12">
        <f t="shared" si="47"/>
        <v>1.0532638178676864E-3</v>
      </c>
      <c r="I362" s="12">
        <f t="shared" si="51"/>
        <v>0.29677142845043497</v>
      </c>
      <c r="J362" s="18">
        <f t="shared" si="48"/>
        <v>3.1257860776375207E-4</v>
      </c>
      <c r="K362" s="12">
        <f t="shared" si="52"/>
        <v>1.2611572152233455</v>
      </c>
      <c r="L362" s="12">
        <f t="shared" si="49"/>
        <v>0.23202972424983481</v>
      </c>
      <c r="M362" s="12">
        <f t="shared" si="53"/>
        <v>5.3837792935454355E-2</v>
      </c>
      <c r="N362" s="18">
        <f t="shared" si="50"/>
        <v>5.6705399332766609E-5</v>
      </c>
    </row>
    <row r="363" spans="1:14" x14ac:dyDescent="0.2">
      <c r="A363" s="4">
        <v>361</v>
      </c>
      <c r="B363" s="1" t="str">
        <f>'Исходные данные'!A613</f>
        <v>16.10.2014</v>
      </c>
      <c r="C363" s="1">
        <f>'Исходные данные'!B613</f>
        <v>288.10000000000002</v>
      </c>
      <c r="D363" s="5" t="str">
        <f>'Исходные данные'!A365</f>
        <v>16.10.2015</v>
      </c>
      <c r="E363" s="1">
        <f>'Исходные данные'!B365</f>
        <v>398.01</v>
      </c>
      <c r="F363" s="12">
        <f t="shared" si="45"/>
        <v>1.3814994793474487</v>
      </c>
      <c r="G363" s="12">
        <f t="shared" si="46"/>
        <v>0.3645920070688094</v>
      </c>
      <c r="H363" s="12">
        <f t="shared" si="47"/>
        <v>1.0503241100207345E-3</v>
      </c>
      <c r="I363" s="12">
        <f t="shared" si="51"/>
        <v>0.32316948850645222</v>
      </c>
      <c r="J363" s="18">
        <f t="shared" si="48"/>
        <v>3.3943270540139542E-4</v>
      </c>
      <c r="K363" s="12">
        <f t="shared" si="52"/>
        <v>1.2948926349058114</v>
      </c>
      <c r="L363" s="12">
        <f t="shared" si="49"/>
        <v>0.25842778430585206</v>
      </c>
      <c r="M363" s="12">
        <f t="shared" si="53"/>
        <v>6.6784919701231973E-2</v>
      </c>
      <c r="N363" s="18">
        <f t="shared" si="50"/>
        <v>7.0145811348002699E-5</v>
      </c>
    </row>
    <row r="364" spans="1:14" x14ac:dyDescent="0.2">
      <c r="A364" s="4">
        <v>362</v>
      </c>
      <c r="B364" s="1" t="str">
        <f>'Исходные данные'!A614</f>
        <v>15.10.2014</v>
      </c>
      <c r="C364" s="1">
        <f>'Исходные данные'!B614</f>
        <v>290.02</v>
      </c>
      <c r="D364" s="5" t="str">
        <f>'Исходные данные'!A366</f>
        <v>15.10.2015</v>
      </c>
      <c r="E364" s="1">
        <f>'Исходные данные'!B366</f>
        <v>395.15</v>
      </c>
      <c r="F364" s="12">
        <f t="shared" si="45"/>
        <v>1.3624922419143508</v>
      </c>
      <c r="G364" s="12">
        <f t="shared" si="46"/>
        <v>0.36357441397775847</v>
      </c>
      <c r="H364" s="12">
        <f t="shared" si="47"/>
        <v>1.0473926070338367E-3</v>
      </c>
      <c r="I364" s="12">
        <f t="shared" si="51"/>
        <v>0.30931555353123524</v>
      </c>
      <c r="J364" s="18">
        <f t="shared" si="48"/>
        <v>3.2397482400919474E-4</v>
      </c>
      <c r="K364" s="12">
        <f t="shared" si="52"/>
        <v>1.2770769700214133</v>
      </c>
      <c r="L364" s="12">
        <f t="shared" si="49"/>
        <v>0.244573849330635</v>
      </c>
      <c r="M364" s="12">
        <f t="shared" si="53"/>
        <v>5.9816367776404124E-2</v>
      </c>
      <c r="N364" s="18">
        <f t="shared" si="50"/>
        <v>6.2651221388622692E-5</v>
      </c>
    </row>
    <row r="365" spans="1:14" x14ac:dyDescent="0.2">
      <c r="A365" s="4">
        <v>363</v>
      </c>
      <c r="B365" s="1" t="str">
        <f>'Исходные данные'!A615</f>
        <v>14.10.2014</v>
      </c>
      <c r="C365" s="1">
        <f>'Исходные данные'!B615</f>
        <v>291.64999999999998</v>
      </c>
      <c r="D365" s="5" t="str">
        <f>'Исходные данные'!A367</f>
        <v>14.10.2015</v>
      </c>
      <c r="E365" s="1">
        <f>'Исходные данные'!B367</f>
        <v>389.08</v>
      </c>
      <c r="F365" s="12">
        <f t="shared" si="45"/>
        <v>1.3340648037030689</v>
      </c>
      <c r="G365" s="12">
        <f t="shared" si="46"/>
        <v>0.36255966103591231</v>
      </c>
      <c r="H365" s="12">
        <f t="shared" si="47"/>
        <v>1.0444692860068501E-3</v>
      </c>
      <c r="I365" s="12">
        <f t="shared" si="51"/>
        <v>0.28823052480159306</v>
      </c>
      <c r="J365" s="18">
        <f t="shared" si="48"/>
        <v>3.010479304448996E-4</v>
      </c>
      <c r="K365" s="12">
        <f t="shared" si="52"/>
        <v>1.2504316611238548</v>
      </c>
      <c r="L365" s="12">
        <f t="shared" si="49"/>
        <v>0.22348882060099287</v>
      </c>
      <c r="M365" s="12">
        <f t="shared" si="53"/>
        <v>4.9947252933622753E-2</v>
      </c>
      <c r="N365" s="18">
        <f t="shared" si="50"/>
        <v>5.2168371609584507E-5</v>
      </c>
    </row>
    <row r="366" spans="1:14" x14ac:dyDescent="0.2">
      <c r="A366" s="4">
        <v>364</v>
      </c>
      <c r="B366" s="1" t="str">
        <f>'Исходные данные'!A616</f>
        <v>13.10.2014</v>
      </c>
      <c r="C366" s="1">
        <f>'Исходные данные'!B616</f>
        <v>291.58</v>
      </c>
      <c r="D366" s="5" t="str">
        <f>'Исходные данные'!A368</f>
        <v>13.10.2015</v>
      </c>
      <c r="E366" s="1">
        <f>'Исходные данные'!B368</f>
        <v>384.85</v>
      </c>
      <c r="F366" s="12">
        <f t="shared" si="45"/>
        <v>1.3198779065779547</v>
      </c>
      <c r="G366" s="12">
        <f t="shared" si="46"/>
        <v>0.36154774031628367</v>
      </c>
      <c r="H366" s="12">
        <f t="shared" si="47"/>
        <v>1.0415541241035478E-3</v>
      </c>
      <c r="I366" s="12">
        <f t="shared" si="51"/>
        <v>0.27753923730365065</v>
      </c>
      <c r="J366" s="18">
        <f t="shared" si="48"/>
        <v>2.8907213721417055E-4</v>
      </c>
      <c r="K366" s="12">
        <f t="shared" si="52"/>
        <v>1.2371341471731772</v>
      </c>
      <c r="L366" s="12">
        <f t="shared" si="49"/>
        <v>0.21279753310305052</v>
      </c>
      <c r="M366" s="12">
        <f t="shared" si="53"/>
        <v>4.5282790094743862E-2</v>
      </c>
      <c r="N366" s="18">
        <f t="shared" si="50"/>
        <v>4.7164476774095753E-5</v>
      </c>
    </row>
    <row r="367" spans="1:14" x14ac:dyDescent="0.2">
      <c r="A367" s="4">
        <v>365</v>
      </c>
      <c r="B367" s="1" t="str">
        <f>'Исходные данные'!A617</f>
        <v>10.10.2014</v>
      </c>
      <c r="C367" s="1">
        <f>'Исходные данные'!B617</f>
        <v>290.04000000000002</v>
      </c>
      <c r="D367" s="5" t="str">
        <f>'Исходные данные'!A369</f>
        <v>12.10.2015</v>
      </c>
      <c r="E367" s="1">
        <f>'Исходные данные'!B369</f>
        <v>384.11</v>
      </c>
      <c r="F367" s="12">
        <f t="shared" si="45"/>
        <v>1.3243345745414425</v>
      </c>
      <c r="G367" s="12">
        <f t="shared" si="46"/>
        <v>0.36053864391400986</v>
      </c>
      <c r="H367" s="12">
        <f t="shared" si="47"/>
        <v>1.03864709855144E-3</v>
      </c>
      <c r="I367" s="12">
        <f t="shared" si="51"/>
        <v>0.2809101253963136</v>
      </c>
      <c r="J367" s="18">
        <f t="shared" si="48"/>
        <v>2.9176648669660229E-4</v>
      </c>
      <c r="K367" s="12">
        <f t="shared" si="52"/>
        <v>1.2413114245507024</v>
      </c>
      <c r="L367" s="12">
        <f t="shared" si="49"/>
        <v>0.21616842119571344</v>
      </c>
      <c r="M367" s="12">
        <f t="shared" si="53"/>
        <v>4.6728786322247348E-2</v>
      </c>
      <c r="N367" s="18">
        <f t="shared" si="50"/>
        <v>4.8534718332432423E-5</v>
      </c>
    </row>
    <row r="368" spans="1:14" x14ac:dyDescent="0.2">
      <c r="A368" s="4">
        <v>366</v>
      </c>
      <c r="B368" s="1" t="str">
        <f>'Исходные данные'!A618</f>
        <v>09.10.2014</v>
      </c>
      <c r="C368" s="1">
        <f>'Исходные данные'!B618</f>
        <v>294.22000000000003</v>
      </c>
      <c r="D368" s="5" t="str">
        <f>'Исходные данные'!A370</f>
        <v>09.10.2015</v>
      </c>
      <c r="E368" s="1">
        <f>'Исходные данные'!B370</f>
        <v>385.97</v>
      </c>
      <c r="F368" s="12">
        <f t="shared" si="45"/>
        <v>1.3118414791652504</v>
      </c>
      <c r="G368" s="12">
        <f t="shared" si="46"/>
        <v>0.35953236394629101</v>
      </c>
      <c r="H368" s="12">
        <f t="shared" si="47"/>
        <v>1.0357481866415952E-3</v>
      </c>
      <c r="I368" s="12">
        <f t="shared" si="51"/>
        <v>0.27143185941513936</v>
      </c>
      <c r="J368" s="18">
        <f t="shared" si="48"/>
        <v>2.8113505618598697E-4</v>
      </c>
      <c r="K368" s="12">
        <f t="shared" si="52"/>
        <v>1.2296015271300762</v>
      </c>
      <c r="L368" s="12">
        <f t="shared" si="49"/>
        <v>0.20669015521453912</v>
      </c>
      <c r="M368" s="12">
        <f t="shared" si="53"/>
        <v>4.2720820262610253E-2</v>
      </c>
      <c r="N368" s="18">
        <f t="shared" si="50"/>
        <v>4.4248012118840085E-5</v>
      </c>
    </row>
    <row r="369" spans="1:14" x14ac:dyDescent="0.2">
      <c r="A369" s="4">
        <v>367</v>
      </c>
      <c r="B369" s="1" t="str">
        <f>'Исходные данные'!A619</f>
        <v>08.10.2014</v>
      </c>
      <c r="C369" s="1">
        <f>'Исходные данные'!B619</f>
        <v>293.70999999999998</v>
      </c>
      <c r="D369" s="5" t="str">
        <f>'Исходные данные'!A371</f>
        <v>08.10.2015</v>
      </c>
      <c r="E369" s="1">
        <f>'Исходные данные'!B371</f>
        <v>382.65</v>
      </c>
      <c r="F369" s="12">
        <f t="shared" si="45"/>
        <v>1.3028157025637535</v>
      </c>
      <c r="G369" s="12">
        <f t="shared" si="46"/>
        <v>0.3585288925523285</v>
      </c>
      <c r="H369" s="12">
        <f t="shared" si="47"/>
        <v>1.0328573657284641E-3</v>
      </c>
      <c r="I369" s="12">
        <f t="shared" si="51"/>
        <v>0.26452784728233253</v>
      </c>
      <c r="J369" s="18">
        <f t="shared" si="48"/>
        <v>2.7321953550585141E-4</v>
      </c>
      <c r="K369" s="12">
        <f t="shared" si="52"/>
        <v>1.2211415806586492</v>
      </c>
      <c r="L369" s="12">
        <f t="shared" si="49"/>
        <v>0.19978614308173226</v>
      </c>
      <c r="M369" s="12">
        <f t="shared" si="53"/>
        <v>3.9914502967474376E-2</v>
      </c>
      <c r="N369" s="18">
        <f t="shared" si="50"/>
        <v>4.122598838934655E-5</v>
      </c>
    </row>
    <row r="370" spans="1:14" x14ac:dyDescent="0.2">
      <c r="A370" s="4">
        <v>368</v>
      </c>
      <c r="B370" s="1" t="str">
        <f>'Исходные данные'!A620</f>
        <v>07.10.2014</v>
      </c>
      <c r="C370" s="1">
        <f>'Исходные данные'!B620</f>
        <v>297.29000000000002</v>
      </c>
      <c r="D370" s="5" t="str">
        <f>'Исходные данные'!A372</f>
        <v>07.10.2015</v>
      </c>
      <c r="E370" s="1">
        <f>'Исходные данные'!B372</f>
        <v>384.01</v>
      </c>
      <c r="F370" s="12">
        <f t="shared" si="45"/>
        <v>1.2917017054054962</v>
      </c>
      <c r="G370" s="12">
        <f t="shared" si="46"/>
        <v>0.35752822189326339</v>
      </c>
      <c r="H370" s="12">
        <f t="shared" si="47"/>
        <v>1.0299746132297015E-3</v>
      </c>
      <c r="I370" s="12">
        <f t="shared" si="51"/>
        <v>0.25596050053482206</v>
      </c>
      <c r="J370" s="18">
        <f t="shared" si="48"/>
        <v>2.6363281754043414E-4</v>
      </c>
      <c r="K370" s="12">
        <f t="shared" si="52"/>
        <v>1.2107243251477104</v>
      </c>
      <c r="L370" s="12">
        <f t="shared" si="49"/>
        <v>0.19121879633422187</v>
      </c>
      <c r="M370" s="12">
        <f t="shared" si="53"/>
        <v>3.6564628071508599E-2</v>
      </c>
      <c r="N370" s="18">
        <f t="shared" si="50"/>
        <v>3.7660638655839959E-5</v>
      </c>
    </row>
    <row r="371" spans="1:14" x14ac:dyDescent="0.2">
      <c r="A371" s="4">
        <v>369</v>
      </c>
      <c r="B371" s="1" t="str">
        <f>'Исходные данные'!A621</f>
        <v>06.10.2014</v>
      </c>
      <c r="C371" s="1">
        <f>'Исходные данные'!B621</f>
        <v>294.69</v>
      </c>
      <c r="D371" s="5" t="str">
        <f>'Исходные данные'!A373</f>
        <v>06.10.2015</v>
      </c>
      <c r="E371" s="1">
        <f>'Исходные данные'!B373</f>
        <v>383.7</v>
      </c>
      <c r="F371" s="12">
        <f t="shared" si="45"/>
        <v>1.3020462180596559</v>
      </c>
      <c r="G371" s="12">
        <f t="shared" si="46"/>
        <v>0.35653034415211576</v>
      </c>
      <c r="H371" s="12">
        <f t="shared" si="47"/>
        <v>1.0270999066259922E-3</v>
      </c>
      <c r="I371" s="12">
        <f t="shared" si="51"/>
        <v>0.26393704089801878</v>
      </c>
      <c r="J371" s="18">
        <f t="shared" si="48"/>
        <v>2.7108971006149579E-4</v>
      </c>
      <c r="K371" s="12">
        <f t="shared" si="52"/>
        <v>1.2204203354957479</v>
      </c>
      <c r="L371" s="12">
        <f t="shared" si="49"/>
        <v>0.19919533669741854</v>
      </c>
      <c r="M371" s="12">
        <f t="shared" si="53"/>
        <v>3.9678782161997918E-2</v>
      </c>
      <c r="N371" s="18">
        <f t="shared" si="50"/>
        <v>4.0754073453621146E-5</v>
      </c>
    </row>
    <row r="372" spans="1:14" x14ac:dyDescent="0.2">
      <c r="A372" s="4">
        <v>370</v>
      </c>
      <c r="B372" s="1" t="str">
        <f>'Исходные данные'!A622</f>
        <v>03.10.2014</v>
      </c>
      <c r="C372" s="1">
        <f>'Исходные данные'!B622</f>
        <v>291.52</v>
      </c>
      <c r="D372" s="5" t="str">
        <f>'Исходные данные'!A374</f>
        <v>05.10.2015</v>
      </c>
      <c r="E372" s="1">
        <f>'Исходные данные'!B374</f>
        <v>381.09</v>
      </c>
      <c r="F372" s="12">
        <f t="shared" si="45"/>
        <v>1.3072516465422612</v>
      </c>
      <c r="G372" s="12">
        <f t="shared" si="46"/>
        <v>0.3555352515337229</v>
      </c>
      <c r="H372" s="12">
        <f t="shared" si="47"/>
        <v>1.0242332234608716E-3</v>
      </c>
      <c r="I372" s="12">
        <f t="shared" si="51"/>
        <v>0.26792695363188551</v>
      </c>
      <c r="J372" s="18">
        <f t="shared" si="48"/>
        <v>2.7441968737043756E-4</v>
      </c>
      <c r="K372" s="12">
        <f t="shared" si="52"/>
        <v>1.2252994332474449</v>
      </c>
      <c r="L372" s="12">
        <f t="shared" si="49"/>
        <v>0.20318524943128541</v>
      </c>
      <c r="M372" s="12">
        <f t="shared" si="53"/>
        <v>4.1284245586453647E-2</v>
      </c>
      <c r="N372" s="18">
        <f t="shared" si="50"/>
        <v>4.2284695935163681E-5</v>
      </c>
    </row>
    <row r="373" spans="1:14" x14ac:dyDescent="0.2">
      <c r="A373" s="4">
        <v>371</v>
      </c>
      <c r="B373" s="1" t="str">
        <f>'Исходные данные'!A623</f>
        <v>02.10.2014</v>
      </c>
      <c r="C373" s="1">
        <f>'Исходные данные'!B623</f>
        <v>294.54000000000002</v>
      </c>
      <c r="D373" s="5" t="str">
        <f>'Исходные данные'!A375</f>
        <v>02.10.2015</v>
      </c>
      <c r="E373" s="1">
        <f>'Исходные данные'!B375</f>
        <v>373.85</v>
      </c>
      <c r="F373" s="12">
        <f t="shared" si="45"/>
        <v>1.2692673321110886</v>
      </c>
      <c r="G373" s="12">
        <f t="shared" si="46"/>
        <v>0.35454293626467898</v>
      </c>
      <c r="H373" s="12">
        <f t="shared" si="47"/>
        <v>1.0213745413405534E-3</v>
      </c>
      <c r="I373" s="12">
        <f t="shared" si="51"/>
        <v>0.23843983014790848</v>
      </c>
      <c r="J373" s="18">
        <f t="shared" si="48"/>
        <v>2.4353637215463947E-4</v>
      </c>
      <c r="K373" s="12">
        <f t="shared" si="52"/>
        <v>1.1896963731419825</v>
      </c>
      <c r="L373" s="12">
        <f t="shared" si="49"/>
        <v>0.17369812594730821</v>
      </c>
      <c r="M373" s="12">
        <f t="shared" si="53"/>
        <v>3.0171038957606928E-2</v>
      </c>
      <c r="N373" s="18">
        <f t="shared" si="50"/>
        <v>3.0815931077093743E-5</v>
      </c>
    </row>
    <row r="374" spans="1:14" x14ac:dyDescent="0.2">
      <c r="A374" s="4">
        <v>372</v>
      </c>
      <c r="B374" s="1" t="str">
        <f>'Исходные данные'!A624</f>
        <v>01.10.2014</v>
      </c>
      <c r="C374" s="1">
        <f>'Исходные данные'!B624</f>
        <v>302.94</v>
      </c>
      <c r="D374" s="5" t="str">
        <f>'Исходные данные'!A376</f>
        <v>01.10.2015</v>
      </c>
      <c r="E374" s="1">
        <f>'Исходные данные'!B376</f>
        <v>378.57</v>
      </c>
      <c r="F374" s="12">
        <f t="shared" si="45"/>
        <v>1.2496533967122203</v>
      </c>
      <c r="G374" s="12">
        <f t="shared" si="46"/>
        <v>0.35355339059327379</v>
      </c>
      <c r="H374" s="12">
        <f t="shared" si="47"/>
        <v>1.0185238379337522E-3</v>
      </c>
      <c r="I374" s="12">
        <f t="shared" si="51"/>
        <v>0.22286623023404967</v>
      </c>
      <c r="J374" s="18">
        <f t="shared" si="48"/>
        <v>2.2699456816381152E-4</v>
      </c>
      <c r="K374" s="12">
        <f t="shared" si="52"/>
        <v>1.1713120444692642</v>
      </c>
      <c r="L374" s="12">
        <f t="shared" si="49"/>
        <v>0.15812452603344945</v>
      </c>
      <c r="M374" s="12">
        <f t="shared" si="53"/>
        <v>2.5003365733303015E-2</v>
      </c>
      <c r="N374" s="18">
        <f t="shared" si="50"/>
        <v>2.5466524027945053E-5</v>
      </c>
    </row>
    <row r="375" spans="1:14" x14ac:dyDescent="0.2">
      <c r="A375" s="4">
        <v>373</v>
      </c>
      <c r="B375" s="1" t="str">
        <f>'Исходные данные'!A625</f>
        <v>30.09.2014</v>
      </c>
      <c r="C375" s="1">
        <f>'Исходные данные'!B625</f>
        <v>307.74</v>
      </c>
      <c r="D375" s="5" t="str">
        <f>'Исходные данные'!A377</f>
        <v>30.09.2015</v>
      </c>
      <c r="E375" s="1">
        <f>'Исходные данные'!B377</f>
        <v>379.44</v>
      </c>
      <c r="F375" s="12">
        <f t="shared" si="45"/>
        <v>1.232988886722558</v>
      </c>
      <c r="G375" s="12">
        <f t="shared" si="46"/>
        <v>0.35256660678943291</v>
      </c>
      <c r="H375" s="12">
        <f t="shared" si="47"/>
        <v>1.0156810909715116E-3</v>
      </c>
      <c r="I375" s="12">
        <f t="shared" si="51"/>
        <v>0.20944121094009421</v>
      </c>
      <c r="J375" s="18">
        <f t="shared" si="48"/>
        <v>2.1272547762202939E-4</v>
      </c>
      <c r="K375" s="12">
        <f t="shared" si="52"/>
        <v>1.1556922403560403</v>
      </c>
      <c r="L375" s="12">
        <f t="shared" si="49"/>
        <v>0.14469950673949408</v>
      </c>
      <c r="M375" s="12">
        <f t="shared" si="53"/>
        <v>2.0937947250652879E-2</v>
      </c>
      <c r="N375" s="18">
        <f t="shared" si="50"/>
        <v>2.1266277106247077E-5</v>
      </c>
    </row>
    <row r="376" spans="1:14" x14ac:dyDescent="0.2">
      <c r="A376" s="4">
        <v>374</v>
      </c>
      <c r="B376" s="1" t="str">
        <f>'Исходные данные'!A626</f>
        <v>29.09.2014</v>
      </c>
      <c r="C376" s="1">
        <f>'Исходные данные'!B626</f>
        <v>307.08</v>
      </c>
      <c r="D376" s="5" t="str">
        <f>'Исходные данные'!A378</f>
        <v>29.09.2015</v>
      </c>
      <c r="E376" s="1">
        <f>'Исходные данные'!B378</f>
        <v>373.44</v>
      </c>
      <c r="F376" s="12">
        <f t="shared" si="45"/>
        <v>1.2161000390777648</v>
      </c>
      <c r="G376" s="12">
        <f t="shared" si="46"/>
        <v>0.35158257714465657</v>
      </c>
      <c r="H376" s="12">
        <f t="shared" si="47"/>
        <v>1.0128462782470278E-3</v>
      </c>
      <c r="I376" s="12">
        <f t="shared" si="51"/>
        <v>0.19564904913849343</v>
      </c>
      <c r="J376" s="18">
        <f t="shared" si="48"/>
        <v>1.9816241126249294E-4</v>
      </c>
      <c r="K376" s="12">
        <f t="shared" si="52"/>
        <v>1.1398621624195513</v>
      </c>
      <c r="L376" s="12">
        <f t="shared" si="49"/>
        <v>0.1309073449378933</v>
      </c>
      <c r="M376" s="12">
        <f t="shared" si="53"/>
        <v>1.7136732958688564E-2</v>
      </c>
      <c r="N376" s="18">
        <f t="shared" si="50"/>
        <v>1.7356876198520891E-5</v>
      </c>
    </row>
    <row r="377" spans="1:14" x14ac:dyDescent="0.2">
      <c r="A377" s="4">
        <v>375</v>
      </c>
      <c r="B377" s="1" t="str">
        <f>'Исходные данные'!A627</f>
        <v>26.09.2014</v>
      </c>
      <c r="C377" s="1">
        <f>'Исходные данные'!B627</f>
        <v>307.64</v>
      </c>
      <c r="D377" s="5" t="str">
        <f>'Исходные данные'!A379</f>
        <v>28.09.2015</v>
      </c>
      <c r="E377" s="1">
        <f>'Исходные данные'!B379</f>
        <v>374.86</v>
      </c>
      <c r="F377" s="12">
        <f t="shared" si="45"/>
        <v>1.218502145364712</v>
      </c>
      <c r="G377" s="12">
        <f t="shared" si="46"/>
        <v>0.35060129397195999</v>
      </c>
      <c r="H377" s="12">
        <f t="shared" si="47"/>
        <v>1.010019377615478E-3</v>
      </c>
      <c r="I377" s="12">
        <f t="shared" si="51"/>
        <v>0.19762235474198589</v>
      </c>
      <c r="J377" s="18">
        <f t="shared" si="48"/>
        <v>1.996024077394058E-4</v>
      </c>
      <c r="K377" s="12">
        <f t="shared" si="52"/>
        <v>1.1421136795469395</v>
      </c>
      <c r="L377" s="12">
        <f t="shared" si="49"/>
        <v>0.13288065054138565</v>
      </c>
      <c r="M377" s="12">
        <f t="shared" si="53"/>
        <v>1.7657267288301838E-2</v>
      </c>
      <c r="N377" s="18">
        <f t="shared" si="50"/>
        <v>1.7834182116920762E-5</v>
      </c>
    </row>
    <row r="378" spans="1:14" x14ac:dyDescent="0.2">
      <c r="A378" s="4">
        <v>376</v>
      </c>
      <c r="B378" s="1" t="str">
        <f>'Исходные данные'!A628</f>
        <v>25.09.2014</v>
      </c>
      <c r="C378" s="1">
        <f>'Исходные данные'!B628</f>
        <v>310.24</v>
      </c>
      <c r="D378" s="5" t="str">
        <f>'Исходные данные'!A380</f>
        <v>25.09.2015</v>
      </c>
      <c r="E378" s="1">
        <f>'Исходные данные'!B380</f>
        <v>381.78</v>
      </c>
      <c r="F378" s="12">
        <f t="shared" si="45"/>
        <v>1.230595667870036</v>
      </c>
      <c r="G378" s="12">
        <f t="shared" si="46"/>
        <v>0.34962274960581313</v>
      </c>
      <c r="H378" s="12">
        <f t="shared" si="47"/>
        <v>1.0072003669938463E-3</v>
      </c>
      <c r="I378" s="12">
        <f t="shared" si="51"/>
        <v>0.20749833497841405</v>
      </c>
      <c r="J378" s="18">
        <f t="shared" si="48"/>
        <v>2.0899239914087069E-4</v>
      </c>
      <c r="K378" s="12">
        <f t="shared" si="52"/>
        <v>1.1534490535056823</v>
      </c>
      <c r="L378" s="12">
        <f t="shared" si="49"/>
        <v>0.14275663077781378</v>
      </c>
      <c r="M378" s="12">
        <f t="shared" si="53"/>
        <v>2.0379455631033033E-2</v>
      </c>
      <c r="N378" s="18">
        <f t="shared" si="50"/>
        <v>2.0526195190711277E-5</v>
      </c>
    </row>
    <row r="379" spans="1:14" x14ac:dyDescent="0.2">
      <c r="A379" s="4">
        <v>377</v>
      </c>
      <c r="B379" s="1" t="str">
        <f>'Исходные данные'!A629</f>
        <v>24.09.2014</v>
      </c>
      <c r="C379" s="1">
        <f>'Исходные данные'!B629</f>
        <v>309.74</v>
      </c>
      <c r="D379" s="5" t="str">
        <f>'Исходные данные'!A381</f>
        <v>24.09.2015</v>
      </c>
      <c r="E379" s="1">
        <f>'Исходные данные'!B381</f>
        <v>384.41</v>
      </c>
      <c r="F379" s="12">
        <f t="shared" si="45"/>
        <v>1.2410731581326273</v>
      </c>
      <c r="G379" s="12">
        <f t="shared" si="46"/>
        <v>0.34864693640208055</v>
      </c>
      <c r="H379" s="12">
        <f t="shared" si="47"/>
        <v>1.004389224360751E-3</v>
      </c>
      <c r="I379" s="12">
        <f t="shared" si="51"/>
        <v>0.2159764554378942</v>
      </c>
      <c r="J379" s="18">
        <f t="shared" si="48"/>
        <v>2.1692442455745087E-4</v>
      </c>
      <c r="K379" s="12">
        <f t="shared" si="52"/>
        <v>1.1632697050340748</v>
      </c>
      <c r="L379" s="12">
        <f t="shared" si="49"/>
        <v>0.15123475123729405</v>
      </c>
      <c r="M379" s="12">
        <f t="shared" si="53"/>
        <v>2.2871949981806198E-2</v>
      </c>
      <c r="N379" s="18">
        <f t="shared" si="50"/>
        <v>2.2972340101844219E-5</v>
      </c>
    </row>
    <row r="380" spans="1:14" x14ac:dyDescent="0.2">
      <c r="A380" s="4">
        <v>378</v>
      </c>
      <c r="B380" s="1" t="str">
        <f>'Исходные данные'!A630</f>
        <v>23.09.2014</v>
      </c>
      <c r="C380" s="1">
        <f>'Исходные данные'!B630</f>
        <v>304.27999999999997</v>
      </c>
      <c r="D380" s="5" t="str">
        <f>'Исходные данные'!A382</f>
        <v>23.09.2015</v>
      </c>
      <c r="E380" s="1">
        <f>'Исходные данные'!B382</f>
        <v>386.37</v>
      </c>
      <c r="F380" s="12">
        <f t="shared" si="45"/>
        <v>1.2697844090968846</v>
      </c>
      <c r="G380" s="12">
        <f t="shared" si="46"/>
        <v>0.34767384673796226</v>
      </c>
      <c r="H380" s="12">
        <f t="shared" si="47"/>
        <v>1.0015859277562741E-3</v>
      </c>
      <c r="I380" s="12">
        <f t="shared" si="51"/>
        <v>0.23884712944358832</v>
      </c>
      <c r="J380" s="18">
        <f t="shared" si="48"/>
        <v>2.3922592373567931E-4</v>
      </c>
      <c r="K380" s="12">
        <f t="shared" si="52"/>
        <v>1.1901810343312165</v>
      </c>
      <c r="L380" s="12">
        <f t="shared" si="49"/>
        <v>0.17410542524298805</v>
      </c>
      <c r="M380" s="12">
        <f t="shared" si="53"/>
        <v>3.0312699099041683E-2</v>
      </c>
      <c r="N380" s="18">
        <f t="shared" si="50"/>
        <v>3.0360772849910439E-5</v>
      </c>
    </row>
    <row r="381" spans="1:14" x14ac:dyDescent="0.2">
      <c r="A381" s="4">
        <v>379</v>
      </c>
      <c r="B381" s="1" t="str">
        <f>'Исходные данные'!A631</f>
        <v>22.09.2014</v>
      </c>
      <c r="C381" s="1">
        <f>'Исходные данные'!B631</f>
        <v>303.8</v>
      </c>
      <c r="D381" s="5" t="str">
        <f>'Исходные данные'!A383</f>
        <v>22.09.2015</v>
      </c>
      <c r="E381" s="1">
        <f>'Исходные данные'!B383</f>
        <v>391.25</v>
      </c>
      <c r="F381" s="12">
        <f t="shared" si="45"/>
        <v>1.2878538512179065</v>
      </c>
      <c r="G381" s="12">
        <f t="shared" si="46"/>
        <v>0.34670347301193349</v>
      </c>
      <c r="H381" s="12">
        <f t="shared" si="47"/>
        <v>9.9879045528178758E-4</v>
      </c>
      <c r="I381" s="12">
        <f t="shared" si="51"/>
        <v>0.25297715169269047</v>
      </c>
      <c r="J381" s="18">
        <f t="shared" si="48"/>
        <v>2.5267116451503218E-4</v>
      </c>
      <c r="K381" s="12">
        <f t="shared" si="52"/>
        <v>1.2071176947275131</v>
      </c>
      <c r="L381" s="12">
        <f t="shared" si="49"/>
        <v>0.18823544749209034</v>
      </c>
      <c r="M381" s="12">
        <f t="shared" si="53"/>
        <v>3.5432583692547481E-2</v>
      </c>
      <c r="N381" s="18">
        <f t="shared" si="50"/>
        <v>3.5389726398089543E-5</v>
      </c>
    </row>
    <row r="382" spans="1:14" x14ac:dyDescent="0.2">
      <c r="A382" s="4">
        <v>380</v>
      </c>
      <c r="B382" s="1" t="str">
        <f>'Исходные данные'!A632</f>
        <v>19.09.2014</v>
      </c>
      <c r="C382" s="1">
        <f>'Исходные данные'!B632</f>
        <v>309.39999999999998</v>
      </c>
      <c r="D382" s="5" t="str">
        <f>'Исходные данные'!A384</f>
        <v>21.09.2015</v>
      </c>
      <c r="E382" s="1">
        <f>'Исходные данные'!B384</f>
        <v>394.25</v>
      </c>
      <c r="F382" s="12">
        <f t="shared" si="45"/>
        <v>1.2742404654169361</v>
      </c>
      <c r="G382" s="12">
        <f t="shared" si="46"/>
        <v>0.34573580764368606</v>
      </c>
      <c r="H382" s="12">
        <f t="shared" si="47"/>
        <v>9.960027850997844E-4</v>
      </c>
      <c r="I382" s="12">
        <f t="shared" si="51"/>
        <v>0.24235028770418213</v>
      </c>
      <c r="J382" s="18">
        <f t="shared" si="48"/>
        <v>2.4138156152309943E-4</v>
      </c>
      <c r="K382" s="12">
        <f t="shared" si="52"/>
        <v>1.1943577384095168</v>
      </c>
      <c r="L382" s="12">
        <f t="shared" si="49"/>
        <v>0.17760858350358186</v>
      </c>
      <c r="M382" s="12">
        <f t="shared" si="53"/>
        <v>3.1544808934148787E-2</v>
      </c>
      <c r="N382" s="18">
        <f t="shared" si="50"/>
        <v>3.1418717553852751E-5</v>
      </c>
    </row>
    <row r="383" spans="1:14" x14ac:dyDescent="0.2">
      <c r="A383" s="4">
        <v>381</v>
      </c>
      <c r="B383" s="1" t="str">
        <f>'Исходные данные'!A633</f>
        <v>18.09.2014</v>
      </c>
      <c r="C383" s="1">
        <f>'Исходные данные'!B633</f>
        <v>307.95999999999998</v>
      </c>
      <c r="D383" s="5" t="str">
        <f>'Исходные данные'!A385</f>
        <v>18.09.2015</v>
      </c>
      <c r="E383" s="1">
        <f>'Исходные данные'!B385</f>
        <v>395.1</v>
      </c>
      <c r="F383" s="12">
        <f t="shared" si="45"/>
        <v>1.2829588258215354</v>
      </c>
      <c r="G383" s="12">
        <f t="shared" si="46"/>
        <v>0.34477084307406852</v>
      </c>
      <c r="H383" s="12">
        <f t="shared" si="47"/>
        <v>9.9322289543370677E-4</v>
      </c>
      <c r="I383" s="12">
        <f t="shared" si="51"/>
        <v>0.24916899300749637</v>
      </c>
      <c r="J383" s="18">
        <f t="shared" si="48"/>
        <v>2.4748034868720656E-4</v>
      </c>
      <c r="K383" s="12">
        <f t="shared" si="52"/>
        <v>1.2025295407483079</v>
      </c>
      <c r="L383" s="12">
        <f t="shared" si="49"/>
        <v>0.18442728880689616</v>
      </c>
      <c r="M383" s="12">
        <f t="shared" si="53"/>
        <v>3.4013424856662262E-2</v>
      </c>
      <c r="N383" s="18">
        <f t="shared" si="50"/>
        <v>3.3782912319750903E-5</v>
      </c>
    </row>
    <row r="384" spans="1:14" x14ac:dyDescent="0.2">
      <c r="A384" s="4">
        <v>382</v>
      </c>
      <c r="B384" s="1" t="str">
        <f>'Исходные данные'!A634</f>
        <v>17.09.2014</v>
      </c>
      <c r="C384" s="1">
        <f>'Исходные данные'!B634</f>
        <v>305.23</v>
      </c>
      <c r="D384" s="5" t="str">
        <f>'Исходные данные'!A386</f>
        <v>17.09.2015</v>
      </c>
      <c r="E384" s="1">
        <f>'Исходные данные'!B386</f>
        <v>396.59</v>
      </c>
      <c r="F384" s="12">
        <f t="shared" si="45"/>
        <v>1.2993152704517903</v>
      </c>
      <c r="G384" s="12">
        <f t="shared" si="46"/>
        <v>0.3438085717650276</v>
      </c>
      <c r="H384" s="12">
        <f t="shared" si="47"/>
        <v>9.9045076456777664E-4</v>
      </c>
      <c r="I384" s="12">
        <f t="shared" si="51"/>
        <v>0.26183741066731364</v>
      </c>
      <c r="J384" s="18">
        <f t="shared" si="48"/>
        <v>2.5933706358788772E-4</v>
      </c>
      <c r="K384" s="12">
        <f t="shared" si="52"/>
        <v>1.2178605922626855</v>
      </c>
      <c r="L384" s="12">
        <f t="shared" si="49"/>
        <v>0.19709570646671337</v>
      </c>
      <c r="M384" s="12">
        <f t="shared" si="53"/>
        <v>3.8846717507612816E-2</v>
      </c>
      <c r="N384" s="18">
        <f t="shared" si="50"/>
        <v>3.8475761056363546E-5</v>
      </c>
    </row>
    <row r="385" spans="1:14" x14ac:dyDescent="0.2">
      <c r="A385" s="4">
        <v>383</v>
      </c>
      <c r="B385" s="1" t="str">
        <f>'Исходные данные'!A635</f>
        <v>16.09.2014</v>
      </c>
      <c r="C385" s="1">
        <f>'Исходные данные'!B635</f>
        <v>304.31</v>
      </c>
      <c r="D385" s="5" t="str">
        <f>'Исходные данные'!A387</f>
        <v>16.09.2015</v>
      </c>
      <c r="E385" s="1">
        <f>'Исходные данные'!B387</f>
        <v>396.78</v>
      </c>
      <c r="F385" s="12">
        <f t="shared" si="45"/>
        <v>1.3038677664223981</v>
      </c>
      <c r="G385" s="12">
        <f t="shared" si="46"/>
        <v>0.34284898619954879</v>
      </c>
      <c r="H385" s="12">
        <f t="shared" si="47"/>
        <v>9.8768637084682459E-4</v>
      </c>
      <c r="I385" s="12">
        <f t="shared" si="51"/>
        <v>0.26533505224472037</v>
      </c>
      <c r="J385" s="18">
        <f t="shared" si="48"/>
        <v>2.6206781481004045E-4</v>
      </c>
      <c r="K385" s="12">
        <f t="shared" si="52"/>
        <v>1.2221276901450264</v>
      </c>
      <c r="L385" s="12">
        <f t="shared" si="49"/>
        <v>0.20059334804412018</v>
      </c>
      <c r="M385" s="12">
        <f t="shared" si="53"/>
        <v>4.0237691279549515E-2</v>
      </c>
      <c r="N385" s="18">
        <f t="shared" si="50"/>
        <v>3.9742219271153182E-5</v>
      </c>
    </row>
    <row r="386" spans="1:14" x14ac:dyDescent="0.2">
      <c r="A386" s="4">
        <v>384</v>
      </c>
      <c r="B386" s="1" t="str">
        <f>'Исходные данные'!A636</f>
        <v>15.09.2014</v>
      </c>
      <c r="C386" s="1">
        <f>'Исходные данные'!B636</f>
        <v>301.33999999999997</v>
      </c>
      <c r="D386" s="5" t="str">
        <f>'Исходные данные'!A388</f>
        <v>15.09.2015</v>
      </c>
      <c r="E386" s="1">
        <f>'Исходные данные'!B388</f>
        <v>398.56</v>
      </c>
      <c r="F386" s="12">
        <f t="shared" ref="F386:F449" si="54">E386/C386</f>
        <v>1.3226256056281942</v>
      </c>
      <c r="G386" s="12">
        <f t="shared" ref="G386:G449" si="55">1/POWER(2,A386/248)</f>
        <v>0.34189207888159806</v>
      </c>
      <c r="H386" s="12">
        <f t="shared" ref="H386:H449" si="56">G386/SUM(G$2:G$1242)</f>
        <v>9.849296926761229E-4</v>
      </c>
      <c r="I386" s="12">
        <f t="shared" si="51"/>
        <v>0.27961885614072801</v>
      </c>
      <c r="J386" s="18">
        <f t="shared" ref="J386:J449" si="57">H386*I386</f>
        <v>2.7540491404513627E-4</v>
      </c>
      <c r="K386" s="12">
        <f t="shared" si="52"/>
        <v>1.2397095916929053</v>
      </c>
      <c r="L386" s="12">
        <f t="shared" ref="L386:L449" si="58">LN(K386)</f>
        <v>0.21487715194012777</v>
      </c>
      <c r="M386" s="12">
        <f t="shared" si="53"/>
        <v>4.6172190425900733E-2</v>
      </c>
      <c r="N386" s="18">
        <f t="shared" ref="N386:N449" si="59">M386*H386</f>
        <v>4.547636132636583E-5</v>
      </c>
    </row>
    <row r="387" spans="1:14" x14ac:dyDescent="0.2">
      <c r="A387" s="4">
        <v>385</v>
      </c>
      <c r="B387" s="1" t="str">
        <f>'Исходные данные'!A637</f>
        <v>12.09.2014</v>
      </c>
      <c r="C387" s="1">
        <f>'Исходные данные'!B637</f>
        <v>302.39999999999998</v>
      </c>
      <c r="D387" s="5" t="str">
        <f>'Исходные данные'!A389</f>
        <v>14.09.2015</v>
      </c>
      <c r="E387" s="1">
        <f>'Исходные данные'!B389</f>
        <v>404.6</v>
      </c>
      <c r="F387" s="12">
        <f t="shared" si="54"/>
        <v>1.3379629629629632</v>
      </c>
      <c r="G387" s="12">
        <f t="shared" si="55"/>
        <v>0.34093784233606322</v>
      </c>
      <c r="H387" s="12">
        <f t="shared" si="56"/>
        <v>9.8218070852121525E-4</v>
      </c>
      <c r="I387" s="12">
        <f t="shared" ref="I387:I450" si="60">LN(F387)</f>
        <v>0.29114828042826735</v>
      </c>
      <c r="J387" s="18">
        <f t="shared" si="57"/>
        <v>2.8596022435576908E-4</v>
      </c>
      <c r="K387" s="12">
        <f t="shared" ref="K387:K450" si="61">F387/GEOMEAN(F$2:F$1242)</f>
        <v>1.2540854429679937</v>
      </c>
      <c r="L387" s="12">
        <f t="shared" si="58"/>
        <v>0.22640657622766713</v>
      </c>
      <c r="M387" s="12">
        <f t="shared" ref="M387:M450" si="62">POWER(L387-AVERAGE(L$2:L$1242),2)</f>
        <v>5.125993775913442E-2</v>
      </c>
      <c r="N387" s="18">
        <f t="shared" si="59"/>
        <v>5.0346521987020043E-5</v>
      </c>
    </row>
    <row r="388" spans="1:14" x14ac:dyDescent="0.2">
      <c r="A388" s="4">
        <v>386</v>
      </c>
      <c r="B388" s="1" t="str">
        <f>'Исходные данные'!A638</f>
        <v>11.09.2014</v>
      </c>
      <c r="C388" s="1">
        <f>'Исходные данные'!B638</f>
        <v>299.73</v>
      </c>
      <c r="D388" s="5" t="str">
        <f>'Исходные данные'!A390</f>
        <v>11.09.2015</v>
      </c>
      <c r="E388" s="1">
        <f>'Исходные данные'!B390</f>
        <v>402.51</v>
      </c>
      <c r="F388" s="12">
        <f t="shared" si="54"/>
        <v>1.3429086177559804</v>
      </c>
      <c r="G388" s="12">
        <f t="shared" si="55"/>
        <v>0.33998626910869539</v>
      </c>
      <c r="H388" s="12">
        <f t="shared" si="56"/>
        <v>9.7943939690774899E-4</v>
      </c>
      <c r="I388" s="12">
        <f t="shared" si="60"/>
        <v>0.29483787185745308</v>
      </c>
      <c r="J388" s="18">
        <f t="shared" si="57"/>
        <v>2.8877582739762802E-4</v>
      </c>
      <c r="K388" s="12">
        <f t="shared" si="61"/>
        <v>1.2587210523634382</v>
      </c>
      <c r="L388" s="12">
        <f t="shared" si="58"/>
        <v>0.23009616765685295</v>
      </c>
      <c r="M388" s="12">
        <f t="shared" si="62"/>
        <v>5.2944246370370554E-2</v>
      </c>
      <c r="N388" s="18">
        <f t="shared" si="59"/>
        <v>5.1855680734731013E-5</v>
      </c>
    </row>
    <row r="389" spans="1:14" x14ac:dyDescent="0.2">
      <c r="A389" s="4">
        <v>387</v>
      </c>
      <c r="B389" s="1" t="str">
        <f>'Исходные данные'!A639</f>
        <v>10.09.2014</v>
      </c>
      <c r="C389" s="1">
        <f>'Исходные данные'!B639</f>
        <v>299.99</v>
      </c>
      <c r="D389" s="5" t="str">
        <f>'Исходные данные'!A391</f>
        <v>10.09.2015</v>
      </c>
      <c r="E389" s="1">
        <f>'Исходные данные'!B391</f>
        <v>400.46</v>
      </c>
      <c r="F389" s="12">
        <f t="shared" si="54"/>
        <v>1.3349111637054567</v>
      </c>
      <c r="G389" s="12">
        <f t="shared" si="55"/>
        <v>0.33903735176605077</v>
      </c>
      <c r="H389" s="12">
        <f t="shared" si="56"/>
        <v>9.7670573642130742E-4</v>
      </c>
      <c r="I389" s="12">
        <f t="shared" si="60"/>
        <v>0.28886474559720354</v>
      </c>
      <c r="J389" s="18">
        <f t="shared" si="57"/>
        <v>2.8213585407467029E-4</v>
      </c>
      <c r="K389" s="12">
        <f t="shared" si="61"/>
        <v>1.251224962424329</v>
      </c>
      <c r="L389" s="12">
        <f t="shared" si="58"/>
        <v>0.22412304139660325</v>
      </c>
      <c r="M389" s="12">
        <f t="shared" si="62"/>
        <v>5.0231137684863508E-2</v>
      </c>
      <c r="N389" s="18">
        <f t="shared" si="59"/>
        <v>4.9061040323774698E-5</v>
      </c>
    </row>
    <row r="390" spans="1:14" x14ac:dyDescent="0.2">
      <c r="A390" s="4">
        <v>388</v>
      </c>
      <c r="B390" s="1" t="str">
        <f>'Исходные данные'!A640</f>
        <v>09.09.2014</v>
      </c>
      <c r="C390" s="1">
        <f>'Исходные данные'!B640</f>
        <v>302.16000000000003</v>
      </c>
      <c r="D390" s="5" t="str">
        <f>'Исходные данные'!A392</f>
        <v>09.09.2015</v>
      </c>
      <c r="E390" s="1">
        <f>'Исходные данные'!B392</f>
        <v>403.92</v>
      </c>
      <c r="F390" s="12">
        <f t="shared" si="54"/>
        <v>1.3367752184273232</v>
      </c>
      <c r="G390" s="12">
        <f t="shared" si="55"/>
        <v>0.33809108289543288</v>
      </c>
      <c r="H390" s="12">
        <f t="shared" si="56"/>
        <v>9.7397970570724279E-4</v>
      </c>
      <c r="I390" s="12">
        <f t="shared" si="60"/>
        <v>0.29026016014645878</v>
      </c>
      <c r="J390" s="18">
        <f t="shared" si="57"/>
        <v>2.827075053579851E-4</v>
      </c>
      <c r="K390" s="12">
        <f t="shared" si="61"/>
        <v>1.2529721586893225</v>
      </c>
      <c r="L390" s="12">
        <f t="shared" si="58"/>
        <v>0.22551845594585854</v>
      </c>
      <c r="M390" s="12">
        <f t="shared" si="62"/>
        <v>5.0858573972204113E-2</v>
      </c>
      <c r="N390" s="18">
        <f t="shared" si="59"/>
        <v>4.9535218910137399E-5</v>
      </c>
    </row>
    <row r="391" spans="1:14" x14ac:dyDescent="0.2">
      <c r="A391" s="4">
        <v>389</v>
      </c>
      <c r="B391" s="1" t="str">
        <f>'Исходные данные'!A641</f>
        <v>08.09.2014</v>
      </c>
      <c r="C391" s="1">
        <f>'Исходные данные'!B641</f>
        <v>302.82</v>
      </c>
      <c r="D391" s="5" t="str">
        <f>'Исходные данные'!A393</f>
        <v>08.09.2015</v>
      </c>
      <c r="E391" s="1">
        <f>'Исходные данные'!B393</f>
        <v>400.66</v>
      </c>
      <c r="F391" s="12">
        <f t="shared" si="54"/>
        <v>1.3230962287827754</v>
      </c>
      <c r="G391" s="12">
        <f t="shared" si="55"/>
        <v>0.33714745510483407</v>
      </c>
      <c r="H391" s="12">
        <f t="shared" si="56"/>
        <v>9.712612834705082E-4</v>
      </c>
      <c r="I391" s="12">
        <f t="shared" si="60"/>
        <v>0.27997461777328059</v>
      </c>
      <c r="J391" s="18">
        <f t="shared" si="57"/>
        <v>2.7192850659764144E-4</v>
      </c>
      <c r="K391" s="12">
        <f t="shared" si="61"/>
        <v>1.2401507112631938</v>
      </c>
      <c r="L391" s="12">
        <f t="shared" si="58"/>
        <v>0.2152329135726804</v>
      </c>
      <c r="M391" s="12">
        <f t="shared" si="62"/>
        <v>4.6325207084984887E-2</v>
      </c>
      <c r="N391" s="18">
        <f t="shared" si="59"/>
        <v>4.4993880090399505E-5</v>
      </c>
    </row>
    <row r="392" spans="1:14" x14ac:dyDescent="0.2">
      <c r="A392" s="4">
        <v>390</v>
      </c>
      <c r="B392" s="1" t="str">
        <f>'Исходные данные'!A642</f>
        <v>05.09.2014</v>
      </c>
      <c r="C392" s="1">
        <f>'Исходные данные'!B642</f>
        <v>301.95</v>
      </c>
      <c r="D392" s="5" t="str">
        <f>'Исходные данные'!A394</f>
        <v>07.09.2015</v>
      </c>
      <c r="E392" s="1">
        <f>'Исходные данные'!B394</f>
        <v>396.75</v>
      </c>
      <c r="F392" s="12">
        <f t="shared" si="54"/>
        <v>1.3139592647789369</v>
      </c>
      <c r="G392" s="12">
        <f t="shared" si="55"/>
        <v>0.33620646102287843</v>
      </c>
      <c r="H392" s="12">
        <f t="shared" si="56"/>
        <v>9.6855044847549338E-4</v>
      </c>
      <c r="I392" s="12">
        <f t="shared" si="60"/>
        <v>0.27304491865260827</v>
      </c>
      <c r="J392" s="18">
        <f t="shared" si="57"/>
        <v>2.6445777841493836E-4</v>
      </c>
      <c r="K392" s="12">
        <f t="shared" si="61"/>
        <v>1.2315865477793546</v>
      </c>
      <c r="L392" s="12">
        <f t="shared" si="58"/>
        <v>0.208303214452008</v>
      </c>
      <c r="M392" s="12">
        <f t="shared" si="62"/>
        <v>4.3390229151039211E-2</v>
      </c>
      <c r="N392" s="18">
        <f t="shared" si="59"/>
        <v>4.2025625903693456E-5</v>
      </c>
    </row>
    <row r="393" spans="1:14" x14ac:dyDescent="0.2">
      <c r="A393" s="4">
        <v>391</v>
      </c>
      <c r="B393" s="1" t="str">
        <f>'Исходные данные'!A643</f>
        <v>04.09.2014</v>
      </c>
      <c r="C393" s="1">
        <f>'Исходные данные'!B643</f>
        <v>302.27</v>
      </c>
      <c r="D393" s="5" t="str">
        <f>'Исходные данные'!A395</f>
        <v>04.09.2015</v>
      </c>
      <c r="E393" s="1">
        <f>'Исходные данные'!B395</f>
        <v>395.56</v>
      </c>
      <c r="F393" s="12">
        <f t="shared" si="54"/>
        <v>1.3086313560723857</v>
      </c>
      <c r="G393" s="12">
        <f t="shared" si="55"/>
        <v>0.33526809329876373</v>
      </c>
      <c r="H393" s="12">
        <f t="shared" si="56"/>
        <v>9.6584717954585674E-4</v>
      </c>
      <c r="I393" s="12">
        <f t="shared" si="60"/>
        <v>0.26898182470730064</v>
      </c>
      <c r="J393" s="18">
        <f t="shared" si="57"/>
        <v>2.5979533674264435E-4</v>
      </c>
      <c r="K393" s="12">
        <f t="shared" si="61"/>
        <v>1.2265926481458764</v>
      </c>
      <c r="L393" s="12">
        <f t="shared" si="58"/>
        <v>0.20424012050670048</v>
      </c>
      <c r="M393" s="12">
        <f t="shared" si="62"/>
        <v>4.1714026824591514E-2</v>
      </c>
      <c r="N393" s="18">
        <f t="shared" si="59"/>
        <v>4.0289375156031925E-5</v>
      </c>
    </row>
    <row r="394" spans="1:14" x14ac:dyDescent="0.2">
      <c r="A394" s="4">
        <v>392</v>
      </c>
      <c r="B394" s="1" t="str">
        <f>'Исходные данные'!A644</f>
        <v>03.09.2014</v>
      </c>
      <c r="C394" s="1">
        <f>'Исходные данные'!B644</f>
        <v>301.58</v>
      </c>
      <c r="D394" s="5" t="str">
        <f>'Исходные данные'!A396</f>
        <v>03.09.2015</v>
      </c>
      <c r="E394" s="1">
        <f>'Исходные данные'!B396</f>
        <v>397.88</v>
      </c>
      <c r="F394" s="12">
        <f t="shared" si="54"/>
        <v>1.319318257178858</v>
      </c>
      <c r="G394" s="12">
        <f t="shared" si="55"/>
        <v>0.33433234460220429</v>
      </c>
      <c r="H394" s="12">
        <f t="shared" si="56"/>
        <v>9.6315145556436161E-4</v>
      </c>
      <c r="I394" s="12">
        <f t="shared" si="60"/>
        <v>0.27711513134656368</v>
      </c>
      <c r="J394" s="18">
        <f t="shared" si="57"/>
        <v>2.6690384211535204E-4</v>
      </c>
      <c r="K394" s="12">
        <f t="shared" si="61"/>
        <v>1.2366095824550187</v>
      </c>
      <c r="L394" s="12">
        <f t="shared" si="58"/>
        <v>0.21237342714596347</v>
      </c>
      <c r="M394" s="12">
        <f t="shared" si="62"/>
        <v>4.5102472557721832E-2</v>
      </c>
      <c r="N394" s="18">
        <f t="shared" si="59"/>
        <v>4.3440512093521455E-5</v>
      </c>
    </row>
    <row r="395" spans="1:14" x14ac:dyDescent="0.2">
      <c r="A395" s="4">
        <v>393</v>
      </c>
      <c r="B395" s="1" t="str">
        <f>'Исходные данные'!A645</f>
        <v>02.09.2014</v>
      </c>
      <c r="C395" s="1">
        <f>'Исходные данные'!B645</f>
        <v>289.89</v>
      </c>
      <c r="D395" s="5" t="str">
        <f>'Исходные данные'!A397</f>
        <v>02.09.2015</v>
      </c>
      <c r="E395" s="1">
        <f>'Исходные данные'!B397</f>
        <v>396.07</v>
      </c>
      <c r="F395" s="12">
        <f t="shared" si="54"/>
        <v>1.3662768636379317</v>
      </c>
      <c r="G395" s="12">
        <f t="shared" si="55"/>
        <v>0.33339920762337344</v>
      </c>
      <c r="H395" s="12">
        <f t="shared" si="56"/>
        <v>9.6046325547270955E-4</v>
      </c>
      <c r="I395" s="12">
        <f t="shared" si="60"/>
        <v>0.31208942263035655</v>
      </c>
      <c r="J395" s="18">
        <f t="shared" si="57"/>
        <v>2.9975042285815056E-4</v>
      </c>
      <c r="K395" s="12">
        <f t="shared" si="61"/>
        <v>1.2806243320501594</v>
      </c>
      <c r="L395" s="12">
        <f t="shared" si="58"/>
        <v>0.24734771842975642</v>
      </c>
      <c r="M395" s="12">
        <f t="shared" si="62"/>
        <v>6.1180893812406038E-2</v>
      </c>
      <c r="N395" s="18">
        <f t="shared" si="59"/>
        <v>5.8762000443793654E-5</v>
      </c>
    </row>
    <row r="396" spans="1:14" x14ac:dyDescent="0.2">
      <c r="A396" s="4">
        <v>394</v>
      </c>
      <c r="B396" s="1" t="str">
        <f>'Исходные данные'!A646</f>
        <v>01.09.2014</v>
      </c>
      <c r="C396" s="1">
        <f>'Исходные данные'!B646</f>
        <v>291.52999999999997</v>
      </c>
      <c r="D396" s="5" t="str">
        <f>'Исходные данные'!A398</f>
        <v>01.09.2015</v>
      </c>
      <c r="E396" s="1">
        <f>'Исходные данные'!B398</f>
        <v>399.39</v>
      </c>
      <c r="F396" s="12">
        <f t="shared" si="54"/>
        <v>1.3699790759098549</v>
      </c>
      <c r="G396" s="12">
        <f t="shared" si="55"/>
        <v>0.33246867507284666</v>
      </c>
      <c r="H396" s="12">
        <f t="shared" si="56"/>
        <v>9.577825582713776E-4</v>
      </c>
      <c r="I396" s="12">
        <f t="shared" si="60"/>
        <v>0.31479546666489916</v>
      </c>
      <c r="J396" s="18">
        <f t="shared" si="57"/>
        <v>3.0150560739453927E-4</v>
      </c>
      <c r="K396" s="12">
        <f t="shared" si="61"/>
        <v>1.2840944509140735</v>
      </c>
      <c r="L396" s="12">
        <f t="shared" si="58"/>
        <v>0.25005376246429889</v>
      </c>
      <c r="M396" s="12">
        <f t="shared" si="62"/>
        <v>6.2526884122551987E-2</v>
      </c>
      <c r="N396" s="18">
        <f t="shared" si="59"/>
        <v>5.9887159035635821E-5</v>
      </c>
    </row>
    <row r="397" spans="1:14" x14ac:dyDescent="0.2">
      <c r="A397" s="4">
        <v>395</v>
      </c>
      <c r="B397" s="1" t="str">
        <f>'Исходные данные'!A647</f>
        <v>29.08.2014</v>
      </c>
      <c r="C397" s="1">
        <f>'Исходные данные'!B647</f>
        <v>290.61</v>
      </c>
      <c r="D397" s="5" t="str">
        <f>'Исходные данные'!A399</f>
        <v>31.08.2015</v>
      </c>
      <c r="E397" s="1">
        <f>'Исходные данные'!B399</f>
        <v>398.8</v>
      </c>
      <c r="F397" s="12">
        <f t="shared" si="54"/>
        <v>1.3722858814218368</v>
      </c>
      <c r="G397" s="12">
        <f t="shared" si="55"/>
        <v>0.33154073968154463</v>
      </c>
      <c r="H397" s="12">
        <f t="shared" si="56"/>
        <v>9.5510934301945322E-4</v>
      </c>
      <c r="I397" s="12">
        <f t="shared" si="60"/>
        <v>0.31647787598128002</v>
      </c>
      <c r="J397" s="18">
        <f t="shared" si="57"/>
        <v>3.0227097620867237E-4</v>
      </c>
      <c r="K397" s="12">
        <f t="shared" si="61"/>
        <v>1.2862566417163723</v>
      </c>
      <c r="L397" s="12">
        <f t="shared" si="58"/>
        <v>0.25173617178067992</v>
      </c>
      <c r="M397" s="12">
        <f t="shared" si="62"/>
        <v>6.3371100182791962E-2</v>
      </c>
      <c r="N397" s="18">
        <f t="shared" si="59"/>
        <v>6.0526329862006385E-5</v>
      </c>
    </row>
    <row r="398" spans="1:14" x14ac:dyDescent="0.2">
      <c r="A398" s="4">
        <v>396</v>
      </c>
      <c r="B398" s="1" t="str">
        <f>'Исходные данные'!A648</f>
        <v>28.08.2014</v>
      </c>
      <c r="C398" s="1">
        <f>'Исходные данные'!B648</f>
        <v>295.70999999999998</v>
      </c>
      <c r="D398" s="5" t="str">
        <f>'Исходные данные'!A400</f>
        <v>28.08.2015</v>
      </c>
      <c r="E398" s="1">
        <f>'Исходные данные'!B400</f>
        <v>396.7</v>
      </c>
      <c r="F398" s="12">
        <f t="shared" si="54"/>
        <v>1.3415170268168137</v>
      </c>
      <c r="G398" s="12">
        <f t="shared" si="55"/>
        <v>0.33061539420067626</v>
      </c>
      <c r="H398" s="12">
        <f t="shared" si="56"/>
        <v>9.5244358883447096E-4</v>
      </c>
      <c r="I398" s="12">
        <f t="shared" si="60"/>
        <v>0.29380108317482712</v>
      </c>
      <c r="J398" s="18">
        <f t="shared" si="57"/>
        <v>2.7982895806248723E-4</v>
      </c>
      <c r="K398" s="12">
        <f t="shared" si="61"/>
        <v>1.2574167009070194</v>
      </c>
      <c r="L398" s="12">
        <f t="shared" si="58"/>
        <v>0.22905937897422693</v>
      </c>
      <c r="M398" s="12">
        <f t="shared" si="62"/>
        <v>5.2468199096058488E-2</v>
      </c>
      <c r="N398" s="18">
        <f t="shared" si="59"/>
        <v>4.9972999846731493E-5</v>
      </c>
    </row>
    <row r="399" spans="1:14" x14ac:dyDescent="0.2">
      <c r="A399" s="4">
        <v>397</v>
      </c>
      <c r="B399" s="1" t="str">
        <f>'Исходные данные'!A649</f>
        <v>27.08.2014</v>
      </c>
      <c r="C399" s="1">
        <f>'Исходные данные'!B649</f>
        <v>301.10000000000002</v>
      </c>
      <c r="D399" s="5" t="str">
        <f>'Исходные данные'!A401</f>
        <v>27.08.2015</v>
      </c>
      <c r="E399" s="1">
        <f>'Исходные данные'!B401</f>
        <v>395.68</v>
      </c>
      <c r="F399" s="12">
        <f t="shared" si="54"/>
        <v>1.3141149119893722</v>
      </c>
      <c r="G399" s="12">
        <f t="shared" si="55"/>
        <v>0.3296926314016822</v>
      </c>
      <c r="H399" s="12">
        <f t="shared" si="56"/>
        <v>9.4978527489224913E-4</v>
      </c>
      <c r="I399" s="12">
        <f t="shared" si="60"/>
        <v>0.27316336828541787</v>
      </c>
      <c r="J399" s="18">
        <f t="shared" si="57"/>
        <v>2.5944654483745828E-4</v>
      </c>
      <c r="K399" s="12">
        <f t="shared" si="61"/>
        <v>1.2317324373938274</v>
      </c>
      <c r="L399" s="12">
        <f t="shared" si="58"/>
        <v>0.20842166408481763</v>
      </c>
      <c r="M399" s="12">
        <f t="shared" si="62"/>
        <v>4.3439590059884535E-2</v>
      </c>
      <c r="N399" s="18">
        <f t="shared" si="59"/>
        <v>4.1258282986234045E-5</v>
      </c>
    </row>
    <row r="400" spans="1:14" x14ac:dyDescent="0.2">
      <c r="A400" s="4">
        <v>398</v>
      </c>
      <c r="B400" s="1" t="str">
        <f>'Исходные данные'!A650</f>
        <v>26.08.2014</v>
      </c>
      <c r="C400" s="1">
        <f>'Исходные данные'!B650</f>
        <v>301.44</v>
      </c>
      <c r="D400" s="5" t="str">
        <f>'Исходные данные'!A402</f>
        <v>26.08.2015</v>
      </c>
      <c r="E400" s="1">
        <f>'Исходные данные'!B402</f>
        <v>392.74</v>
      </c>
      <c r="F400" s="12">
        <f t="shared" si="54"/>
        <v>1.3028795116772824</v>
      </c>
      <c r="G400" s="12">
        <f t="shared" si="55"/>
        <v>0.32877244407617834</v>
      </c>
      <c r="H400" s="12">
        <f t="shared" si="56"/>
        <v>9.471343804267272E-4</v>
      </c>
      <c r="I400" s="12">
        <f t="shared" si="60"/>
        <v>0.26457682393408599</v>
      </c>
      <c r="J400" s="18">
        <f t="shared" si="57"/>
        <v>2.505898062120818E-4</v>
      </c>
      <c r="K400" s="12">
        <f t="shared" si="61"/>
        <v>1.2212013895491944</v>
      </c>
      <c r="L400" s="12">
        <f t="shared" si="58"/>
        <v>0.19983511973348572</v>
      </c>
      <c r="M400" s="12">
        <f t="shared" si="62"/>
        <v>3.9934075078896555E-2</v>
      </c>
      <c r="N400" s="18">
        <f t="shared" si="59"/>
        <v>3.7822935457765095E-5</v>
      </c>
    </row>
    <row r="401" spans="1:14" x14ac:dyDescent="0.2">
      <c r="A401" s="4">
        <v>399</v>
      </c>
      <c r="B401" s="1" t="str">
        <f>'Исходные данные'!A651</f>
        <v>25.08.2014</v>
      </c>
      <c r="C401" s="1">
        <f>'Исходные данные'!B651</f>
        <v>299.95999999999998</v>
      </c>
      <c r="D401" s="5" t="str">
        <f>'Исходные данные'!A403</f>
        <v>25.08.2015</v>
      </c>
      <c r="E401" s="1">
        <f>'Исходные данные'!B403</f>
        <v>396.35</v>
      </c>
      <c r="F401" s="12">
        <f t="shared" si="54"/>
        <v>1.3213428457127618</v>
      </c>
      <c r="G401" s="12">
        <f t="shared" si="55"/>
        <v>0.32785482503589936</v>
      </c>
      <c r="H401" s="12">
        <f t="shared" si="56"/>
        <v>9.4449088472980372E-4</v>
      </c>
      <c r="I401" s="12">
        <f t="shared" si="60"/>
        <v>0.27864852684997632</v>
      </c>
      <c r="J401" s="18">
        <f t="shared" si="57"/>
        <v>2.6318099365319061E-4</v>
      </c>
      <c r="K401" s="12">
        <f t="shared" si="61"/>
        <v>1.2385072485927615</v>
      </c>
      <c r="L401" s="12">
        <f t="shared" si="58"/>
        <v>0.21390682264937619</v>
      </c>
      <c r="M401" s="12">
        <f t="shared" si="62"/>
        <v>4.5756128775951657E-2</v>
      </c>
      <c r="N401" s="18">
        <f t="shared" si="59"/>
        <v>4.3216246549409409E-5</v>
      </c>
    </row>
    <row r="402" spans="1:14" x14ac:dyDescent="0.2">
      <c r="A402" s="4">
        <v>400</v>
      </c>
      <c r="B402" s="1" t="str">
        <f>'Исходные данные'!A652</f>
        <v>22.08.2014</v>
      </c>
      <c r="C402" s="1">
        <f>'Исходные данные'!B652</f>
        <v>299.39</v>
      </c>
      <c r="D402" s="5" t="str">
        <f>'Исходные данные'!A404</f>
        <v>24.08.2015</v>
      </c>
      <c r="E402" s="1">
        <f>'Исходные данные'!B404</f>
        <v>390.75</v>
      </c>
      <c r="F402" s="12">
        <f t="shared" si="54"/>
        <v>1.305153812752597</v>
      </c>
      <c r="G402" s="12">
        <f t="shared" si="55"/>
        <v>0.32693976711264305</v>
      </c>
      <c r="H402" s="12">
        <f t="shared" si="56"/>
        <v>9.4185476715117505E-4</v>
      </c>
      <c r="I402" s="12">
        <f t="shared" si="60"/>
        <v>0.26632089800745545</v>
      </c>
      <c r="J402" s="18">
        <f t="shared" si="57"/>
        <v>2.508356073803038E-4</v>
      </c>
      <c r="K402" s="12">
        <f t="shared" si="61"/>
        <v>1.2233331136330676</v>
      </c>
      <c r="L402" s="12">
        <f t="shared" si="58"/>
        <v>0.20157919380685524</v>
      </c>
      <c r="M402" s="12">
        <f t="shared" si="62"/>
        <v>4.0634171375821683E-2</v>
      </c>
      <c r="N402" s="18">
        <f t="shared" si="59"/>
        <v>3.8271488019555472E-5</v>
      </c>
    </row>
    <row r="403" spans="1:14" x14ac:dyDescent="0.2">
      <c r="A403" s="4">
        <v>401</v>
      </c>
      <c r="B403" s="1" t="str">
        <f>'Исходные данные'!A653</f>
        <v>21.08.2014</v>
      </c>
      <c r="C403" s="1">
        <f>'Исходные данные'!B653</f>
        <v>299.91000000000003</v>
      </c>
      <c r="D403" s="5" t="str">
        <f>'Исходные данные'!A405</f>
        <v>21.08.2015</v>
      </c>
      <c r="E403" s="1">
        <f>'Исходные данные'!B405</f>
        <v>400.98</v>
      </c>
      <c r="F403" s="12">
        <f t="shared" si="54"/>
        <v>1.337001100330099</v>
      </c>
      <c r="G403" s="12">
        <f t="shared" si="55"/>
        <v>0.32602726315821362</v>
      </c>
      <c r="H403" s="12">
        <f t="shared" si="56"/>
        <v>9.3922600709817256E-4</v>
      </c>
      <c r="I403" s="12">
        <f t="shared" si="60"/>
        <v>0.29042912110383473</v>
      </c>
      <c r="J403" s="18">
        <f t="shared" si="57"/>
        <v>2.7277858375938631E-4</v>
      </c>
      <c r="K403" s="12">
        <f t="shared" si="61"/>
        <v>1.2531838799506301</v>
      </c>
      <c r="L403" s="12">
        <f t="shared" si="58"/>
        <v>0.2256874169032346</v>
      </c>
      <c r="M403" s="12">
        <f t="shared" si="62"/>
        <v>5.0934810148454399E-2</v>
      </c>
      <c r="N403" s="18">
        <f t="shared" si="59"/>
        <v>4.7839298358036303E-5</v>
      </c>
    </row>
    <row r="404" spans="1:14" x14ac:dyDescent="0.2">
      <c r="A404" s="4">
        <v>402</v>
      </c>
      <c r="B404" s="1" t="str">
        <f>'Исходные данные'!A654</f>
        <v>20.08.2014</v>
      </c>
      <c r="C404" s="1">
        <f>'Исходные данные'!B654</f>
        <v>299.58999999999997</v>
      </c>
      <c r="D404" s="5" t="str">
        <f>'Исходные данные'!A406</f>
        <v>20.08.2015</v>
      </c>
      <c r="E404" s="1">
        <f>'Исходные данные'!B406</f>
        <v>401.53</v>
      </c>
      <c r="F404" s="12">
        <f t="shared" si="54"/>
        <v>1.3402650288727929</v>
      </c>
      <c r="G404" s="12">
        <f t="shared" si="55"/>
        <v>0.32511730604436662</v>
      </c>
      <c r="H404" s="12">
        <f t="shared" si="56"/>
        <v>9.3660458403560379E-4</v>
      </c>
      <c r="I404" s="12">
        <f t="shared" si="60"/>
        <v>0.29286737714728245</v>
      </c>
      <c r="J404" s="18">
        <f t="shared" si="57"/>
        <v>2.7430092795062877E-4</v>
      </c>
      <c r="K404" s="12">
        <f t="shared" si="61"/>
        <v>1.2562431912960019</v>
      </c>
      <c r="L404" s="12">
        <f t="shared" si="58"/>
        <v>0.22812567294668226</v>
      </c>
      <c r="M404" s="12">
        <f t="shared" si="62"/>
        <v>5.2041322657376612E-2</v>
      </c>
      <c r="N404" s="18">
        <f t="shared" si="59"/>
        <v>4.8742141360174863E-5</v>
      </c>
    </row>
    <row r="405" spans="1:14" x14ac:dyDescent="0.2">
      <c r="A405" s="4">
        <v>403</v>
      </c>
      <c r="B405" s="1" t="str">
        <f>'Исходные данные'!A655</f>
        <v>19.08.2014</v>
      </c>
      <c r="C405" s="1">
        <f>'Исходные данные'!B655</f>
        <v>296.62</v>
      </c>
      <c r="D405" s="5" t="str">
        <f>'Исходные данные'!A407</f>
        <v>19.08.2015</v>
      </c>
      <c r="E405" s="1">
        <f>'Исходные данные'!B407</f>
        <v>400.52</v>
      </c>
      <c r="F405" s="12">
        <f t="shared" si="54"/>
        <v>1.3502798192974175</v>
      </c>
      <c r="G405" s="12">
        <f t="shared" si="55"/>
        <v>0.32420988866275241</v>
      </c>
      <c r="H405" s="12">
        <f t="shared" si="56"/>
        <v>9.3399047748558991E-4</v>
      </c>
      <c r="I405" s="12">
        <f t="shared" si="60"/>
        <v>0.30031184452578547</v>
      </c>
      <c r="J405" s="18">
        <f t="shared" si="57"/>
        <v>2.8048840306321661E-4</v>
      </c>
      <c r="K405" s="12">
        <f t="shared" si="61"/>
        <v>1.2656301498543194</v>
      </c>
      <c r="L405" s="12">
        <f t="shared" si="58"/>
        <v>0.23557014032518531</v>
      </c>
      <c r="M405" s="12">
        <f t="shared" si="62"/>
        <v>5.5493291012827468E-2</v>
      </c>
      <c r="N405" s="18">
        <f t="shared" si="59"/>
        <v>5.1830205370317523E-5</v>
      </c>
    </row>
    <row r="406" spans="1:14" x14ac:dyDescent="0.2">
      <c r="A406" s="4">
        <v>404</v>
      </c>
      <c r="B406" s="1" t="str">
        <f>'Исходные данные'!A656</f>
        <v>18.08.2014</v>
      </c>
      <c r="C406" s="1">
        <f>'Исходные данные'!B656</f>
        <v>292.75</v>
      </c>
      <c r="D406" s="5" t="str">
        <f>'Исходные данные'!A408</f>
        <v>18.08.2015</v>
      </c>
      <c r="E406" s="1">
        <f>'Исходные данные'!B408</f>
        <v>401.19</v>
      </c>
      <c r="F406" s="12">
        <f t="shared" si="54"/>
        <v>1.3704184457728437</v>
      </c>
      <c r="G406" s="12">
        <f t="shared" si="55"/>
        <v>0.32330500392486144</v>
      </c>
      <c r="H406" s="12">
        <f t="shared" si="56"/>
        <v>9.3138366702740763E-4</v>
      </c>
      <c r="I406" s="12">
        <f t="shared" si="60"/>
        <v>0.31511612807498812</v>
      </c>
      <c r="J406" s="18">
        <f t="shared" si="57"/>
        <v>2.9349401490596068E-4</v>
      </c>
      <c r="K406" s="12">
        <f t="shared" si="61"/>
        <v>1.284506276476145</v>
      </c>
      <c r="L406" s="12">
        <f t="shared" si="58"/>
        <v>0.25037442387438791</v>
      </c>
      <c r="M406" s="12">
        <f t="shared" si="62"/>
        <v>6.2687352130431639E-2</v>
      </c>
      <c r="N406" s="18">
        <f t="shared" si="59"/>
        <v>5.8385975903479797E-5</v>
      </c>
    </row>
    <row r="407" spans="1:14" x14ac:dyDescent="0.2">
      <c r="A407" s="4">
        <v>405</v>
      </c>
      <c r="B407" s="1" t="str">
        <f>'Исходные данные'!A657</f>
        <v>15.08.2014</v>
      </c>
      <c r="C407" s="1">
        <f>'Исходные данные'!B657</f>
        <v>293.31</v>
      </c>
      <c r="D407" s="5" t="str">
        <f>'Исходные данные'!A409</f>
        <v>17.08.2015</v>
      </c>
      <c r="E407" s="1">
        <f>'Исходные данные'!B409</f>
        <v>401.18</v>
      </c>
      <c r="F407" s="12">
        <f t="shared" si="54"/>
        <v>1.3677678906276636</v>
      </c>
      <c r="G407" s="12">
        <f t="shared" si="55"/>
        <v>0.32240264476196834</v>
      </c>
      <c r="H407" s="12">
        <f t="shared" si="56"/>
        <v>9.2878413229732803E-4</v>
      </c>
      <c r="I407" s="12">
        <f t="shared" si="60"/>
        <v>0.31318013421086199</v>
      </c>
      <c r="J407" s="18">
        <f t="shared" si="57"/>
        <v>2.9087673920579621E-4</v>
      </c>
      <c r="K407" s="12">
        <f t="shared" si="61"/>
        <v>1.2820218858649184</v>
      </c>
      <c r="L407" s="12">
        <f t="shared" si="58"/>
        <v>0.24843843001026186</v>
      </c>
      <c r="M407" s="12">
        <f t="shared" si="62"/>
        <v>6.1721653505963751E-2</v>
      </c>
      <c r="N407" s="18">
        <f t="shared" si="59"/>
        <v>5.7326092395492874E-5</v>
      </c>
    </row>
    <row r="408" spans="1:14" x14ac:dyDescent="0.2">
      <c r="A408" s="4">
        <v>406</v>
      </c>
      <c r="B408" s="1" t="str">
        <f>'Исходные данные'!A658</f>
        <v>14.08.2014</v>
      </c>
      <c r="C408" s="1">
        <f>'Исходные данные'!B658</f>
        <v>293.29000000000002</v>
      </c>
      <c r="D408" s="5" t="str">
        <f>'Исходные данные'!A410</f>
        <v>14.08.2015</v>
      </c>
      <c r="E408" s="1">
        <f>'Исходные данные'!B410</f>
        <v>404.33</v>
      </c>
      <c r="F408" s="12">
        <f t="shared" si="54"/>
        <v>1.378601384295407</v>
      </c>
      <c r="G408" s="12">
        <f t="shared" si="55"/>
        <v>0.32150280412507687</v>
      </c>
      <c r="H408" s="12">
        <f t="shared" si="56"/>
        <v>9.2619185298845898E-4</v>
      </c>
      <c r="I408" s="12">
        <f t="shared" si="60"/>
        <v>0.32106949560020798</v>
      </c>
      <c r="J408" s="18">
        <f t="shared" si="57"/>
        <v>2.9737195106802652E-4</v>
      </c>
      <c r="K408" s="12">
        <f t="shared" si="61"/>
        <v>1.2921762227795337</v>
      </c>
      <c r="L408" s="12">
        <f t="shared" si="58"/>
        <v>0.25632779139960776</v>
      </c>
      <c r="M408" s="12">
        <f t="shared" si="62"/>
        <v>6.5703936643800809E-2</v>
      </c>
      <c r="N408" s="18">
        <f t="shared" si="59"/>
        <v>6.0854450828758179E-5</v>
      </c>
    </row>
    <row r="409" spans="1:14" x14ac:dyDescent="0.2">
      <c r="A409" s="4">
        <v>407</v>
      </c>
      <c r="B409" s="1" t="str">
        <f>'Исходные данные'!A659</f>
        <v>13.08.2014</v>
      </c>
      <c r="C409" s="1">
        <f>'Исходные данные'!B659</f>
        <v>291.08999999999997</v>
      </c>
      <c r="D409" s="5" t="str">
        <f>'Исходные данные'!A411</f>
        <v>13.08.2015</v>
      </c>
      <c r="E409" s="1">
        <f>'Исходные данные'!B411</f>
        <v>402.2</v>
      </c>
      <c r="F409" s="12">
        <f t="shared" si="54"/>
        <v>1.3817032532893607</v>
      </c>
      <c r="G409" s="12">
        <f t="shared" si="55"/>
        <v>0.32060547498486502</v>
      </c>
      <c r="H409" s="12">
        <f t="shared" si="56"/>
        <v>9.2360680885058579E-4</v>
      </c>
      <c r="I409" s="12">
        <f t="shared" si="60"/>
        <v>0.32331697963323391</v>
      </c>
      <c r="J409" s="18">
        <f t="shared" si="57"/>
        <v>2.9861776380626101E-4</v>
      </c>
      <c r="K409" s="12">
        <f t="shared" si="61"/>
        <v>1.2950836341645966</v>
      </c>
      <c r="L409" s="12">
        <f t="shared" si="58"/>
        <v>0.2585752754326337</v>
      </c>
      <c r="M409" s="12">
        <f t="shared" si="62"/>
        <v>6.6861173065062354E-2</v>
      </c>
      <c r="N409" s="18">
        <f t="shared" si="59"/>
        <v>6.1753434690628981E-5</v>
      </c>
    </row>
    <row r="410" spans="1:14" x14ac:dyDescent="0.2">
      <c r="A410" s="4">
        <v>408</v>
      </c>
      <c r="B410" s="1" t="str">
        <f>'Исходные данные'!A660</f>
        <v>12.08.2014</v>
      </c>
      <c r="C410" s="1">
        <f>'Исходные данные'!B660</f>
        <v>285.95</v>
      </c>
      <c r="D410" s="5" t="str">
        <f>'Исходные данные'!A412</f>
        <v>12.08.2015</v>
      </c>
      <c r="E410" s="1">
        <f>'Исходные данные'!B412</f>
        <v>400.49</v>
      </c>
      <c r="F410" s="12">
        <f t="shared" si="54"/>
        <v>1.4005595383808358</v>
      </c>
      <c r="G410" s="12">
        <f t="shared" si="55"/>
        <v>0.31971065033162971</v>
      </c>
      <c r="H410" s="12">
        <f t="shared" si="56"/>
        <v>9.2102897969001223E-4</v>
      </c>
      <c r="I410" s="12">
        <f t="shared" si="60"/>
        <v>0.33687182704634955</v>
      </c>
      <c r="J410" s="18">
        <f t="shared" si="57"/>
        <v>3.102687151508096E-4</v>
      </c>
      <c r="K410" s="12">
        <f t="shared" si="61"/>
        <v>1.3127578099798265</v>
      </c>
      <c r="L410" s="12">
        <f t="shared" si="58"/>
        <v>0.27213012284574939</v>
      </c>
      <c r="M410" s="12">
        <f t="shared" si="62"/>
        <v>7.4054803760042628E-2</v>
      </c>
      <c r="N410" s="18">
        <f t="shared" si="59"/>
        <v>6.8206620348256139E-5</v>
      </c>
    </row>
    <row r="411" spans="1:14" x14ac:dyDescent="0.2">
      <c r="A411" s="4">
        <v>409</v>
      </c>
      <c r="B411" s="1" t="str">
        <f>'Исходные данные'!A661</f>
        <v>11.08.2014</v>
      </c>
      <c r="C411" s="1">
        <f>'Исходные данные'!B661</f>
        <v>285.16000000000003</v>
      </c>
      <c r="D411" s="5" t="str">
        <f>'Исходные данные'!A413</f>
        <v>11.08.2015</v>
      </c>
      <c r="E411" s="1">
        <f>'Исходные данные'!B413</f>
        <v>401.95</v>
      </c>
      <c r="F411" s="12">
        <f t="shared" si="54"/>
        <v>1.4095595455183054</v>
      </c>
      <c r="G411" s="12">
        <f t="shared" si="55"/>
        <v>0.31881832317523257</v>
      </c>
      <c r="H411" s="12">
        <f t="shared" si="56"/>
        <v>9.1845834536940498E-4</v>
      </c>
      <c r="I411" s="12">
        <f t="shared" si="60"/>
        <v>0.34327727652454204</v>
      </c>
      <c r="J411" s="18">
        <f t="shared" si="57"/>
        <v>3.1528587939964658E-4</v>
      </c>
      <c r="K411" s="12">
        <f t="shared" si="61"/>
        <v>1.3211936024869029</v>
      </c>
      <c r="L411" s="12">
        <f t="shared" si="58"/>
        <v>0.27853557232394183</v>
      </c>
      <c r="M411" s="12">
        <f t="shared" si="62"/>
        <v>7.7582065049825802E-2</v>
      </c>
      <c r="N411" s="18">
        <f t="shared" si="59"/>
        <v>7.1255895096004554E-5</v>
      </c>
    </row>
    <row r="412" spans="1:14" x14ac:dyDescent="0.2">
      <c r="A412" s="4">
        <v>410</v>
      </c>
      <c r="B412" s="1" t="str">
        <f>'Исходные данные'!A662</f>
        <v>08.08.2014</v>
      </c>
      <c r="C412" s="1">
        <f>'Исходные данные'!B662</f>
        <v>280.04000000000002</v>
      </c>
      <c r="D412" s="5" t="str">
        <f>'Исходные данные'!A414</f>
        <v>10.08.2015</v>
      </c>
      <c r="E412" s="1">
        <f>'Исходные данные'!B414</f>
        <v>394.1</v>
      </c>
      <c r="F412" s="12">
        <f t="shared" si="54"/>
        <v>1.4072989572918155</v>
      </c>
      <c r="G412" s="12">
        <f t="shared" si="55"/>
        <v>0.31792848654504463</v>
      </c>
      <c r="H412" s="12">
        <f t="shared" si="56"/>
        <v>9.1589488580763351E-4</v>
      </c>
      <c r="I412" s="12">
        <f t="shared" si="60"/>
        <v>0.34167223409196124</v>
      </c>
      <c r="J412" s="18">
        <f t="shared" si="57"/>
        <v>3.1293585182729585E-4</v>
      </c>
      <c r="K412" s="12">
        <f t="shared" si="61"/>
        <v>1.3190747315869882</v>
      </c>
      <c r="L412" s="12">
        <f t="shared" si="58"/>
        <v>0.27693052989136097</v>
      </c>
      <c r="M412" s="12">
        <f t="shared" si="62"/>
        <v>7.6690518385909942E-2</v>
      </c>
      <c r="N412" s="18">
        <f t="shared" si="59"/>
        <v>7.0240453579591209E-5</v>
      </c>
    </row>
    <row r="413" spans="1:14" x14ac:dyDescent="0.2">
      <c r="A413" s="4">
        <v>411</v>
      </c>
      <c r="B413" s="1" t="str">
        <f>'Исходные данные'!A663</f>
        <v>07.08.2014</v>
      </c>
      <c r="C413" s="1">
        <f>'Исходные данные'!B663</f>
        <v>274.75</v>
      </c>
      <c r="D413" s="5" t="str">
        <f>'Исходные данные'!A415</f>
        <v>07.08.2015</v>
      </c>
      <c r="E413" s="1">
        <f>'Исходные данные'!B415</f>
        <v>392.15</v>
      </c>
      <c r="F413" s="12">
        <f t="shared" si="54"/>
        <v>1.4272975432211099</v>
      </c>
      <c r="G413" s="12">
        <f t="shared" si="55"/>
        <v>0.3170411334898926</v>
      </c>
      <c r="H413" s="12">
        <f t="shared" si="56"/>
        <v>9.1333858097961563E-4</v>
      </c>
      <c r="I413" s="12">
        <f t="shared" si="60"/>
        <v>0.35578282637494463</v>
      </c>
      <c r="J413" s="18">
        <f t="shared" si="57"/>
        <v>3.2495018177820887E-4</v>
      </c>
      <c r="K413" s="12">
        <f t="shared" si="61"/>
        <v>1.3378195968696058</v>
      </c>
      <c r="L413" s="12">
        <f t="shared" si="58"/>
        <v>0.29104112217434441</v>
      </c>
      <c r="M413" s="12">
        <f t="shared" si="62"/>
        <v>8.4704934796501638E-2</v>
      </c>
      <c r="N413" s="18">
        <f t="shared" si="59"/>
        <v>7.7364284949007667E-5</v>
      </c>
    </row>
    <row r="414" spans="1:14" x14ac:dyDescent="0.2">
      <c r="A414" s="4">
        <v>412</v>
      </c>
      <c r="B414" s="1" t="str">
        <f>'Исходные данные'!A664</f>
        <v>06.08.2014</v>
      </c>
      <c r="C414" s="1">
        <f>'Исходные данные'!B664</f>
        <v>278.27999999999997</v>
      </c>
      <c r="D414" s="5" t="str">
        <f>'Исходные данные'!A416</f>
        <v>06.08.2015</v>
      </c>
      <c r="E414" s="1">
        <f>'Исходные данные'!B416</f>
        <v>390.72</v>
      </c>
      <c r="F414" s="12">
        <f t="shared" si="54"/>
        <v>1.4040534713238466</v>
      </c>
      <c r="G414" s="12">
        <f t="shared" si="55"/>
        <v>0.31615625707800404</v>
      </c>
      <c r="H414" s="12">
        <f t="shared" si="56"/>
        <v>9.1078941091615945E-4</v>
      </c>
      <c r="I414" s="12">
        <f t="shared" si="60"/>
        <v>0.33936338986689935</v>
      </c>
      <c r="J414" s="18">
        <f t="shared" si="57"/>
        <v>3.0908858194338422E-4</v>
      </c>
      <c r="K414" s="12">
        <f t="shared" si="61"/>
        <v>1.3160327066427602</v>
      </c>
      <c r="L414" s="12">
        <f t="shared" si="58"/>
        <v>0.27462168566629919</v>
      </c>
      <c r="M414" s="12">
        <f t="shared" si="62"/>
        <v>7.5417070238199602E-2</v>
      </c>
      <c r="N414" s="18">
        <f t="shared" si="59"/>
        <v>6.868906897527244E-5</v>
      </c>
    </row>
    <row r="415" spans="1:14" x14ac:dyDescent="0.2">
      <c r="A415" s="4">
        <v>413</v>
      </c>
      <c r="B415" s="1" t="str">
        <f>'Исходные данные'!A665</f>
        <v>05.08.2014</v>
      </c>
      <c r="C415" s="1">
        <f>'Исходные данные'!B665</f>
        <v>280.7</v>
      </c>
      <c r="D415" s="5" t="str">
        <f>'Исходные данные'!A417</f>
        <v>05.08.2015</v>
      </c>
      <c r="E415" s="1">
        <f>'Исходные данные'!B417</f>
        <v>390.46</v>
      </c>
      <c r="F415" s="12">
        <f t="shared" si="54"/>
        <v>1.3910224438902743</v>
      </c>
      <c r="G415" s="12">
        <f t="shared" si="55"/>
        <v>0.31527385039695366</v>
      </c>
      <c r="H415" s="12">
        <f t="shared" si="56"/>
        <v>9.0824735570380901E-4</v>
      </c>
      <c r="I415" s="12">
        <f t="shared" si="60"/>
        <v>0.33003904788681937</v>
      </c>
      <c r="J415" s="18">
        <f t="shared" si="57"/>
        <v>2.9975709252220647E-4</v>
      </c>
      <c r="K415" s="12">
        <f t="shared" si="61"/>
        <v>1.3038186003754464</v>
      </c>
      <c r="L415" s="12">
        <f t="shared" si="58"/>
        <v>0.26529734368621921</v>
      </c>
      <c r="M415" s="12">
        <f t="shared" si="62"/>
        <v>7.0382680566963882E-2</v>
      </c>
      <c r="N415" s="18">
        <f t="shared" si="59"/>
        <v>6.3924883512290814E-5</v>
      </c>
    </row>
    <row r="416" spans="1:14" x14ac:dyDescent="0.2">
      <c r="A416" s="4">
        <v>414</v>
      </c>
      <c r="B416" s="1" t="str">
        <f>'Исходные данные'!A666</f>
        <v>04.08.2014</v>
      </c>
      <c r="C416" s="1">
        <f>'Исходные данные'!B666</f>
        <v>283.55</v>
      </c>
      <c r="D416" s="5" t="str">
        <f>'Исходные данные'!A418</f>
        <v>04.08.2015</v>
      </c>
      <c r="E416" s="1">
        <f>'Исходные данные'!B418</f>
        <v>389.63</v>
      </c>
      <c r="F416" s="12">
        <f t="shared" si="54"/>
        <v>1.3741139128901427</v>
      </c>
      <c r="G416" s="12">
        <f t="shared" si="55"/>
        <v>0.31439390655360877</v>
      </c>
      <c r="H416" s="12">
        <f t="shared" si="56"/>
        <v>9.0571239548468659E-4</v>
      </c>
      <c r="I416" s="12">
        <f t="shared" si="60"/>
        <v>0.3178090963972251</v>
      </c>
      <c r="J416" s="18">
        <f t="shared" si="57"/>
        <v>2.8784363800475442E-4</v>
      </c>
      <c r="K416" s="12">
        <f t="shared" si="61"/>
        <v>1.2879700730423134</v>
      </c>
      <c r="L416" s="12">
        <f t="shared" si="58"/>
        <v>0.25306739219662489</v>
      </c>
      <c r="M416" s="12">
        <f t="shared" si="62"/>
        <v>6.4043104993200331E-2</v>
      </c>
      <c r="N416" s="18">
        <f t="shared" si="59"/>
        <v>5.8004634037668765E-5</v>
      </c>
    </row>
    <row r="417" spans="1:14" x14ac:dyDescent="0.2">
      <c r="A417" s="4">
        <v>415</v>
      </c>
      <c r="B417" s="1" t="str">
        <f>'Исходные данные'!A667</f>
        <v>01.08.2014</v>
      </c>
      <c r="C417" s="1">
        <f>'Исходные данные'!B667</f>
        <v>280.86</v>
      </c>
      <c r="D417" s="5" t="str">
        <f>'Исходные данные'!A419</f>
        <v>03.08.2015</v>
      </c>
      <c r="E417" s="1">
        <f>'Исходные данные'!B419</f>
        <v>386.35</v>
      </c>
      <c r="F417" s="12">
        <f t="shared" si="54"/>
        <v>1.3755963825393434</v>
      </c>
      <c r="G417" s="12">
        <f t="shared" si="55"/>
        <v>0.31351641867407581</v>
      </c>
      <c r="H417" s="12">
        <f t="shared" si="56"/>
        <v>9.03184510456339E-4</v>
      </c>
      <c r="I417" s="12">
        <f t="shared" si="60"/>
        <v>0.31888736983955862</v>
      </c>
      <c r="J417" s="18">
        <f t="shared" si="57"/>
        <v>2.8801413301925128E-4</v>
      </c>
      <c r="K417" s="12">
        <f t="shared" si="61"/>
        <v>1.2893596059801964</v>
      </c>
      <c r="L417" s="12">
        <f t="shared" si="58"/>
        <v>0.25414566563895852</v>
      </c>
      <c r="M417" s="12">
        <f t="shared" si="62"/>
        <v>6.4590019363069268E-2</v>
      </c>
      <c r="N417" s="18">
        <f t="shared" si="59"/>
        <v>5.8336705018799172E-5</v>
      </c>
    </row>
    <row r="418" spans="1:14" x14ac:dyDescent="0.2">
      <c r="A418" s="4">
        <v>416</v>
      </c>
      <c r="B418" s="1" t="str">
        <f>'Исходные данные'!A668</f>
        <v>31.07.2014</v>
      </c>
      <c r="C418" s="1">
        <f>'Исходные данные'!B668</f>
        <v>285.25</v>
      </c>
      <c r="D418" s="5" t="str">
        <f>'Исходные данные'!A420</f>
        <v>31.07.2015</v>
      </c>
      <c r="E418" s="1">
        <f>'Исходные данные'!B420</f>
        <v>382.59</v>
      </c>
      <c r="F418" s="12">
        <f t="shared" si="54"/>
        <v>1.3412445223488167</v>
      </c>
      <c r="G418" s="12">
        <f t="shared" si="55"/>
        <v>0.31264137990364671</v>
      </c>
      <c r="H418" s="12">
        <f t="shared" si="56"/>
        <v>9.0066368087158308E-4</v>
      </c>
      <c r="I418" s="12">
        <f t="shared" si="60"/>
        <v>0.29359793096473308</v>
      </c>
      <c r="J418" s="18">
        <f t="shared" si="57"/>
        <v>2.6443299319897743E-4</v>
      </c>
      <c r="K418" s="12">
        <f t="shared" si="61"/>
        <v>1.2571612798707734</v>
      </c>
      <c r="L418" s="12">
        <f t="shared" si="58"/>
        <v>0.22885622676413286</v>
      </c>
      <c r="M418" s="12">
        <f t="shared" si="62"/>
        <v>5.237517252871618E-2</v>
      </c>
      <c r="N418" s="18">
        <f t="shared" si="59"/>
        <v>4.7172415675997734E-5</v>
      </c>
    </row>
    <row r="419" spans="1:14" x14ac:dyDescent="0.2">
      <c r="A419" s="4">
        <v>417</v>
      </c>
      <c r="B419" s="1" t="str">
        <f>'Исходные данные'!A669</f>
        <v>30.07.2014</v>
      </c>
      <c r="C419" s="1">
        <f>'Исходные данные'!B669</f>
        <v>282.49</v>
      </c>
      <c r="D419" s="5" t="str">
        <f>'Исходные данные'!A421</f>
        <v>30.07.2015</v>
      </c>
      <c r="E419" s="1">
        <f>'Исходные данные'!B421</f>
        <v>380.46</v>
      </c>
      <c r="F419" s="12">
        <f t="shared" si="54"/>
        <v>1.3468087365924457</v>
      </c>
      <c r="G419" s="12">
        <f t="shared" si="55"/>
        <v>0.31176878340674508</v>
      </c>
      <c r="H419" s="12">
        <f t="shared" si="56"/>
        <v>8.9814988703835065E-4</v>
      </c>
      <c r="I419" s="12">
        <f t="shared" si="60"/>
        <v>0.29773789521012023</v>
      </c>
      <c r="J419" s="18">
        <f t="shared" si="57"/>
        <v>2.6741325695000574E-4</v>
      </c>
      <c r="K419" s="12">
        <f t="shared" si="61"/>
        <v>1.262376670937382</v>
      </c>
      <c r="L419" s="12">
        <f t="shared" si="58"/>
        <v>0.23299619100952002</v>
      </c>
      <c r="M419" s="12">
        <f t="shared" si="62"/>
        <v>5.4287225024944707E-2</v>
      </c>
      <c r="N419" s="18">
        <f t="shared" si="59"/>
        <v>4.8758065023779611E-5</v>
      </c>
    </row>
    <row r="420" spans="1:14" x14ac:dyDescent="0.2">
      <c r="A420" s="4">
        <v>418</v>
      </c>
      <c r="B420" s="1" t="str">
        <f>'Исходные данные'!A670</f>
        <v>29.07.2014</v>
      </c>
      <c r="C420" s="1">
        <f>'Исходные данные'!B670</f>
        <v>275.27999999999997</v>
      </c>
      <c r="D420" s="5" t="str">
        <f>'Исходные данные'!A422</f>
        <v>29.07.2015</v>
      </c>
      <c r="E420" s="1">
        <f>'Исходные данные'!B422</f>
        <v>378.2</v>
      </c>
      <c r="F420" s="12">
        <f t="shared" si="54"/>
        <v>1.3738738738738741</v>
      </c>
      <c r="G420" s="12">
        <f t="shared" si="55"/>
        <v>0.31089862236687299</v>
      </c>
      <c r="H420" s="12">
        <f t="shared" si="56"/>
        <v>8.9564310931953498E-4</v>
      </c>
      <c r="I420" s="12">
        <f t="shared" si="60"/>
        <v>0.31763439473513233</v>
      </c>
      <c r="J420" s="18">
        <f t="shared" si="57"/>
        <v>2.8448705692740245E-4</v>
      </c>
      <c r="K420" s="12">
        <f t="shared" si="61"/>
        <v>1.2877450821835379</v>
      </c>
      <c r="L420" s="12">
        <f t="shared" si="58"/>
        <v>0.25289269053453212</v>
      </c>
      <c r="M420" s="12">
        <f t="shared" si="62"/>
        <v>6.3954712925794605E-2</v>
      </c>
      <c r="N420" s="18">
        <f t="shared" si="59"/>
        <v>5.7280597940496935E-5</v>
      </c>
    </row>
    <row r="421" spans="1:14" x14ac:dyDescent="0.2">
      <c r="A421" s="4">
        <v>419</v>
      </c>
      <c r="B421" s="1" t="str">
        <f>'Исходные данные'!A671</f>
        <v>28.07.2014</v>
      </c>
      <c r="C421" s="1">
        <f>'Исходные данные'!B671</f>
        <v>277.17</v>
      </c>
      <c r="D421" s="5" t="str">
        <f>'Исходные данные'!A423</f>
        <v>28.07.2015</v>
      </c>
      <c r="E421" s="1">
        <f>'Исходные данные'!B423</f>
        <v>375.8</v>
      </c>
      <c r="F421" s="12">
        <f t="shared" si="54"/>
        <v>1.3558465923440488</v>
      </c>
      <c r="G421" s="12">
        <f t="shared" si="55"/>
        <v>0.31003088998655765</v>
      </c>
      <c r="H421" s="12">
        <f t="shared" si="56"/>
        <v>8.9314332813283752E-4</v>
      </c>
      <c r="I421" s="12">
        <f t="shared" si="60"/>
        <v>0.30442605062860151</v>
      </c>
      <c r="J421" s="18">
        <f t="shared" si="57"/>
        <v>2.7189609602876484E-4</v>
      </c>
      <c r="K421" s="12">
        <f t="shared" si="61"/>
        <v>1.270847939311381</v>
      </c>
      <c r="L421" s="12">
        <f t="shared" si="58"/>
        <v>0.23968434642800132</v>
      </c>
      <c r="M421" s="12">
        <f t="shared" si="62"/>
        <v>5.7448585922618124E-2</v>
      </c>
      <c r="N421" s="18">
        <f t="shared" si="59"/>
        <v>5.1309821227452428E-5</v>
      </c>
    </row>
    <row r="422" spans="1:14" x14ac:dyDescent="0.2">
      <c r="A422" s="4">
        <v>420</v>
      </c>
      <c r="B422" s="1" t="str">
        <f>'Исходные данные'!A672</f>
        <v>25.07.2014</v>
      </c>
      <c r="C422" s="1">
        <f>'Исходные данные'!B672</f>
        <v>285.92</v>
      </c>
      <c r="D422" s="5" t="str">
        <f>'Исходные данные'!A424</f>
        <v>27.07.2015</v>
      </c>
      <c r="E422" s="1">
        <f>'Исходные данные'!B424</f>
        <v>372.01</v>
      </c>
      <c r="F422" s="12">
        <f t="shared" si="54"/>
        <v>1.3010982092893115</v>
      </c>
      <c r="G422" s="12">
        <f t="shared" si="55"/>
        <v>0.30916557948729823</v>
      </c>
      <c r="H422" s="12">
        <f t="shared" si="56"/>
        <v>8.9065052395061433E-4</v>
      </c>
      <c r="I422" s="12">
        <f t="shared" si="60"/>
        <v>0.26320868422115162</v>
      </c>
      <c r="J422" s="18">
        <f t="shared" si="57"/>
        <v>2.344269525099205E-4</v>
      </c>
      <c r="K422" s="12">
        <f t="shared" si="61"/>
        <v>1.2195317578358238</v>
      </c>
      <c r="L422" s="12">
        <f t="shared" si="58"/>
        <v>0.19846698002055146</v>
      </c>
      <c r="M422" s="12">
        <f t="shared" si="62"/>
        <v>3.9389142158477955E-2</v>
      </c>
      <c r="N422" s="18">
        <f t="shared" si="59"/>
        <v>3.5081960101413619E-5</v>
      </c>
    </row>
    <row r="423" spans="1:14" x14ac:dyDescent="0.2">
      <c r="A423" s="4">
        <v>421</v>
      </c>
      <c r="B423" s="1" t="str">
        <f>'Исходные данные'!A673</f>
        <v>24.07.2014</v>
      </c>
      <c r="C423" s="1">
        <f>'Исходные данные'!B673</f>
        <v>287.27</v>
      </c>
      <c r="D423" s="5" t="str">
        <f>'Исходные данные'!A425</f>
        <v>24.07.2015</v>
      </c>
      <c r="E423" s="1">
        <f>'Исходные данные'!B425</f>
        <v>376.82</v>
      </c>
      <c r="F423" s="12">
        <f t="shared" si="54"/>
        <v>1.3117276429839524</v>
      </c>
      <c r="G423" s="12">
        <f t="shared" si="55"/>
        <v>0.30830268410951317</v>
      </c>
      <c r="H423" s="12">
        <f t="shared" si="56"/>
        <v>8.8816467729972487E-4</v>
      </c>
      <c r="I423" s="12">
        <f t="shared" si="60"/>
        <v>0.27134507978321853</v>
      </c>
      <c r="J423" s="18">
        <f t="shared" si="57"/>
        <v>2.409991152225304E-4</v>
      </c>
      <c r="K423" s="12">
        <f t="shared" si="61"/>
        <v>1.2294948273918915</v>
      </c>
      <c r="L423" s="12">
        <f t="shared" si="58"/>
        <v>0.20660337558261829</v>
      </c>
      <c r="M423" s="12">
        <f t="shared" si="62"/>
        <v>4.2684954802132413E-2</v>
      </c>
      <c r="N423" s="18">
        <f t="shared" si="59"/>
        <v>3.7911269107389276E-5</v>
      </c>
    </row>
    <row r="424" spans="1:14" x14ac:dyDescent="0.2">
      <c r="A424" s="4">
        <v>422</v>
      </c>
      <c r="B424" s="1" t="str">
        <f>'Исходные данные'!A674</f>
        <v>23.07.2014</v>
      </c>
      <c r="C424" s="1">
        <f>'Исходные данные'!B674</f>
        <v>288.10000000000002</v>
      </c>
      <c r="D424" s="5" t="str">
        <f>'Исходные данные'!A426</f>
        <v>23.07.2015</v>
      </c>
      <c r="E424" s="1">
        <f>'Исходные данные'!B426</f>
        <v>379.36</v>
      </c>
      <c r="F424" s="12">
        <f t="shared" si="54"/>
        <v>1.3167650121485595</v>
      </c>
      <c r="G424" s="12">
        <f t="shared" si="55"/>
        <v>0.30744219711248727</v>
      </c>
      <c r="H424" s="12">
        <f t="shared" si="56"/>
        <v>8.8568576876137865E-4</v>
      </c>
      <c r="I424" s="12">
        <f t="shared" si="60"/>
        <v>0.2751779802266125</v>
      </c>
      <c r="J424" s="18">
        <f t="shared" si="57"/>
        <v>2.4372122096321075E-4</v>
      </c>
      <c r="K424" s="12">
        <f t="shared" si="61"/>
        <v>1.2342164015423447</v>
      </c>
      <c r="L424" s="12">
        <f t="shared" si="58"/>
        <v>0.21043627602601228</v>
      </c>
      <c r="M424" s="12">
        <f t="shared" si="62"/>
        <v>4.4283426267696005E-2</v>
      </c>
      <c r="N424" s="18">
        <f t="shared" si="59"/>
        <v>3.9221200437292167E-5</v>
      </c>
    </row>
    <row r="425" spans="1:14" x14ac:dyDescent="0.2">
      <c r="A425" s="4">
        <v>423</v>
      </c>
      <c r="B425" s="1" t="str">
        <f>'Исходные данные'!A675</f>
        <v>22.07.2014</v>
      </c>
      <c r="C425" s="1">
        <f>'Исходные данные'!B675</f>
        <v>289.01</v>
      </c>
      <c r="D425" s="5" t="str">
        <f>'Исходные данные'!A427</f>
        <v>22.07.2015</v>
      </c>
      <c r="E425" s="1">
        <f>'Исходные данные'!B427</f>
        <v>380.33</v>
      </c>
      <c r="F425" s="12">
        <f t="shared" si="54"/>
        <v>1.3159752257707347</v>
      </c>
      <c r="G425" s="12">
        <f t="shared" si="55"/>
        <v>0.30658411177431877</v>
      </c>
      <c r="H425" s="12">
        <f t="shared" si="56"/>
        <v>8.8321377897098373E-4</v>
      </c>
      <c r="I425" s="12">
        <f t="shared" si="60"/>
        <v>0.27457800732374804</v>
      </c>
      <c r="J425" s="18">
        <f t="shared" si="57"/>
        <v>2.4251107947072996E-4</v>
      </c>
      <c r="K425" s="12">
        <f t="shared" si="61"/>
        <v>1.2334761272396157</v>
      </c>
      <c r="L425" s="12">
        <f t="shared" si="58"/>
        <v>0.2098363031231478</v>
      </c>
      <c r="M425" s="12">
        <f t="shared" si="62"/>
        <v>4.4031274108389543E-2</v>
      </c>
      <c r="N425" s="18">
        <f t="shared" si="59"/>
        <v>3.8889027998177961E-5</v>
      </c>
    </row>
    <row r="426" spans="1:14" x14ac:dyDescent="0.2">
      <c r="A426" s="4">
        <v>424</v>
      </c>
      <c r="B426" s="1" t="str">
        <f>'Исходные данные'!A676</f>
        <v>21.07.2014</v>
      </c>
      <c r="C426" s="1">
        <f>'Исходные данные'!B676</f>
        <v>283.60000000000002</v>
      </c>
      <c r="D426" s="5" t="str">
        <f>'Исходные данные'!A428</f>
        <v>21.07.2015</v>
      </c>
      <c r="E426" s="1">
        <f>'Исходные данные'!B428</f>
        <v>382.29</v>
      </c>
      <c r="F426" s="12">
        <f t="shared" si="54"/>
        <v>1.3479901269393511</v>
      </c>
      <c r="G426" s="12">
        <f t="shared" si="55"/>
        <v>0.30572842139186707</v>
      </c>
      <c r="H426" s="12">
        <f t="shared" si="56"/>
        <v>8.8074868861799573E-4</v>
      </c>
      <c r="I426" s="12">
        <f t="shared" si="60"/>
        <v>0.29861468823432491</v>
      </c>
      <c r="J426" s="18">
        <f t="shared" si="57"/>
        <v>2.630044950644533E-4</v>
      </c>
      <c r="K426" s="12">
        <f t="shared" si="61"/>
        <v>1.2634839993743636</v>
      </c>
      <c r="L426" s="12">
        <f t="shared" si="58"/>
        <v>0.23387298403372481</v>
      </c>
      <c r="M426" s="12">
        <f t="shared" si="62"/>
        <v>5.4696572660838876E-2</v>
      </c>
      <c r="N426" s="18">
        <f t="shared" si="59"/>
        <v>4.8173934642932758E-5</v>
      </c>
    </row>
    <row r="427" spans="1:14" x14ac:dyDescent="0.2">
      <c r="A427" s="4">
        <v>425</v>
      </c>
      <c r="B427" s="1" t="str">
        <f>'Исходные данные'!A677</f>
        <v>18.07.2014</v>
      </c>
      <c r="C427" s="1">
        <f>'Исходные данные'!B677</f>
        <v>285.33</v>
      </c>
      <c r="D427" s="5" t="str">
        <f>'Исходные данные'!A429</f>
        <v>20.07.2015</v>
      </c>
      <c r="E427" s="1">
        <f>'Исходные данные'!B429</f>
        <v>380.81</v>
      </c>
      <c r="F427" s="12">
        <f t="shared" si="54"/>
        <v>1.3346300774541759</v>
      </c>
      <c r="G427" s="12">
        <f t="shared" si="55"/>
        <v>0.30487511928070049</v>
      </c>
      <c r="H427" s="12">
        <f t="shared" si="56"/>
        <v>8.7829047844576694E-4</v>
      </c>
      <c r="I427" s="12">
        <f t="shared" si="60"/>
        <v>0.28865415791420718</v>
      </c>
      <c r="J427" s="18">
        <f t="shared" si="57"/>
        <v>2.5352219845982898E-4</v>
      </c>
      <c r="K427" s="12">
        <f t="shared" si="61"/>
        <v>1.2509614976007819</v>
      </c>
      <c r="L427" s="12">
        <f t="shared" si="58"/>
        <v>0.22391245371360691</v>
      </c>
      <c r="M427" s="12">
        <f t="shared" si="62"/>
        <v>5.0136786928048134E-2</v>
      </c>
      <c r="N427" s="18">
        <f t="shared" si="59"/>
        <v>4.4034662578768868E-5</v>
      </c>
    </row>
    <row r="428" spans="1:14" x14ac:dyDescent="0.2">
      <c r="A428" s="4">
        <v>426</v>
      </c>
      <c r="B428" s="1" t="str">
        <f>'Исходные данные'!A678</f>
        <v>17.07.2014</v>
      </c>
      <c r="C428" s="1">
        <f>'Исходные данные'!B678</f>
        <v>289.54000000000002</v>
      </c>
      <c r="D428" s="5" t="str">
        <f>'Исходные данные'!A430</f>
        <v>17.07.2015</v>
      </c>
      <c r="E428" s="1">
        <f>'Исходные данные'!B430</f>
        <v>383.94</v>
      </c>
      <c r="F428" s="12">
        <f t="shared" si="54"/>
        <v>1.3260343993921391</v>
      </c>
      <c r="G428" s="12">
        <f t="shared" si="55"/>
        <v>0.30402419877504377</v>
      </c>
      <c r="H428" s="12">
        <f t="shared" si="56"/>
        <v>8.7583912925139583E-4</v>
      </c>
      <c r="I428" s="12">
        <f t="shared" si="60"/>
        <v>0.28219283365352626</v>
      </c>
      <c r="J428" s="18">
        <f t="shared" si="57"/>
        <v>2.4715552570808843E-4</v>
      </c>
      <c r="K428" s="12">
        <f t="shared" si="61"/>
        <v>1.2429046865914788</v>
      </c>
      <c r="L428" s="12">
        <f t="shared" si="58"/>
        <v>0.21745112945292597</v>
      </c>
      <c r="M428" s="12">
        <f t="shared" si="62"/>
        <v>4.7284993700353141E-2</v>
      </c>
      <c r="N428" s="18">
        <f t="shared" si="59"/>
        <v>4.141404770917503E-5</v>
      </c>
    </row>
    <row r="429" spans="1:14" x14ac:dyDescent="0.2">
      <c r="A429" s="4">
        <v>427</v>
      </c>
      <c r="B429" s="1" t="str">
        <f>'Исходные данные'!A679</f>
        <v>16.07.2014</v>
      </c>
      <c r="C429" s="1">
        <f>'Исходные данные'!B679</f>
        <v>294.39</v>
      </c>
      <c r="D429" s="5" t="str">
        <f>'Исходные данные'!A431</f>
        <v>16.07.2015</v>
      </c>
      <c r="E429" s="1">
        <f>'Исходные данные'!B431</f>
        <v>384.59</v>
      </c>
      <c r="F429" s="12">
        <f t="shared" si="54"/>
        <v>1.306396277047454</v>
      </c>
      <c r="G429" s="12">
        <f t="shared" si="55"/>
        <v>0.30317565322772638</v>
      </c>
      <c r="H429" s="12">
        <f t="shared" si="56"/>
        <v>8.7339462188557742E-4</v>
      </c>
      <c r="I429" s="12">
        <f t="shared" si="60"/>
        <v>0.26727241289009285</v>
      </c>
      <c r="J429" s="18">
        <f t="shared" si="57"/>
        <v>2.3343428799658857E-4</v>
      </c>
      <c r="K429" s="12">
        <f t="shared" si="61"/>
        <v>1.2244976872638182</v>
      </c>
      <c r="L429" s="12">
        <f t="shared" si="58"/>
        <v>0.20253070868949263</v>
      </c>
      <c r="M429" s="12">
        <f t="shared" si="62"/>
        <v>4.1018687962268104E-2</v>
      </c>
      <c r="N429" s="18">
        <f t="shared" si="59"/>
        <v>3.5825501463047637E-5</v>
      </c>
    </row>
    <row r="430" spans="1:14" x14ac:dyDescent="0.2">
      <c r="A430" s="4">
        <v>428</v>
      </c>
      <c r="B430" s="1" t="str">
        <f>'Исходные данные'!A680</f>
        <v>15.07.2014</v>
      </c>
      <c r="C430" s="1">
        <f>'Исходные данные'!B680</f>
        <v>292.85000000000002</v>
      </c>
      <c r="D430" s="5" t="str">
        <f>'Исходные данные'!A432</f>
        <v>15.07.2015</v>
      </c>
      <c r="E430" s="1">
        <f>'Исходные данные'!B432</f>
        <v>380.11</v>
      </c>
      <c r="F430" s="12">
        <f t="shared" si="54"/>
        <v>1.2979682431278812</v>
      </c>
      <c r="G430" s="12">
        <f t="shared" si="55"/>
        <v>0.30232947601012988</v>
      </c>
      <c r="H430" s="12">
        <f t="shared" si="56"/>
        <v>8.7095693725245239E-4</v>
      </c>
      <c r="I430" s="12">
        <f t="shared" si="60"/>
        <v>0.26080015197942752</v>
      </c>
      <c r="J430" s="18">
        <f t="shared" si="57"/>
        <v>2.2714570160297631E-4</v>
      </c>
      <c r="K430" s="12">
        <f t="shared" si="61"/>
        <v>1.2165980107077721</v>
      </c>
      <c r="L430" s="12">
        <f t="shared" si="58"/>
        <v>0.19605844777882736</v>
      </c>
      <c r="M430" s="12">
        <f t="shared" si="62"/>
        <v>3.8438914945443152E-2</v>
      </c>
      <c r="N430" s="18">
        <f t="shared" si="59"/>
        <v>3.3478639632190685E-5</v>
      </c>
    </row>
    <row r="431" spans="1:14" x14ac:dyDescent="0.2">
      <c r="A431" s="4">
        <v>429</v>
      </c>
      <c r="B431" s="1" t="str">
        <f>'Исходные данные'!A681</f>
        <v>14.07.2014</v>
      </c>
      <c r="C431" s="1">
        <f>'Исходные данные'!B681</f>
        <v>293.86</v>
      </c>
      <c r="D431" s="5" t="str">
        <f>'Исходные данные'!A433</f>
        <v>14.07.2015</v>
      </c>
      <c r="E431" s="1">
        <f>'Исходные данные'!B433</f>
        <v>375.33</v>
      </c>
      <c r="F431" s="12">
        <f t="shared" si="54"/>
        <v>1.2772408629959844</v>
      </c>
      <c r="G431" s="12">
        <f t="shared" si="55"/>
        <v>0.30148566051213715</v>
      </c>
      <c r="H431" s="12">
        <f t="shared" si="56"/>
        <v>8.6852605630946002E-4</v>
      </c>
      <c r="I431" s="12">
        <f t="shared" si="60"/>
        <v>0.24470217554961801</v>
      </c>
      <c r="J431" s="18">
        <f t="shared" si="57"/>
        <v>2.1253021550045491E-4</v>
      </c>
      <c r="K431" s="12">
        <f t="shared" si="61"/>
        <v>1.1971700396698357</v>
      </c>
      <c r="L431" s="12">
        <f t="shared" si="58"/>
        <v>0.17996047134901774</v>
      </c>
      <c r="M431" s="12">
        <f t="shared" si="62"/>
        <v>3.2385771248160618E-2</v>
      </c>
      <c r="N431" s="18">
        <f t="shared" si="59"/>
        <v>2.8127886182705241E-5</v>
      </c>
    </row>
    <row r="432" spans="1:14" x14ac:dyDescent="0.2">
      <c r="A432" s="4">
        <v>430</v>
      </c>
      <c r="B432" s="1" t="str">
        <f>'Исходные данные'!A682</f>
        <v>11.07.2014</v>
      </c>
      <c r="C432" s="1">
        <f>'Исходные данные'!B682</f>
        <v>293.04000000000002</v>
      </c>
      <c r="D432" s="5" t="str">
        <f>'Исходные данные'!A434</f>
        <v>13.07.2015</v>
      </c>
      <c r="E432" s="1">
        <f>'Исходные данные'!B434</f>
        <v>368.76</v>
      </c>
      <c r="F432" s="12">
        <f t="shared" si="54"/>
        <v>1.2583947583947583</v>
      </c>
      <c r="G432" s="12">
        <f t="shared" si="55"/>
        <v>0.30064420014207982</v>
      </c>
      <c r="H432" s="12">
        <f t="shared" si="56"/>
        <v>8.6610196006718719E-4</v>
      </c>
      <c r="I432" s="12">
        <f t="shared" si="60"/>
        <v>0.22983690745983462</v>
      </c>
      <c r="J432" s="18">
        <f t="shared" si="57"/>
        <v>1.9906219604674349E-4</v>
      </c>
      <c r="K432" s="12">
        <f t="shared" si="61"/>
        <v>1.1795054061251897</v>
      </c>
      <c r="L432" s="12">
        <f t="shared" si="58"/>
        <v>0.16509520325923449</v>
      </c>
      <c r="M432" s="12">
        <f t="shared" si="62"/>
        <v>2.7256426139207934E-2</v>
      </c>
      <c r="N432" s="18">
        <f t="shared" si="59"/>
        <v>2.3606844103594507E-5</v>
      </c>
    </row>
    <row r="433" spans="1:14" x14ac:dyDescent="0.2">
      <c r="A433" s="4">
        <v>431</v>
      </c>
      <c r="B433" s="1" t="str">
        <f>'Исходные данные'!A683</f>
        <v>10.07.2014</v>
      </c>
      <c r="C433" s="1">
        <f>'Исходные данные'!B683</f>
        <v>294.39</v>
      </c>
      <c r="D433" s="5" t="str">
        <f>'Исходные данные'!A435</f>
        <v>10.07.2015</v>
      </c>
      <c r="E433" s="1">
        <f>'Исходные данные'!B435</f>
        <v>363.09</v>
      </c>
      <c r="F433" s="12">
        <f t="shared" si="54"/>
        <v>1.2333639050239478</v>
      </c>
      <c r="G433" s="12">
        <f t="shared" si="55"/>
        <v>0.29980508832668723</v>
      </c>
      <c r="H433" s="12">
        <f t="shared" si="56"/>
        <v>8.6368462958922156E-4</v>
      </c>
      <c r="I433" s="12">
        <f t="shared" si="60"/>
        <v>0.20974531853211015</v>
      </c>
      <c r="J433" s="18">
        <f t="shared" si="57"/>
        <v>1.8115380774447884E-4</v>
      </c>
      <c r="K433" s="12">
        <f t="shared" si="61"/>
        <v>1.1560437485858182</v>
      </c>
      <c r="L433" s="12">
        <f t="shared" si="58"/>
        <v>0.14500361433150999</v>
      </c>
      <c r="M433" s="12">
        <f t="shared" si="62"/>
        <v>2.1026048169201273E-2</v>
      </c>
      <c r="N433" s="18">
        <f t="shared" si="59"/>
        <v>1.8159874624741731E-5</v>
      </c>
    </row>
    <row r="434" spans="1:14" x14ac:dyDescent="0.2">
      <c r="A434" s="4">
        <v>432</v>
      </c>
      <c r="B434" s="1" t="str">
        <f>'Исходные данные'!A684</f>
        <v>09.07.2014</v>
      </c>
      <c r="C434" s="1">
        <f>'Исходные данные'!B684</f>
        <v>299.89</v>
      </c>
      <c r="D434" s="5" t="str">
        <f>'Исходные данные'!A436</f>
        <v>09.07.2015</v>
      </c>
      <c r="E434" s="1">
        <f>'Исходные данные'!B436</f>
        <v>362.22</v>
      </c>
      <c r="F434" s="12">
        <f t="shared" si="54"/>
        <v>1.2078428757210979</v>
      </c>
      <c r="G434" s="12">
        <f t="shared" si="55"/>
        <v>0.29896831851103528</v>
      </c>
      <c r="H434" s="12">
        <f t="shared" si="56"/>
        <v>8.6127404599200359E-4</v>
      </c>
      <c r="I434" s="12">
        <f t="shared" si="60"/>
        <v>0.18883602128551441</v>
      </c>
      <c r="J434" s="18">
        <f t="shared" si="57"/>
        <v>1.6263956408160712E-4</v>
      </c>
      <c r="K434" s="12">
        <f t="shared" si="61"/>
        <v>1.1321226444714065</v>
      </c>
      <c r="L434" s="12">
        <f t="shared" si="58"/>
        <v>0.12409431708491417</v>
      </c>
      <c r="M434" s="12">
        <f t="shared" si="62"/>
        <v>1.5399399532771207E-2</v>
      </c>
      <c r="N434" s="18">
        <f t="shared" si="59"/>
        <v>1.3263103141437226E-5</v>
      </c>
    </row>
    <row r="435" spans="1:14" x14ac:dyDescent="0.2">
      <c r="A435" s="4">
        <v>433</v>
      </c>
      <c r="B435" s="1" t="str">
        <f>'Исходные данные'!A685</f>
        <v>08.07.2014</v>
      </c>
      <c r="C435" s="1">
        <f>'Исходные данные'!B685</f>
        <v>301.26</v>
      </c>
      <c r="D435" s="5" t="str">
        <f>'Исходные данные'!A437</f>
        <v>08.07.2015</v>
      </c>
      <c r="E435" s="1">
        <f>'Исходные данные'!B437</f>
        <v>355.57</v>
      </c>
      <c r="F435" s="12">
        <f t="shared" si="54"/>
        <v>1.1802761734050322</v>
      </c>
      <c r="G435" s="12">
        <f t="shared" si="55"/>
        <v>0.29813388415849468</v>
      </c>
      <c r="H435" s="12">
        <f t="shared" si="56"/>
        <v>8.5887019044467801E-4</v>
      </c>
      <c r="I435" s="12">
        <f t="shared" si="60"/>
        <v>0.16574845635175645</v>
      </c>
      <c r="J435" s="18">
        <f t="shared" si="57"/>
        <v>1.4235640827274445E-4</v>
      </c>
      <c r="K435" s="12">
        <f t="shared" si="61"/>
        <v>1.1062841115357478</v>
      </c>
      <c r="L435" s="12">
        <f t="shared" si="58"/>
        <v>0.10100675215115622</v>
      </c>
      <c r="M435" s="12">
        <f t="shared" si="62"/>
        <v>1.0202363980125089E-2</v>
      </c>
      <c r="N435" s="18">
        <f t="shared" si="59"/>
        <v>8.7625062945959594E-6</v>
      </c>
    </row>
    <row r="436" spans="1:14" x14ac:dyDescent="0.2">
      <c r="A436" s="4">
        <v>434</v>
      </c>
      <c r="B436" s="1" t="str">
        <f>'Исходные данные'!A686</f>
        <v>07.07.2014</v>
      </c>
      <c r="C436" s="1">
        <f>'Исходные данные'!B686</f>
        <v>297.12</v>
      </c>
      <c r="D436" s="5" t="str">
        <f>'Исходные данные'!A438</f>
        <v>07.07.2015</v>
      </c>
      <c r="E436" s="1">
        <f>'Исходные данные'!B438</f>
        <v>357.94</v>
      </c>
      <c r="F436" s="12">
        <f t="shared" si="54"/>
        <v>1.2046984383414108</v>
      </c>
      <c r="G436" s="12">
        <f t="shared" si="55"/>
        <v>0.29730177875068026</v>
      </c>
      <c r="H436" s="12">
        <f t="shared" si="56"/>
        <v>8.5647304416894743E-4</v>
      </c>
      <c r="I436" s="12">
        <f t="shared" si="60"/>
        <v>0.18622927698486652</v>
      </c>
      <c r="J436" s="18">
        <f t="shared" si="57"/>
        <v>1.5950035577261073E-4</v>
      </c>
      <c r="K436" s="12">
        <f t="shared" si="61"/>
        <v>1.1291753333324963</v>
      </c>
      <c r="L436" s="12">
        <f t="shared" si="58"/>
        <v>0.12148757278426631</v>
      </c>
      <c r="M436" s="12">
        <f t="shared" si="62"/>
        <v>1.475923034101239E-2</v>
      </c>
      <c r="N436" s="18">
        <f t="shared" si="59"/>
        <v>1.2640882939757573E-5</v>
      </c>
    </row>
    <row r="437" spans="1:14" x14ac:dyDescent="0.2">
      <c r="A437" s="4">
        <v>435</v>
      </c>
      <c r="B437" s="1" t="str">
        <f>'Исходные данные'!A687</f>
        <v>04.07.2014</v>
      </c>
      <c r="C437" s="1">
        <f>'Исходные данные'!B687</f>
        <v>295.19</v>
      </c>
      <c r="D437" s="5" t="str">
        <f>'Исходные данные'!A439</f>
        <v>06.07.2015</v>
      </c>
      <c r="E437" s="1">
        <f>'Исходные данные'!B439</f>
        <v>356.69</v>
      </c>
      <c r="F437" s="12">
        <f t="shared" si="54"/>
        <v>1.2083403909346522</v>
      </c>
      <c r="G437" s="12">
        <f t="shared" si="55"/>
        <v>0.29647199578740002</v>
      </c>
      <c r="H437" s="12">
        <f t="shared" si="56"/>
        <v>8.5408258843892588E-4</v>
      </c>
      <c r="I437" s="12">
        <f t="shared" si="60"/>
        <v>0.18924784039497641</v>
      </c>
      <c r="J437" s="18">
        <f t="shared" si="57"/>
        <v>1.6163328538101816E-4</v>
      </c>
      <c r="K437" s="12">
        <f t="shared" si="61"/>
        <v>1.1325889702249923</v>
      </c>
      <c r="L437" s="12">
        <f t="shared" si="58"/>
        <v>0.12450613619437619</v>
      </c>
      <c r="M437" s="12">
        <f t="shared" si="62"/>
        <v>1.5501777950052538E-2</v>
      </c>
      <c r="N437" s="18">
        <f t="shared" si="59"/>
        <v>1.3239798636986338E-5</v>
      </c>
    </row>
    <row r="438" spans="1:14" x14ac:dyDescent="0.2">
      <c r="A438" s="4">
        <v>436</v>
      </c>
      <c r="B438" s="1" t="str">
        <f>'Исходные данные'!A688</f>
        <v>03.07.2014</v>
      </c>
      <c r="C438" s="1">
        <f>'Исходные данные'!B688</f>
        <v>294.77</v>
      </c>
      <c r="D438" s="5" t="str">
        <f>'Исходные данные'!A440</f>
        <v>03.07.2015</v>
      </c>
      <c r="E438" s="1">
        <f>'Исходные данные'!B440</f>
        <v>361.31</v>
      </c>
      <c r="F438" s="12">
        <f t="shared" si="54"/>
        <v>1.2257353190623199</v>
      </c>
      <c r="G438" s="12">
        <f t="shared" si="55"/>
        <v>0.29564452878660424</v>
      </c>
      <c r="H438" s="12">
        <f t="shared" si="56"/>
        <v>8.5169880458099202E-4</v>
      </c>
      <c r="I438" s="12">
        <f t="shared" si="60"/>
        <v>0.203540924371479</v>
      </c>
      <c r="J438" s="18">
        <f t="shared" si="57"/>
        <v>1.7335556197049876E-4</v>
      </c>
      <c r="K438" s="12">
        <f t="shared" si="61"/>
        <v>1.1488934022236728</v>
      </c>
      <c r="L438" s="12">
        <f t="shared" si="58"/>
        <v>0.13879922017087881</v>
      </c>
      <c r="M438" s="12">
        <f t="shared" si="62"/>
        <v>1.9265223520044075E-2</v>
      </c>
      <c r="N438" s="18">
        <f t="shared" si="59"/>
        <v>1.6408167842007151E-5</v>
      </c>
    </row>
    <row r="439" spans="1:14" x14ac:dyDescent="0.2">
      <c r="A439" s="4">
        <v>437</v>
      </c>
      <c r="B439" s="1" t="str">
        <f>'Исходные данные'!A689</f>
        <v>02.07.2014</v>
      </c>
      <c r="C439" s="1">
        <f>'Исходные данные'!B689</f>
        <v>292.54000000000002</v>
      </c>
      <c r="D439" s="5" t="str">
        <f>'Исходные данные'!A441</f>
        <v>02.07.2015</v>
      </c>
      <c r="E439" s="1">
        <f>'Исходные данные'!B441</f>
        <v>360.93</v>
      </c>
      <c r="F439" s="12">
        <f t="shared" si="54"/>
        <v>1.2337799958979967</v>
      </c>
      <c r="G439" s="12">
        <f t="shared" si="55"/>
        <v>0.29481937128433494</v>
      </c>
      <c r="H439" s="12">
        <f t="shared" si="56"/>
        <v>8.4932167397364338E-4</v>
      </c>
      <c r="I439" s="12">
        <f t="shared" si="60"/>
        <v>0.21008262425460045</v>
      </c>
      <c r="J439" s="18">
        <f t="shared" si="57"/>
        <v>1.7842772610469318E-4</v>
      </c>
      <c r="K439" s="12">
        <f t="shared" si="61"/>
        <v>1.1564337545295857</v>
      </c>
      <c r="L439" s="12">
        <f t="shared" si="58"/>
        <v>0.14534092005400021</v>
      </c>
      <c r="M439" s="12">
        <f t="shared" si="62"/>
        <v>2.1123983042143264E-2</v>
      </c>
      <c r="N439" s="18">
        <f t="shared" si="59"/>
        <v>1.7941056638343971E-5</v>
      </c>
    </row>
    <row r="440" spans="1:14" x14ac:dyDescent="0.2">
      <c r="A440" s="4">
        <v>438</v>
      </c>
      <c r="B440" s="1" t="str">
        <f>'Исходные данные'!A690</f>
        <v>01.07.2014</v>
      </c>
      <c r="C440" s="1">
        <f>'Исходные данные'!B690</f>
        <v>289.77999999999997</v>
      </c>
      <c r="D440" s="5" t="str">
        <f>'Исходные данные'!A442</f>
        <v>01.07.2015</v>
      </c>
      <c r="E440" s="1">
        <f>'Исходные данные'!B442</f>
        <v>362.81</v>
      </c>
      <c r="F440" s="12">
        <f t="shared" si="54"/>
        <v>1.2520187728621714</v>
      </c>
      <c r="G440" s="12">
        <f t="shared" si="55"/>
        <v>0.29399651683467531</v>
      </c>
      <c r="H440" s="12">
        <f t="shared" si="56"/>
        <v>8.4695117804735104E-4</v>
      </c>
      <c r="I440" s="12">
        <f t="shared" si="60"/>
        <v>0.22475726686435238</v>
      </c>
      <c r="J440" s="18">
        <f t="shared" si="57"/>
        <v>1.9035843194546611E-4</v>
      </c>
      <c r="K440" s="12">
        <f t="shared" si="61"/>
        <v>1.1735291340890159</v>
      </c>
      <c r="L440" s="12">
        <f t="shared" si="58"/>
        <v>0.16001556266375225</v>
      </c>
      <c r="M440" s="12">
        <f t="shared" si="62"/>
        <v>2.5604980294597204E-2</v>
      </c>
      <c r="N440" s="18">
        <f t="shared" si="59"/>
        <v>2.1686168224388309E-5</v>
      </c>
    </row>
    <row r="441" spans="1:14" x14ac:dyDescent="0.2">
      <c r="A441" s="4">
        <v>439</v>
      </c>
      <c r="B441" s="1" t="str">
        <f>'Исходные данные'!A691</f>
        <v>30.06.2014</v>
      </c>
      <c r="C441" s="1">
        <f>'Исходные данные'!B691</f>
        <v>287.26</v>
      </c>
      <c r="D441" s="5" t="str">
        <f>'Исходные данные'!A443</f>
        <v>30.06.2015</v>
      </c>
      <c r="E441" s="1">
        <f>'Исходные данные'!B443</f>
        <v>359.31</v>
      </c>
      <c r="F441" s="12">
        <f t="shared" si="54"/>
        <v>1.250818074218478</v>
      </c>
      <c r="G441" s="12">
        <f t="shared" si="55"/>
        <v>0.29317595900969934</v>
      </c>
      <c r="H441" s="12">
        <f t="shared" si="56"/>
        <v>8.4458729828441436E-4</v>
      </c>
      <c r="I441" s="12">
        <f t="shared" si="60"/>
        <v>0.22379779662384841</v>
      </c>
      <c r="J441" s="18">
        <f t="shared" si="57"/>
        <v>1.8901677641254097E-4</v>
      </c>
      <c r="K441" s="12">
        <f t="shared" si="61"/>
        <v>1.1724037078013458</v>
      </c>
      <c r="L441" s="12">
        <f t="shared" si="58"/>
        <v>0.15905609242324817</v>
      </c>
      <c r="M441" s="12">
        <f t="shared" si="62"/>
        <v>2.5298840536952846E-2</v>
      </c>
      <c r="N441" s="18">
        <f t="shared" si="59"/>
        <v>2.1367079378833226E-5</v>
      </c>
    </row>
    <row r="442" spans="1:14" x14ac:dyDescent="0.2">
      <c r="A442" s="4">
        <v>440</v>
      </c>
      <c r="B442" s="1" t="str">
        <f>'Исходные данные'!A692</f>
        <v>27.06.2014</v>
      </c>
      <c r="C442" s="1">
        <f>'Исходные данные'!B692</f>
        <v>291.13</v>
      </c>
      <c r="D442" s="5" t="str">
        <f>'Исходные данные'!A444</f>
        <v>29.06.2015</v>
      </c>
      <c r="E442" s="1">
        <f>'Исходные данные'!B444</f>
        <v>358.72</v>
      </c>
      <c r="F442" s="12">
        <f t="shared" si="54"/>
        <v>1.2321643252155396</v>
      </c>
      <c r="G442" s="12">
        <f t="shared" si="55"/>
        <v>0.29235769139942175</v>
      </c>
      <c r="H442" s="12">
        <f t="shared" si="56"/>
        <v>8.4223001621881656E-4</v>
      </c>
      <c r="I442" s="12">
        <f t="shared" si="60"/>
        <v>0.20877223707366163</v>
      </c>
      <c r="J442" s="18">
        <f t="shared" si="57"/>
        <v>1.7583424461658866E-4</v>
      </c>
      <c r="K442" s="12">
        <f t="shared" si="61"/>
        <v>1.1549193709931294</v>
      </c>
      <c r="L442" s="12">
        <f t="shared" si="58"/>
        <v>0.14403053287306142</v>
      </c>
      <c r="M442" s="12">
        <f t="shared" si="62"/>
        <v>2.0744794399698011E-2</v>
      </c>
      <c r="N442" s="18">
        <f t="shared" si="59"/>
        <v>1.747188852371367E-5</v>
      </c>
    </row>
    <row r="443" spans="1:14" x14ac:dyDescent="0.2">
      <c r="A443" s="4">
        <v>441</v>
      </c>
      <c r="B443" s="1" t="str">
        <f>'Исходные данные'!A693</f>
        <v>26.06.2014</v>
      </c>
      <c r="C443" s="1">
        <f>'Исходные данные'!B693</f>
        <v>290.5</v>
      </c>
      <c r="D443" s="5" t="str">
        <f>'Исходные данные'!A445</f>
        <v>26.06.2015</v>
      </c>
      <c r="E443" s="1">
        <f>'Исходные данные'!B445</f>
        <v>360.88</v>
      </c>
      <c r="F443" s="12">
        <f t="shared" si="54"/>
        <v>1.2422719449225472</v>
      </c>
      <c r="G443" s="12">
        <f t="shared" si="55"/>
        <v>0.2915417076117478</v>
      </c>
      <c r="H443" s="12">
        <f t="shared" si="56"/>
        <v>8.3987931343608045E-4</v>
      </c>
      <c r="I443" s="12">
        <f t="shared" si="60"/>
        <v>0.21694191680817448</v>
      </c>
      <c r="J443" s="18">
        <f t="shared" si="57"/>
        <v>1.8220502814435686E-4</v>
      </c>
      <c r="K443" s="12">
        <f t="shared" si="61"/>
        <v>1.1643933393229728</v>
      </c>
      <c r="L443" s="12">
        <f t="shared" si="58"/>
        <v>0.15220021260757427</v>
      </c>
      <c r="M443" s="12">
        <f t="shared" si="62"/>
        <v>2.3164904717790792E-2</v>
      </c>
      <c r="N443" s="18">
        <f t="shared" si="59"/>
        <v>1.945572427019035E-5</v>
      </c>
    </row>
    <row r="444" spans="1:14" x14ac:dyDescent="0.2">
      <c r="A444" s="4">
        <v>442</v>
      </c>
      <c r="B444" s="1" t="str">
        <f>'Исходные данные'!A694</f>
        <v>25.06.2014</v>
      </c>
      <c r="C444" s="1">
        <f>'Исходные данные'!B694</f>
        <v>291.02</v>
      </c>
      <c r="D444" s="5" t="str">
        <f>'Исходные данные'!A446</f>
        <v>25.06.2015</v>
      </c>
      <c r="E444" s="1">
        <f>'Исходные данные'!B446</f>
        <v>361.25</v>
      </c>
      <c r="F444" s="12">
        <f t="shared" si="54"/>
        <v>1.2413236203697342</v>
      </c>
      <c r="G444" s="12">
        <f t="shared" si="55"/>
        <v>0.29072800127242338</v>
      </c>
      <c r="H444" s="12">
        <f t="shared" si="56"/>
        <v>8.3753517157312445E-4</v>
      </c>
      <c r="I444" s="12">
        <f t="shared" si="60"/>
        <v>0.21617824609450945</v>
      </c>
      <c r="J444" s="18">
        <f t="shared" si="57"/>
        <v>1.8105688443314209E-4</v>
      </c>
      <c r="K444" s="12">
        <f t="shared" si="61"/>
        <v>1.1635044656771298</v>
      </c>
      <c r="L444" s="12">
        <f t="shared" si="58"/>
        <v>0.15143654189390934</v>
      </c>
      <c r="M444" s="12">
        <f t="shared" si="62"/>
        <v>2.2933026220785743E-2</v>
      </c>
      <c r="N444" s="18">
        <f t="shared" si="59"/>
        <v>1.9207216050516749E-5</v>
      </c>
    </row>
    <row r="445" spans="1:14" x14ac:dyDescent="0.2">
      <c r="A445" s="4">
        <v>443</v>
      </c>
      <c r="B445" s="1" t="str">
        <f>'Исходные данные'!A695</f>
        <v>24.06.2014</v>
      </c>
      <c r="C445" s="1">
        <f>'Исходные данные'!B695</f>
        <v>294.20999999999998</v>
      </c>
      <c r="D445" s="5" t="str">
        <f>'Исходные данные'!A447</f>
        <v>24.06.2015</v>
      </c>
      <c r="E445" s="1">
        <f>'Исходные данные'!B447</f>
        <v>361.57</v>
      </c>
      <c r="F445" s="12">
        <f t="shared" si="54"/>
        <v>1.2289521090377622</v>
      </c>
      <c r="G445" s="12">
        <f t="shared" si="55"/>
        <v>0.28991656602498517</v>
      </c>
      <c r="H445" s="12">
        <f t="shared" si="56"/>
        <v>8.3519757231811898E-4</v>
      </c>
      <c r="I445" s="12">
        <f t="shared" si="60"/>
        <v>0.20616186240216</v>
      </c>
      <c r="J445" s="18">
        <f t="shared" si="57"/>
        <v>1.7218588698286613E-4</v>
      </c>
      <c r="K445" s="12">
        <f t="shared" si="61"/>
        <v>1.1519085301404828</v>
      </c>
      <c r="L445" s="12">
        <f t="shared" si="58"/>
        <v>0.14142015820155979</v>
      </c>
      <c r="M445" s="12">
        <f t="shared" si="62"/>
        <v>1.9999661145754181E-2</v>
      </c>
      <c r="N445" s="18">
        <f t="shared" si="59"/>
        <v>1.6703668436118901E-5</v>
      </c>
    </row>
    <row r="446" spans="1:14" x14ac:dyDescent="0.2">
      <c r="A446" s="4">
        <v>444</v>
      </c>
      <c r="B446" s="1" t="str">
        <f>'Исходные данные'!A696</f>
        <v>23.06.2014</v>
      </c>
      <c r="C446" s="1">
        <f>'Исходные данные'!B696</f>
        <v>289.31</v>
      </c>
      <c r="D446" s="5" t="str">
        <f>'Исходные данные'!A448</f>
        <v>23.06.2015</v>
      </c>
      <c r="E446" s="1">
        <f>'Исходные данные'!B448</f>
        <v>365.15</v>
      </c>
      <c r="F446" s="12">
        <f t="shared" si="54"/>
        <v>1.2621409560678856</v>
      </c>
      <c r="G446" s="12">
        <f t="shared" si="55"/>
        <v>0.28910739553071113</v>
      </c>
      <c r="H446" s="12">
        <f t="shared" si="56"/>
        <v>8.3286649741034407E-4</v>
      </c>
      <c r="I446" s="12">
        <f t="shared" si="60"/>
        <v>0.23280945048716439</v>
      </c>
      <c r="J446" s="18">
        <f t="shared" si="57"/>
        <v>1.9389919159127153E-4</v>
      </c>
      <c r="K446" s="12">
        <f t="shared" si="61"/>
        <v>1.1830167529250633</v>
      </c>
      <c r="L446" s="12">
        <f t="shared" si="58"/>
        <v>0.16806774628656418</v>
      </c>
      <c r="M446" s="12">
        <f t="shared" si="62"/>
        <v>2.8246767341844888E-2</v>
      </c>
      <c r="N446" s="18">
        <f t="shared" si="59"/>
        <v>2.3525786179167248E-5</v>
      </c>
    </row>
    <row r="447" spans="1:14" x14ac:dyDescent="0.2">
      <c r="A447" s="4">
        <v>445</v>
      </c>
      <c r="B447" s="1" t="str">
        <f>'Исходные данные'!A697</f>
        <v>20.06.2014</v>
      </c>
      <c r="C447" s="1">
        <f>'Исходные данные'!B697</f>
        <v>291.74</v>
      </c>
      <c r="D447" s="5" t="str">
        <f>'Исходные данные'!A449</f>
        <v>22.06.2015</v>
      </c>
      <c r="E447" s="1">
        <f>'Исходные данные'!B449</f>
        <v>367.24</v>
      </c>
      <c r="F447" s="12">
        <f t="shared" si="54"/>
        <v>1.2587920751353945</v>
      </c>
      <c r="G447" s="12">
        <f t="shared" si="55"/>
        <v>0.28830048346857085</v>
      </c>
      <c r="H447" s="12">
        <f t="shared" si="56"/>
        <v>8.3054192864004579E-4</v>
      </c>
      <c r="I447" s="12">
        <f t="shared" si="60"/>
        <v>0.23015259061743204</v>
      </c>
      <c r="J447" s="18">
        <f t="shared" si="57"/>
        <v>1.9115137649290491E-4</v>
      </c>
      <c r="K447" s="12">
        <f t="shared" si="61"/>
        <v>1.1798778148946938</v>
      </c>
      <c r="L447" s="12">
        <f t="shared" si="58"/>
        <v>0.16541088641683177</v>
      </c>
      <c r="M447" s="12">
        <f t="shared" si="62"/>
        <v>2.7360761345202003E-2</v>
      </c>
      <c r="N447" s="18">
        <f t="shared" si="59"/>
        <v>2.2724259496704084E-5</v>
      </c>
    </row>
    <row r="448" spans="1:14" x14ac:dyDescent="0.2">
      <c r="A448" s="4">
        <v>446</v>
      </c>
      <c r="B448" s="1" t="str">
        <f>'Исходные данные'!A698</f>
        <v>19.06.2014</v>
      </c>
      <c r="C448" s="1">
        <f>'Исходные данные'!B698</f>
        <v>294.39999999999998</v>
      </c>
      <c r="D448" s="5" t="str">
        <f>'Исходные данные'!A450</f>
        <v>19.06.2015</v>
      </c>
      <c r="E448" s="1">
        <f>'Исходные данные'!B450</f>
        <v>365.79</v>
      </c>
      <c r="F448" s="12">
        <f t="shared" si="54"/>
        <v>1.2424932065217393</v>
      </c>
      <c r="G448" s="12">
        <f t="shared" si="55"/>
        <v>0.28749582353517605</v>
      </c>
      <c r="H448" s="12">
        <f t="shared" si="56"/>
        <v>8.2822384784829461E-4</v>
      </c>
      <c r="I448" s="12">
        <f t="shared" si="60"/>
        <v>0.21712001138556206</v>
      </c>
      <c r="J448" s="18">
        <f t="shared" si="57"/>
        <v>1.7982397127461574E-4</v>
      </c>
      <c r="K448" s="12">
        <f t="shared" si="61"/>
        <v>1.1646007299296757</v>
      </c>
      <c r="L448" s="12">
        <f t="shared" si="58"/>
        <v>0.15237830718496198</v>
      </c>
      <c r="M448" s="12">
        <f t="shared" si="62"/>
        <v>2.3219148500554621E-2</v>
      </c>
      <c r="N448" s="18">
        <f t="shared" si="59"/>
        <v>1.9230652514890309E-5</v>
      </c>
    </row>
    <row r="449" spans="1:14" x14ac:dyDescent="0.2">
      <c r="A449" s="4">
        <v>447</v>
      </c>
      <c r="B449" s="1" t="str">
        <f>'Исходные данные'!A699</f>
        <v>18.06.2014</v>
      </c>
      <c r="C449" s="1">
        <f>'Исходные данные'!B699</f>
        <v>294.14</v>
      </c>
      <c r="D449" s="5" t="str">
        <f>'Исходные данные'!A451</f>
        <v>18.06.2015</v>
      </c>
      <c r="E449" s="1">
        <f>'Исходные данные'!B451</f>
        <v>367.73</v>
      </c>
      <c r="F449" s="12">
        <f t="shared" si="54"/>
        <v>1.2501869857890802</v>
      </c>
      <c r="G449" s="12">
        <f t="shared" si="55"/>
        <v>0.28669340944473165</v>
      </c>
      <c r="H449" s="12">
        <f t="shared" si="56"/>
        <v>8.2591223692684331E-4</v>
      </c>
      <c r="I449" s="12">
        <f t="shared" si="60"/>
        <v>0.22329312875821022</v>
      </c>
      <c r="J449" s="18">
        <f t="shared" si="57"/>
        <v>1.8442052746308704E-4</v>
      </c>
      <c r="K449" s="12">
        <f t="shared" si="61"/>
        <v>1.1718121825988987</v>
      </c>
      <c r="L449" s="12">
        <f t="shared" si="58"/>
        <v>0.15855142455760998</v>
      </c>
      <c r="M449" s="12">
        <f t="shared" si="62"/>
        <v>2.5138554229247472E-2</v>
      </c>
      <c r="N449" s="18">
        <f t="shared" si="59"/>
        <v>2.0762239556584536E-5</v>
      </c>
    </row>
    <row r="450" spans="1:14" x14ac:dyDescent="0.2">
      <c r="A450" s="4">
        <v>448</v>
      </c>
      <c r="B450" s="1" t="str">
        <f>'Исходные данные'!A700</f>
        <v>17.06.2014</v>
      </c>
      <c r="C450" s="1">
        <f>'Исходные данные'!B700</f>
        <v>291.36</v>
      </c>
      <c r="D450" s="5" t="str">
        <f>'Исходные данные'!A452</f>
        <v>17.06.2015</v>
      </c>
      <c r="E450" s="1">
        <f>'Исходные данные'!B452</f>
        <v>368.23</v>
      </c>
      <c r="F450" s="12">
        <f t="shared" ref="F450:F513" si="63">E450/C450</f>
        <v>1.2638316858868754</v>
      </c>
      <c r="G450" s="12">
        <f t="shared" ref="G450:G513" si="64">1/POWER(2,A450/248)</f>
        <v>0.28589323492898666</v>
      </c>
      <c r="H450" s="12">
        <f t="shared" ref="H450:H513" si="65">G450/SUM(G$2:G$1242)</f>
        <v>8.2360707781798628E-4</v>
      </c>
      <c r="I450" s="12">
        <f t="shared" si="60"/>
        <v>0.23414812695847526</v>
      </c>
      <c r="J450" s="18">
        <f t="shared" ref="J450:J513" si="66">H450*I450</f>
        <v>1.9284605462082467E-4</v>
      </c>
      <c r="K450" s="12">
        <f t="shared" si="61"/>
        <v>1.1846014901058979</v>
      </c>
      <c r="L450" s="12">
        <f t="shared" ref="L450:L513" si="67">LN(K450)</f>
        <v>0.16940642275787504</v>
      </c>
      <c r="M450" s="12">
        <f t="shared" si="62"/>
        <v>2.8698536071619863E-2</v>
      </c>
      <c r="N450" s="18">
        <f t="shared" ref="N450:N513" si="68">M450*H450</f>
        <v>2.3636317431600908E-5</v>
      </c>
    </row>
    <row r="451" spans="1:14" x14ac:dyDescent="0.2">
      <c r="A451" s="4">
        <v>449</v>
      </c>
      <c r="B451" s="1" t="str">
        <f>'Исходные данные'!A701</f>
        <v>16.06.2014</v>
      </c>
      <c r="C451" s="1">
        <f>'Исходные данные'!B701</f>
        <v>293.82</v>
      </c>
      <c r="D451" s="5" t="str">
        <f>'Исходные данные'!A453</f>
        <v>16.06.2015</v>
      </c>
      <c r="E451" s="1">
        <f>'Исходные данные'!B453</f>
        <v>367.34</v>
      </c>
      <c r="F451" s="12">
        <f t="shared" si="63"/>
        <v>1.250221223878565</v>
      </c>
      <c r="G451" s="12">
        <f t="shared" si="64"/>
        <v>0.28509529373718473</v>
      </c>
      <c r="H451" s="12">
        <f t="shared" si="65"/>
        <v>8.2130835251441683E-4</v>
      </c>
      <c r="I451" s="12">
        <f t="shared" ref="I451:I514" si="69">LN(F451)</f>
        <v>0.22332051475810788</v>
      </c>
      <c r="J451" s="18">
        <f t="shared" si="66"/>
        <v>1.834150040586531E-4</v>
      </c>
      <c r="K451" s="12">
        <f t="shared" ref="K451:K514" si="70">F451/GEOMEAN(F$2:F$1242)</f>
        <v>1.1718442742866411</v>
      </c>
      <c r="L451" s="12">
        <f t="shared" si="67"/>
        <v>0.15857881055750775</v>
      </c>
      <c r="M451" s="12">
        <f t="shared" ref="M451:M514" si="71">POWER(L451-AVERAGE(L$2:L$1242),2)</f>
        <v>2.5147239157833914E-2</v>
      </c>
      <c r="N451" s="18">
        <f t="shared" si="68"/>
        <v>2.0653637563006604E-5</v>
      </c>
    </row>
    <row r="452" spans="1:14" x14ac:dyDescent="0.2">
      <c r="A452" s="4">
        <v>450</v>
      </c>
      <c r="B452" s="1" t="str">
        <f>'Исходные данные'!A702</f>
        <v>11.06.2014</v>
      </c>
      <c r="C452" s="1">
        <f>'Исходные данные'!B702</f>
        <v>298.88</v>
      </c>
      <c r="D452" s="5" t="str">
        <f>'Исходные данные'!A454</f>
        <v>15.06.2015</v>
      </c>
      <c r="E452" s="1">
        <f>'Исходные данные'!B454</f>
        <v>364.21</v>
      </c>
      <c r="F452" s="12">
        <f t="shared" si="63"/>
        <v>1.2185827087794432</v>
      </c>
      <c r="G452" s="12">
        <f t="shared" si="64"/>
        <v>0.28429957963601599</v>
      </c>
      <c r="H452" s="12">
        <f t="shared" si="65"/>
        <v>8.1901604305908841E-4</v>
      </c>
      <c r="I452" s="12">
        <f t="shared" si="69"/>
        <v>0.19768846931704759</v>
      </c>
      <c r="J452" s="18">
        <f t="shared" si="66"/>
        <v>1.6191002789845633E-4</v>
      </c>
      <c r="K452" s="12">
        <f t="shared" si="70"/>
        <v>1.1421891924037577</v>
      </c>
      <c r="L452" s="12">
        <f t="shared" si="67"/>
        <v>0.1329467651164474</v>
      </c>
      <c r="M452" s="12">
        <f t="shared" si="71"/>
        <v>1.7674842354927819E-2</v>
      </c>
      <c r="N452" s="18">
        <f t="shared" si="68"/>
        <v>1.4475979447226162E-5</v>
      </c>
    </row>
    <row r="453" spans="1:14" x14ac:dyDescent="0.2">
      <c r="A453" s="4">
        <v>451</v>
      </c>
      <c r="B453" s="1" t="str">
        <f>'Исходные данные'!A703</f>
        <v>10.06.2014</v>
      </c>
      <c r="C453" s="1">
        <f>'Исходные данные'!B703</f>
        <v>299.29000000000002</v>
      </c>
      <c r="D453" s="5" t="str">
        <f>'Исходные данные'!A455</f>
        <v>11.06.2015</v>
      </c>
      <c r="E453" s="1">
        <f>'Исходные данные'!B455</f>
        <v>369.18</v>
      </c>
      <c r="F453" s="12">
        <f t="shared" si="63"/>
        <v>1.2335193290788198</v>
      </c>
      <c r="G453" s="12">
        <f t="shared" si="64"/>
        <v>0.28350608640956765</v>
      </c>
      <c r="H453" s="12">
        <f t="shared" si="65"/>
        <v>8.1673013154507225E-4</v>
      </c>
      <c r="I453" s="12">
        <f t="shared" si="69"/>
        <v>0.20987132697298733</v>
      </c>
      <c r="J453" s="18">
        <f t="shared" si="66"/>
        <v>1.7140823648618682E-4</v>
      </c>
      <c r="K453" s="12">
        <f t="shared" si="70"/>
        <v>1.1561894290344537</v>
      </c>
      <c r="L453" s="12">
        <f t="shared" si="67"/>
        <v>0.14512962277238722</v>
      </c>
      <c r="M453" s="12">
        <f t="shared" si="71"/>
        <v>2.1062607406055402E-2</v>
      </c>
      <c r="N453" s="18">
        <f t="shared" si="68"/>
        <v>1.7202466117429843E-5</v>
      </c>
    </row>
    <row r="454" spans="1:14" x14ac:dyDescent="0.2">
      <c r="A454" s="4">
        <v>452</v>
      </c>
      <c r="B454" s="1" t="str">
        <f>'Исходные данные'!A704</f>
        <v>09.06.2014</v>
      </c>
      <c r="C454" s="1">
        <f>'Исходные данные'!B704</f>
        <v>303.10000000000002</v>
      </c>
      <c r="D454" s="5" t="str">
        <f>'Исходные данные'!A456</f>
        <v>10.06.2015</v>
      </c>
      <c r="E454" s="1">
        <f>'Исходные данные'!B456</f>
        <v>374.09</v>
      </c>
      <c r="F454" s="12">
        <f t="shared" si="63"/>
        <v>1.2342131309798745</v>
      </c>
      <c r="G454" s="12">
        <f t="shared" si="64"/>
        <v>0.28271480785927616</v>
      </c>
      <c r="H454" s="12">
        <f t="shared" si="65"/>
        <v>8.1445060011541991E-4</v>
      </c>
      <c r="I454" s="12">
        <f t="shared" si="69"/>
        <v>0.21043362611243194</v>
      </c>
      <c r="J454" s="18">
        <f t="shared" si="66"/>
        <v>1.7138779307173408E-4</v>
      </c>
      <c r="K454" s="12">
        <f t="shared" si="70"/>
        <v>1.1568397361718719</v>
      </c>
      <c r="L454" s="12">
        <f t="shared" si="67"/>
        <v>0.1456919219118317</v>
      </c>
      <c r="M454" s="12">
        <f t="shared" si="71"/>
        <v>2.1226136110363249E-2</v>
      </c>
      <c r="N454" s="18">
        <f t="shared" si="68"/>
        <v>1.7287639293216935E-5</v>
      </c>
    </row>
    <row r="455" spans="1:14" x14ac:dyDescent="0.2">
      <c r="A455" s="4">
        <v>453</v>
      </c>
      <c r="B455" s="1" t="str">
        <f>'Исходные данные'!A705</f>
        <v>06.06.2014</v>
      </c>
      <c r="C455" s="1">
        <f>'Исходные данные'!B705</f>
        <v>301.99</v>
      </c>
      <c r="D455" s="5" t="str">
        <f>'Исходные данные'!A457</f>
        <v>09.06.2015</v>
      </c>
      <c r="E455" s="1">
        <f>'Исходные данные'!B457</f>
        <v>373.23</v>
      </c>
      <c r="F455" s="12">
        <f t="shared" si="63"/>
        <v>1.2359018510546707</v>
      </c>
      <c r="G455" s="12">
        <f t="shared" si="64"/>
        <v>0.28192573780387831</v>
      </c>
      <c r="H455" s="12">
        <f t="shared" si="65"/>
        <v>8.1217743096302164E-4</v>
      </c>
      <c r="I455" s="12">
        <f t="shared" si="69"/>
        <v>0.2118009473506548</v>
      </c>
      <c r="J455" s="18">
        <f t="shared" si="66"/>
        <v>1.7201994929478902E-4</v>
      </c>
      <c r="K455" s="12">
        <f t="shared" si="70"/>
        <v>1.1584225896003104</v>
      </c>
      <c r="L455" s="12">
        <f t="shared" si="67"/>
        <v>0.14705924315005456</v>
      </c>
      <c r="M455" s="12">
        <f t="shared" si="71"/>
        <v>2.1626420995866851E-2</v>
      </c>
      <c r="N455" s="18">
        <f t="shared" si="68"/>
        <v>1.7564491045347891E-5</v>
      </c>
    </row>
    <row r="456" spans="1:14" x14ac:dyDescent="0.2">
      <c r="A456" s="4">
        <v>454</v>
      </c>
      <c r="B456" s="1" t="str">
        <f>'Исходные данные'!A706</f>
        <v>05.06.2014</v>
      </c>
      <c r="C456" s="1">
        <f>'Исходные данные'!B706</f>
        <v>299.87</v>
      </c>
      <c r="D456" s="5" t="str">
        <f>'Исходные данные'!A458</f>
        <v>08.06.2015</v>
      </c>
      <c r="E456" s="1">
        <f>'Исходные данные'!B458</f>
        <v>375.99</v>
      </c>
      <c r="F456" s="12">
        <f t="shared" si="63"/>
        <v>1.2538433321105813</v>
      </c>
      <c r="G456" s="12">
        <f t="shared" si="64"/>
        <v>0.28113887007936317</v>
      </c>
      <c r="H456" s="12">
        <f t="shared" si="65"/>
        <v>8.0991060633046896E-4</v>
      </c>
      <c r="I456" s="12">
        <f t="shared" si="69"/>
        <v>0.22621349988469405</v>
      </c>
      <c r="J456" s="18">
        <f t="shared" si="66"/>
        <v>1.8321271285175002E-4</v>
      </c>
      <c r="K456" s="12">
        <f t="shared" si="70"/>
        <v>1.17523931087014</v>
      </c>
      <c r="L456" s="12">
        <f t="shared" si="67"/>
        <v>0.16147179568409378</v>
      </c>
      <c r="M456" s="12">
        <f t="shared" si="71"/>
        <v>2.607314080144571E-2</v>
      </c>
      <c r="N456" s="18">
        <f t="shared" si="68"/>
        <v>2.1116913275438584E-5</v>
      </c>
    </row>
    <row r="457" spans="1:14" x14ac:dyDescent="0.2">
      <c r="A457" s="4">
        <v>455</v>
      </c>
      <c r="B457" s="1" t="str">
        <f>'Исходные данные'!A707</f>
        <v>04.06.2014</v>
      </c>
      <c r="C457" s="1">
        <f>'Исходные данные'!B707</f>
        <v>299.37</v>
      </c>
      <c r="D457" s="5" t="str">
        <f>'Исходные данные'!A459</f>
        <v>05.06.2015</v>
      </c>
      <c r="E457" s="1">
        <f>'Исходные данные'!B459</f>
        <v>370.56</v>
      </c>
      <c r="F457" s="12">
        <f t="shared" si="63"/>
        <v>1.2377993786952601</v>
      </c>
      <c r="G457" s="12">
        <f t="shared" si="64"/>
        <v>0.28035419853892363</v>
      </c>
      <c r="H457" s="12">
        <f t="shared" si="65"/>
        <v>8.0765010850991409E-4</v>
      </c>
      <c r="I457" s="12">
        <f t="shared" si="69"/>
        <v>0.21333510838024494</v>
      </c>
      <c r="J457" s="18">
        <f t="shared" si="66"/>
        <v>1.7230012343227911E-4</v>
      </c>
      <c r="K457" s="12">
        <f t="shared" si="70"/>
        <v>1.160201160351195</v>
      </c>
      <c r="L457" s="12">
        <f t="shared" si="67"/>
        <v>0.14859340417964484</v>
      </c>
      <c r="M457" s="12">
        <f t="shared" si="71"/>
        <v>2.2079999765695277E-2</v>
      </c>
      <c r="N457" s="18">
        <f t="shared" si="68"/>
        <v>1.7832914206662668E-5</v>
      </c>
    </row>
    <row r="458" spans="1:14" x14ac:dyDescent="0.2">
      <c r="A458" s="4">
        <v>456</v>
      </c>
      <c r="B458" s="1" t="str">
        <f>'Исходные данные'!A708</f>
        <v>03.06.2014</v>
      </c>
      <c r="C458" s="1">
        <f>'Исходные данные'!B708</f>
        <v>297.52999999999997</v>
      </c>
      <c r="D458" s="5" t="str">
        <f>'Исходные данные'!A460</f>
        <v>04.06.2015</v>
      </c>
      <c r="E458" s="1">
        <f>'Исходные данные'!B460</f>
        <v>366.17</v>
      </c>
      <c r="F458" s="12">
        <f t="shared" si="63"/>
        <v>1.2306994252680403</v>
      </c>
      <c r="G458" s="12">
        <f t="shared" si="64"/>
        <v>0.27957171705290884</v>
      </c>
      <c r="H458" s="12">
        <f t="shared" si="65"/>
        <v>8.0539591984293368E-4</v>
      </c>
      <c r="I458" s="12">
        <f t="shared" si="69"/>
        <v>0.20758264620005912</v>
      </c>
      <c r="J458" s="18">
        <f t="shared" si="66"/>
        <v>1.6718621627972687E-4</v>
      </c>
      <c r="K458" s="12">
        <f t="shared" si="70"/>
        <v>1.1535463063041822</v>
      </c>
      <c r="L458" s="12">
        <f t="shared" si="67"/>
        <v>0.14284094199945885</v>
      </c>
      <c r="M458" s="12">
        <f t="shared" si="71"/>
        <v>2.0403534711292751E-2</v>
      </c>
      <c r="N458" s="18">
        <f t="shared" si="68"/>
        <v>1.6432923606848853E-5</v>
      </c>
    </row>
    <row r="459" spans="1:14" x14ac:dyDescent="0.2">
      <c r="A459" s="4">
        <v>457</v>
      </c>
      <c r="B459" s="1" t="str">
        <f>'Исходные данные'!A709</f>
        <v>02.06.2014</v>
      </c>
      <c r="C459" s="1">
        <f>'Исходные данные'!B709</f>
        <v>295.33999999999997</v>
      </c>
      <c r="D459" s="5" t="str">
        <f>'Исходные данные'!A461</f>
        <v>03.06.2015</v>
      </c>
      <c r="E459" s="1">
        <f>'Исходные данные'!B461</f>
        <v>372.25</v>
      </c>
      <c r="F459" s="12">
        <f t="shared" si="63"/>
        <v>1.2604117288548793</v>
      </c>
      <c r="G459" s="12">
        <f t="shared" si="64"/>
        <v>0.2787914195087759</v>
      </c>
      <c r="H459" s="12">
        <f t="shared" si="65"/>
        <v>8.0314802272038889E-4</v>
      </c>
      <c r="I459" s="12">
        <f t="shared" si="69"/>
        <v>0.23143843651849064</v>
      </c>
      <c r="J459" s="18">
        <f t="shared" si="66"/>
        <v>1.85879322671324E-4</v>
      </c>
      <c r="K459" s="12">
        <f t="shared" si="70"/>
        <v>1.1813959317697356</v>
      </c>
      <c r="L459" s="12">
        <f t="shared" si="67"/>
        <v>0.16669673231789042</v>
      </c>
      <c r="M459" s="12">
        <f t="shared" si="71"/>
        <v>2.7787800565462394E-2</v>
      </c>
      <c r="N459" s="18">
        <f t="shared" si="68"/>
        <v>2.2317717079899627E-5</v>
      </c>
    </row>
    <row r="460" spans="1:14" x14ac:dyDescent="0.2">
      <c r="A460" s="4">
        <v>458</v>
      </c>
      <c r="B460" s="1" t="str">
        <f>'Исходные данные'!A710</f>
        <v>30.05.2014</v>
      </c>
      <c r="C460" s="1">
        <f>'Исходные данные'!B710</f>
        <v>293.58</v>
      </c>
      <c r="D460" s="5" t="str">
        <f>'Исходные данные'!A462</f>
        <v>02.06.2015</v>
      </c>
      <c r="E460" s="1">
        <f>'Исходные данные'!B462</f>
        <v>375.09</v>
      </c>
      <c r="F460" s="12">
        <f t="shared" si="63"/>
        <v>1.27764152871449</v>
      </c>
      <c r="G460" s="12">
        <f t="shared" si="64"/>
        <v>0.27801329981104239</v>
      </c>
      <c r="H460" s="12">
        <f t="shared" si="65"/>
        <v>8.0090639958228945E-4</v>
      </c>
      <c r="I460" s="12">
        <f t="shared" si="69"/>
        <v>0.24501582264593072</v>
      </c>
      <c r="J460" s="18">
        <f t="shared" si="66"/>
        <v>1.9623474035604515E-4</v>
      </c>
      <c r="K460" s="12">
        <f t="shared" si="70"/>
        <v>1.1975455874682304</v>
      </c>
      <c r="L460" s="12">
        <f t="shared" si="67"/>
        <v>0.18027411844533053</v>
      </c>
      <c r="M460" s="12">
        <f t="shared" si="71"/>
        <v>3.249875778124104E-2</v>
      </c>
      <c r="N460" s="18">
        <f t="shared" si="68"/>
        <v>2.6028463085470675E-5</v>
      </c>
    </row>
    <row r="461" spans="1:14" x14ac:dyDescent="0.2">
      <c r="A461" s="4">
        <v>459</v>
      </c>
      <c r="B461" s="1" t="str">
        <f>'Исходные данные'!A711</f>
        <v>29.05.2014</v>
      </c>
      <c r="C461" s="1">
        <f>'Исходные данные'!B711</f>
        <v>293.14999999999998</v>
      </c>
      <c r="D461" s="5" t="str">
        <f>'Исходные данные'!A463</f>
        <v>01.06.2015</v>
      </c>
      <c r="E461" s="1">
        <f>'Исходные данные'!B463</f>
        <v>375.03</v>
      </c>
      <c r="F461" s="12">
        <f t="shared" si="63"/>
        <v>1.2793109329694696</v>
      </c>
      <c r="G461" s="12">
        <f t="shared" si="64"/>
        <v>0.27723735188123882</v>
      </c>
      <c r="H461" s="12">
        <f t="shared" si="65"/>
        <v>7.9867103291765616E-4</v>
      </c>
      <c r="I461" s="12">
        <f t="shared" si="69"/>
        <v>0.24632159936035744</v>
      </c>
      <c r="J461" s="18">
        <f t="shared" si="66"/>
        <v>1.9672992619106574E-4</v>
      </c>
      <c r="K461" s="12">
        <f t="shared" si="70"/>
        <v>1.1991103359945741</v>
      </c>
      <c r="L461" s="12">
        <f t="shared" si="67"/>
        <v>0.18157989515975723</v>
      </c>
      <c r="M461" s="12">
        <f t="shared" si="71"/>
        <v>3.2971258326228409E-2</v>
      </c>
      <c r="N461" s="18">
        <f t="shared" si="68"/>
        <v>2.6333188944003713E-5</v>
      </c>
    </row>
    <row r="462" spans="1:14" x14ac:dyDescent="0.2">
      <c r="A462" s="4">
        <v>460</v>
      </c>
      <c r="B462" s="1" t="str">
        <f>'Исходные данные'!A712</f>
        <v>28.05.2014</v>
      </c>
      <c r="C462" s="1">
        <f>'Исходные данные'!B712</f>
        <v>287.56</v>
      </c>
      <c r="D462" s="5" t="str">
        <f>'Исходные данные'!A464</f>
        <v>29.05.2015</v>
      </c>
      <c r="E462" s="1">
        <f>'Исходные данные'!B464</f>
        <v>375.1</v>
      </c>
      <c r="F462" s="12">
        <f t="shared" si="63"/>
        <v>1.3044234246765893</v>
      </c>
      <c r="G462" s="12">
        <f t="shared" si="64"/>
        <v>0.27646356965786067</v>
      </c>
      <c r="H462" s="12">
        <f t="shared" si="65"/>
        <v>7.9644190526438282E-4</v>
      </c>
      <c r="I462" s="12">
        <f t="shared" si="69"/>
        <v>0.26576112297217097</v>
      </c>
      <c r="J462" s="18">
        <f t="shared" si="66"/>
        <v>2.1166329512515777E-4</v>
      </c>
      <c r="K462" s="12">
        <f t="shared" si="70"/>
        <v>1.2226485139250083</v>
      </c>
      <c r="L462" s="12">
        <f t="shared" si="67"/>
        <v>0.20101941877157067</v>
      </c>
      <c r="M462" s="12">
        <f t="shared" si="71"/>
        <v>4.0408806723260075E-2</v>
      </c>
      <c r="N462" s="18">
        <f t="shared" si="68"/>
        <v>3.2183267016133454E-5</v>
      </c>
    </row>
    <row r="463" spans="1:14" x14ac:dyDescent="0.2">
      <c r="A463" s="4">
        <v>461</v>
      </c>
      <c r="B463" s="1" t="str">
        <f>'Исходные данные'!A713</f>
        <v>27.05.2014</v>
      </c>
      <c r="C463" s="1">
        <f>'Исходные данные'!B713</f>
        <v>285.04000000000002</v>
      </c>
      <c r="D463" s="5" t="str">
        <f>'Исходные данные'!A465</f>
        <v>28.05.2015</v>
      </c>
      <c r="E463" s="1">
        <f>'Исходные данные'!B465</f>
        <v>375.09</v>
      </c>
      <c r="F463" s="12">
        <f t="shared" si="63"/>
        <v>1.3159205725512206</v>
      </c>
      <c r="G463" s="12">
        <f t="shared" si="64"/>
        <v>0.27569194709632155</v>
      </c>
      <c r="H463" s="12">
        <f t="shared" si="65"/>
        <v>7.9421899920910127E-4</v>
      </c>
      <c r="I463" s="12">
        <f t="shared" si="69"/>
        <v>0.27453647587743718</v>
      </c>
      <c r="J463" s="18">
        <f t="shared" si="66"/>
        <v>2.1804208511777174E-4</v>
      </c>
      <c r="K463" s="12">
        <f t="shared" si="70"/>
        <v>1.2334249002558344</v>
      </c>
      <c r="L463" s="12">
        <f t="shared" si="67"/>
        <v>0.20979477167683702</v>
      </c>
      <c r="M463" s="12">
        <f t="shared" si="71"/>
        <v>4.4013846222936151E-2</v>
      </c>
      <c r="N463" s="18">
        <f t="shared" si="68"/>
        <v>3.495663289852363E-5</v>
      </c>
    </row>
    <row r="464" spans="1:14" x14ac:dyDescent="0.2">
      <c r="A464" s="4">
        <v>462</v>
      </c>
      <c r="B464" s="1" t="str">
        <f>'Исходные данные'!A714</f>
        <v>26.05.2014</v>
      </c>
      <c r="C464" s="1">
        <f>'Исходные данные'!B714</f>
        <v>286.76</v>
      </c>
      <c r="D464" s="5" t="str">
        <f>'Исходные данные'!A466</f>
        <v>27.05.2015</v>
      </c>
      <c r="E464" s="1">
        <f>'Исходные данные'!B466</f>
        <v>373.68</v>
      </c>
      <c r="F464" s="12">
        <f t="shared" si="63"/>
        <v>1.3031106151485563</v>
      </c>
      <c r="G464" s="12">
        <f t="shared" si="64"/>
        <v>0.2749224781689058</v>
      </c>
      <c r="H464" s="12">
        <f t="shared" si="65"/>
        <v>7.9200229738704509E-4</v>
      </c>
      <c r="I464" s="12">
        <f t="shared" si="69"/>
        <v>0.26475418720918109</v>
      </c>
      <c r="J464" s="18">
        <f t="shared" si="66"/>
        <v>2.0968592451251126E-4</v>
      </c>
      <c r="K464" s="12">
        <f t="shared" si="70"/>
        <v>1.221418005036444</v>
      </c>
      <c r="L464" s="12">
        <f t="shared" si="67"/>
        <v>0.20001248300858099</v>
      </c>
      <c r="M464" s="12">
        <f t="shared" si="71"/>
        <v>4.0004993359257876E-2</v>
      </c>
      <c r="N464" s="18">
        <f t="shared" si="68"/>
        <v>3.1684046647485723E-5</v>
      </c>
    </row>
    <row r="465" spans="1:14" x14ac:dyDescent="0.2">
      <c r="A465" s="4">
        <v>463</v>
      </c>
      <c r="B465" s="1" t="str">
        <f>'Исходные данные'!A715</f>
        <v>23.05.2014</v>
      </c>
      <c r="C465" s="1">
        <f>'Исходные данные'!B715</f>
        <v>284.33</v>
      </c>
      <c r="D465" s="5" t="str">
        <f>'Исходные данные'!A467</f>
        <v>26.05.2015</v>
      </c>
      <c r="E465" s="1">
        <f>'Исходные данные'!B467</f>
        <v>371.74</v>
      </c>
      <c r="F465" s="12">
        <f t="shared" si="63"/>
        <v>1.3074244715647312</v>
      </c>
      <c r="G465" s="12">
        <f t="shared" si="64"/>
        <v>0.27415515686472131</v>
      </c>
      <c r="H465" s="12">
        <f t="shared" si="65"/>
        <v>7.8979178248191322E-4</v>
      </c>
      <c r="I465" s="12">
        <f t="shared" si="69"/>
        <v>0.26805914975478184</v>
      </c>
      <c r="J465" s="18">
        <f t="shared" si="66"/>
        <v>2.1171091369541527E-4</v>
      </c>
      <c r="K465" s="12">
        <f t="shared" si="70"/>
        <v>1.2254614237889321</v>
      </c>
      <c r="L465" s="12">
        <f t="shared" si="67"/>
        <v>0.20331744555418166</v>
      </c>
      <c r="M465" s="12">
        <f t="shared" si="71"/>
        <v>4.1337983666677604E-2</v>
      </c>
      <c r="N465" s="18">
        <f t="shared" si="68"/>
        <v>3.2648399804313519E-5</v>
      </c>
    </row>
    <row r="466" spans="1:14" x14ac:dyDescent="0.2">
      <c r="A466" s="4">
        <v>464</v>
      </c>
      <c r="B466" s="1" t="str">
        <f>'Исходные данные'!A716</f>
        <v>22.05.2014</v>
      </c>
      <c r="C466" s="1">
        <f>'Исходные данные'!B716</f>
        <v>279.75</v>
      </c>
      <c r="D466" s="5" t="str">
        <f>'Исходные данные'!A468</f>
        <v>25.05.2015</v>
      </c>
      <c r="E466" s="1">
        <f>'Исходные данные'!B468</f>
        <v>375.52</v>
      </c>
      <c r="F466" s="12">
        <f t="shared" si="63"/>
        <v>1.3423413762287757</v>
      </c>
      <c r="G466" s="12">
        <f t="shared" si="64"/>
        <v>0.27338997718965269</v>
      </c>
      <c r="H466" s="12">
        <f t="shared" si="65"/>
        <v>7.8758743722573562E-4</v>
      </c>
      <c r="I466" s="12">
        <f t="shared" si="69"/>
        <v>0.29441538491067876</v>
      </c>
      <c r="J466" s="18">
        <f t="shared" si="66"/>
        <v>2.3187785848162998E-4</v>
      </c>
      <c r="K466" s="12">
        <f t="shared" si="70"/>
        <v>1.2581893714712116</v>
      </c>
      <c r="L466" s="12">
        <f t="shared" si="67"/>
        <v>0.22967368071007863</v>
      </c>
      <c r="M466" s="12">
        <f t="shared" si="71"/>
        <v>5.2749999610915116E-2</v>
      </c>
      <c r="N466" s="18">
        <f t="shared" si="68"/>
        <v>4.1545237007219185E-5</v>
      </c>
    </row>
    <row r="467" spans="1:14" x14ac:dyDescent="0.2">
      <c r="A467" s="4">
        <v>465</v>
      </c>
      <c r="B467" s="1" t="str">
        <f>'Исходные данные'!A717</f>
        <v>21.05.2014</v>
      </c>
      <c r="C467" s="1">
        <f>'Исходные данные'!B717</f>
        <v>276.01</v>
      </c>
      <c r="D467" s="5" t="str">
        <f>'Исходные данные'!A469</f>
        <v>22.05.2015</v>
      </c>
      <c r="E467" s="1">
        <f>'Исходные данные'!B469</f>
        <v>374.82</v>
      </c>
      <c r="F467" s="12">
        <f t="shared" si="63"/>
        <v>1.3579942755697259</v>
      </c>
      <c r="G467" s="12">
        <f t="shared" si="64"/>
        <v>0.27262693316631442</v>
      </c>
      <c r="H467" s="12">
        <f t="shared" si="65"/>
        <v>7.8538924439873785E-4</v>
      </c>
      <c r="I467" s="12">
        <f t="shared" si="69"/>
        <v>0.3060088137886845</v>
      </c>
      <c r="J467" s="18">
        <f t="shared" si="66"/>
        <v>2.4033603104084899E-4</v>
      </c>
      <c r="K467" s="12">
        <f t="shared" si="70"/>
        <v>1.2728609832774587</v>
      </c>
      <c r="L467" s="12">
        <f t="shared" si="67"/>
        <v>0.24126710958808428</v>
      </c>
      <c r="M467" s="12">
        <f t="shared" si="71"/>
        <v>5.8209818168988646E-2</v>
      </c>
      <c r="N467" s="18">
        <f t="shared" si="68"/>
        <v>4.5717365108329911E-5</v>
      </c>
    </row>
    <row r="468" spans="1:14" x14ac:dyDescent="0.2">
      <c r="A468" s="4">
        <v>466</v>
      </c>
      <c r="B468" s="1" t="str">
        <f>'Исходные данные'!A718</f>
        <v>20.05.2014</v>
      </c>
      <c r="C468" s="1">
        <f>'Исходные данные'!B718</f>
        <v>272.31</v>
      </c>
      <c r="D468" s="5" t="str">
        <f>'Исходные данные'!A470</f>
        <v>21.05.2015</v>
      </c>
      <c r="E468" s="1">
        <f>'Исходные данные'!B470</f>
        <v>373.13</v>
      </c>
      <c r="F468" s="12">
        <f t="shared" si="63"/>
        <v>1.3702398002276817</v>
      </c>
      <c r="G468" s="12">
        <f t="shared" si="64"/>
        <v>0.27186601883400408</v>
      </c>
      <c r="H468" s="12">
        <f t="shared" si="65"/>
        <v>7.831971868292062E-4</v>
      </c>
      <c r="I468" s="12">
        <f t="shared" si="69"/>
        <v>0.31498576118544563</v>
      </c>
      <c r="J468" s="18">
        <f t="shared" si="66"/>
        <v>2.4669596205169721E-4</v>
      </c>
      <c r="K468" s="12">
        <f t="shared" si="70"/>
        <v>1.2843388303032386</v>
      </c>
      <c r="L468" s="12">
        <f t="shared" si="67"/>
        <v>0.25024405698484548</v>
      </c>
      <c r="M468" s="12">
        <f t="shared" si="71"/>
        <v>6.2622088056234565E-2</v>
      </c>
      <c r="N468" s="18">
        <f t="shared" si="68"/>
        <v>4.9045443199013746E-5</v>
      </c>
    </row>
    <row r="469" spans="1:14" x14ac:dyDescent="0.2">
      <c r="A469" s="4">
        <v>467</v>
      </c>
      <c r="B469" s="1" t="str">
        <f>'Исходные данные'!A719</f>
        <v>19.05.2014</v>
      </c>
      <c r="C469" s="1">
        <f>'Исходные данные'!B719</f>
        <v>270.54000000000002</v>
      </c>
      <c r="D469" s="5" t="str">
        <f>'Исходные данные'!A471</f>
        <v>20.05.2015</v>
      </c>
      <c r="E469" s="1">
        <f>'Исходные данные'!B471</f>
        <v>369.44</v>
      </c>
      <c r="F469" s="12">
        <f t="shared" si="63"/>
        <v>1.3655651659643675</v>
      </c>
      <c r="G469" s="12">
        <f t="shared" si="64"/>
        <v>0.27110722824865596</v>
      </c>
      <c r="H469" s="12">
        <f t="shared" si="65"/>
        <v>7.8101124739335501E-4</v>
      </c>
      <c r="I469" s="12">
        <f t="shared" si="69"/>
        <v>0.31156838394513736</v>
      </c>
      <c r="J469" s="18">
        <f t="shared" si="66"/>
        <v>2.4333841219332351E-4</v>
      </c>
      <c r="K469" s="12">
        <f t="shared" si="70"/>
        <v>1.2799572510345274</v>
      </c>
      <c r="L469" s="12">
        <f t="shared" si="67"/>
        <v>0.24682667974453709</v>
      </c>
      <c r="M469" s="12">
        <f t="shared" si="71"/>
        <v>6.092340983371225E-2</v>
      </c>
      <c r="N469" s="18">
        <f t="shared" si="68"/>
        <v>4.7581868309684195E-5</v>
      </c>
    </row>
    <row r="470" spans="1:14" x14ac:dyDescent="0.2">
      <c r="A470" s="4">
        <v>468</v>
      </c>
      <c r="B470" s="1" t="str">
        <f>'Исходные данные'!A720</f>
        <v>16.05.2014</v>
      </c>
      <c r="C470" s="1">
        <f>'Исходные данные'!B720</f>
        <v>267.10000000000002</v>
      </c>
      <c r="D470" s="5" t="str">
        <f>'Исходные данные'!A472</f>
        <v>19.05.2015</v>
      </c>
      <c r="E470" s="1">
        <f>'Исходные данные'!B472</f>
        <v>374</v>
      </c>
      <c r="F470" s="12">
        <f t="shared" si="63"/>
        <v>1.4002246349681766</v>
      </c>
      <c r="G470" s="12">
        <f t="shared" si="64"/>
        <v>0.2703505554827943</v>
      </c>
      <c r="H470" s="12">
        <f t="shared" si="65"/>
        <v>7.7883140901519054E-4</v>
      </c>
      <c r="I470" s="12">
        <f t="shared" si="69"/>
        <v>0.33663267729861668</v>
      </c>
      <c r="J470" s="18">
        <f t="shared" si="66"/>
        <v>2.6218010238103755E-4</v>
      </c>
      <c r="K470" s="12">
        <f t="shared" si="70"/>
        <v>1.3124439018177605</v>
      </c>
      <c r="L470" s="12">
        <f t="shared" si="67"/>
        <v>0.27189097309801652</v>
      </c>
      <c r="M470" s="12">
        <f t="shared" si="71"/>
        <v>7.3924701252186309E-2</v>
      </c>
      <c r="N470" s="18">
        <f t="shared" si="68"/>
        <v>5.7574879237267284E-5</v>
      </c>
    </row>
    <row r="471" spans="1:14" x14ac:dyDescent="0.2">
      <c r="A471" s="4">
        <v>469</v>
      </c>
      <c r="B471" s="1" t="str">
        <f>'Исходные данные'!A721</f>
        <v>15.05.2014</v>
      </c>
      <c r="C471" s="1">
        <f>'Исходные данные'!B721</f>
        <v>268.91000000000003</v>
      </c>
      <c r="D471" s="5" t="str">
        <f>'Исходные данные'!A473</f>
        <v>18.05.2015</v>
      </c>
      <c r="E471" s="1">
        <f>'Исходные данные'!B473</f>
        <v>384.39</v>
      </c>
      <c r="F471" s="12">
        <f t="shared" si="63"/>
        <v>1.4294373582239408</v>
      </c>
      <c r="G471" s="12">
        <f t="shared" si="64"/>
        <v>0.26959599462548745</v>
      </c>
      <c r="H471" s="12">
        <f t="shared" si="65"/>
        <v>7.7665765466638028E-4</v>
      </c>
      <c r="I471" s="12">
        <f t="shared" si="69"/>
        <v>0.35728091106032428</v>
      </c>
      <c r="J471" s="18">
        <f t="shared" si="66"/>
        <v>2.7748495444117907E-4</v>
      </c>
      <c r="K471" s="12">
        <f t="shared" si="70"/>
        <v>1.3398252658753846</v>
      </c>
      <c r="L471" s="12">
        <f t="shared" si="67"/>
        <v>0.29253920685972412</v>
      </c>
      <c r="M471" s="12">
        <f t="shared" si="71"/>
        <v>8.5579187550116426E-2</v>
      </c>
      <c r="N471" s="18">
        <f t="shared" si="68"/>
        <v>6.6465731090927714E-5</v>
      </c>
    </row>
    <row r="472" spans="1:14" x14ac:dyDescent="0.2">
      <c r="A472" s="4">
        <v>470</v>
      </c>
      <c r="B472" s="1" t="str">
        <f>'Исходные данные'!A722</f>
        <v>14.05.2014</v>
      </c>
      <c r="C472" s="1">
        <f>'Исходные данные'!B722</f>
        <v>269.83</v>
      </c>
      <c r="D472" s="5" t="str">
        <f>'Исходные данные'!A474</f>
        <v>15.05.2015</v>
      </c>
      <c r="E472" s="1">
        <f>'Исходные данные'!B474</f>
        <v>381.58</v>
      </c>
      <c r="F472" s="12">
        <f t="shared" si="63"/>
        <v>1.4141496497794908</v>
      </c>
      <c r="G472" s="12">
        <f t="shared" si="64"/>
        <v>0.26884353978230124</v>
      </c>
      <c r="H472" s="12">
        <f t="shared" si="65"/>
        <v>7.7448996736611761E-4</v>
      </c>
      <c r="I472" s="12">
        <f t="shared" si="69"/>
        <v>0.34652839623039616</v>
      </c>
      <c r="J472" s="18">
        <f t="shared" si="66"/>
        <v>2.6838276628791258E-4</v>
      </c>
      <c r="K472" s="12">
        <f t="shared" si="70"/>
        <v>1.3254959509786057</v>
      </c>
      <c r="L472" s="12">
        <f t="shared" si="67"/>
        <v>0.281786692029796</v>
      </c>
      <c r="M472" s="12">
        <f t="shared" si="71"/>
        <v>7.9403739805095061E-2</v>
      </c>
      <c r="N472" s="18">
        <f t="shared" si="68"/>
        <v>6.1497399850395765E-5</v>
      </c>
    </row>
    <row r="473" spans="1:14" x14ac:dyDescent="0.2">
      <c r="A473" s="4">
        <v>471</v>
      </c>
      <c r="B473" s="1" t="str">
        <f>'Исходные данные'!A723</f>
        <v>13.05.2014</v>
      </c>
      <c r="C473" s="1">
        <f>'Исходные данные'!B723</f>
        <v>269.67</v>
      </c>
      <c r="D473" s="5" t="str">
        <f>'Исходные данные'!A475</f>
        <v>14.05.2015</v>
      </c>
      <c r="E473" s="1">
        <f>'Исходные данные'!B475</f>
        <v>382.01</v>
      </c>
      <c r="F473" s="12">
        <f t="shared" si="63"/>
        <v>1.4165832313568434</v>
      </c>
      <c r="G473" s="12">
        <f t="shared" si="64"/>
        <v>0.26809318507525332</v>
      </c>
      <c r="H473" s="12">
        <f t="shared" si="65"/>
        <v>7.723283301809907E-4</v>
      </c>
      <c r="I473" s="12">
        <f t="shared" si="69"/>
        <v>0.34824779702099051</v>
      </c>
      <c r="J473" s="18">
        <f t="shared" si="66"/>
        <v>2.6896163956243021E-4</v>
      </c>
      <c r="K473" s="12">
        <f t="shared" si="70"/>
        <v>1.3277769701958151</v>
      </c>
      <c r="L473" s="12">
        <f t="shared" si="67"/>
        <v>0.2835060928203903</v>
      </c>
      <c r="M473" s="12">
        <f t="shared" si="71"/>
        <v>8.0375704666283729E-2</v>
      </c>
      <c r="N473" s="18">
        <f t="shared" si="68"/>
        <v>6.2076433772031376E-5</v>
      </c>
    </row>
    <row r="474" spans="1:14" x14ac:dyDescent="0.2">
      <c r="A474" s="4">
        <v>472</v>
      </c>
      <c r="B474" s="1" t="str">
        <f>'Исходные данные'!A724</f>
        <v>12.05.2014</v>
      </c>
      <c r="C474" s="1">
        <f>'Исходные данные'!B724</f>
        <v>268.64</v>
      </c>
      <c r="D474" s="5" t="str">
        <f>'Исходные данные'!A476</f>
        <v>13.05.2015</v>
      </c>
      <c r="E474" s="1">
        <f>'Исходные данные'!B476</f>
        <v>387.64</v>
      </c>
      <c r="F474" s="12">
        <f t="shared" si="63"/>
        <v>1.4429720071471115</v>
      </c>
      <c r="G474" s="12">
        <f t="shared" si="64"/>
        <v>0.26734492464276682</v>
      </c>
      <c r="H474" s="12">
        <f t="shared" si="65"/>
        <v>7.701727262248492E-4</v>
      </c>
      <c r="I474" s="12">
        <f t="shared" si="69"/>
        <v>0.36670488053711869</v>
      </c>
      <c r="J474" s="18">
        <f t="shared" si="66"/>
        <v>2.8242609756323034E-4</v>
      </c>
      <c r="K474" s="12">
        <f t="shared" si="70"/>
        <v>1.3525114213670451</v>
      </c>
      <c r="L474" s="12">
        <f t="shared" si="67"/>
        <v>0.30196317633651854</v>
      </c>
      <c r="M474" s="12">
        <f t="shared" si="71"/>
        <v>9.1181759863239356E-2</v>
      </c>
      <c r="N474" s="18">
        <f t="shared" si="68"/>
        <v>7.0225704575850584E-5</v>
      </c>
    </row>
    <row r="475" spans="1:14" x14ac:dyDescent="0.2">
      <c r="A475" s="4">
        <v>473</v>
      </c>
      <c r="B475" s="1" t="str">
        <f>'Исходные данные'!A725</f>
        <v>08.05.2014</v>
      </c>
      <c r="C475" s="1">
        <f>'Исходные данные'!B725</f>
        <v>270.87</v>
      </c>
      <c r="D475" s="5" t="str">
        <f>'Исходные данные'!A477</f>
        <v>12.05.2015</v>
      </c>
      <c r="E475" s="1">
        <f>'Исходные данные'!B477</f>
        <v>385.93</v>
      </c>
      <c r="F475" s="12">
        <f t="shared" si="63"/>
        <v>1.4247794144792705</v>
      </c>
      <c r="G475" s="12">
        <f t="shared" si="64"/>
        <v>0.26659875263962501</v>
      </c>
      <c r="H475" s="12">
        <f t="shared" si="65"/>
        <v>7.6802313865867303E-4</v>
      </c>
      <c r="I475" s="12">
        <f t="shared" si="69"/>
        <v>0.35401700488169158</v>
      </c>
      <c r="J475" s="18">
        <f t="shared" si="66"/>
        <v>2.7189325122777951E-4</v>
      </c>
      <c r="K475" s="12">
        <f t="shared" si="70"/>
        <v>1.3354593307889464</v>
      </c>
      <c r="L475" s="12">
        <f t="shared" si="67"/>
        <v>0.28927530068109142</v>
      </c>
      <c r="M475" s="12">
        <f t="shared" si="71"/>
        <v>8.368019958413582E-2</v>
      </c>
      <c r="N475" s="18">
        <f t="shared" si="68"/>
        <v>6.4268329528192184E-5</v>
      </c>
    </row>
    <row r="476" spans="1:14" x14ac:dyDescent="0.2">
      <c r="A476" s="4">
        <v>474</v>
      </c>
      <c r="B476" s="1" t="str">
        <f>'Исходные данные'!A726</f>
        <v>07.05.2014</v>
      </c>
      <c r="C476" s="1">
        <f>'Исходные данные'!B726</f>
        <v>267.16000000000003</v>
      </c>
      <c r="D476" s="5" t="str">
        <f>'Исходные данные'!A478</f>
        <v>08.05.2015</v>
      </c>
      <c r="E476" s="1">
        <f>'Исходные данные'!B478</f>
        <v>380.22</v>
      </c>
      <c r="F476" s="12">
        <f t="shared" si="63"/>
        <v>1.4231920946249439</v>
      </c>
      <c r="G476" s="12">
        <f t="shared" si="64"/>
        <v>0.26585466323692541</v>
      </c>
      <c r="H476" s="12">
        <f t="shared" si="65"/>
        <v>7.6587955069044086E-4</v>
      </c>
      <c r="I476" s="12">
        <f t="shared" si="69"/>
        <v>0.35290230270604539</v>
      </c>
      <c r="J476" s="18">
        <f t="shared" si="66"/>
        <v>2.7028065703412797E-4</v>
      </c>
      <c r="K476" s="12">
        <f t="shared" si="70"/>
        <v>1.3339715207540284</v>
      </c>
      <c r="L476" s="12">
        <f t="shared" si="67"/>
        <v>0.28816059850544529</v>
      </c>
      <c r="M476" s="12">
        <f t="shared" si="71"/>
        <v>8.3036530531016409E-2</v>
      </c>
      <c r="N476" s="18">
        <f t="shared" si="68"/>
        <v>6.3595980693987922E-5</v>
      </c>
    </row>
    <row r="477" spans="1:14" x14ac:dyDescent="0.2">
      <c r="A477" s="4">
        <v>475</v>
      </c>
      <c r="B477" s="1" t="str">
        <f>'Исходные данные'!A727</f>
        <v>06.05.2014</v>
      </c>
      <c r="C477" s="1">
        <f>'Исходные данные'!B727</f>
        <v>261.23</v>
      </c>
      <c r="D477" s="5" t="str">
        <f>'Исходные данные'!A479</f>
        <v>07.05.2015</v>
      </c>
      <c r="E477" s="1">
        <f>'Исходные данные'!B479</f>
        <v>379.45</v>
      </c>
      <c r="F477" s="12">
        <f t="shared" si="63"/>
        <v>1.4525513914940855</v>
      </c>
      <c r="G477" s="12">
        <f t="shared" si="64"/>
        <v>0.26511265062203426</v>
      </c>
      <c r="H477" s="12">
        <f t="shared" si="65"/>
        <v>7.6374194557499847E-4</v>
      </c>
      <c r="I477" s="12">
        <f t="shared" si="69"/>
        <v>0.37332159052530983</v>
      </c>
      <c r="J477" s="18">
        <f t="shared" si="66"/>
        <v>2.8512135787295306E-4</v>
      </c>
      <c r="K477" s="12">
        <f t="shared" si="70"/>
        <v>1.3614902696570841</v>
      </c>
      <c r="L477" s="12">
        <f t="shared" si="67"/>
        <v>0.30857988632470962</v>
      </c>
      <c r="M477" s="12">
        <f t="shared" si="71"/>
        <v>9.5221546244170674E-2</v>
      </c>
      <c r="N477" s="18">
        <f t="shared" si="68"/>
        <v>7.2724688989182605E-5</v>
      </c>
    </row>
    <row r="478" spans="1:14" x14ac:dyDescent="0.2">
      <c r="A478" s="4">
        <v>476</v>
      </c>
      <c r="B478" s="1" t="str">
        <f>'Исходные данные'!A728</f>
        <v>05.05.2014</v>
      </c>
      <c r="C478" s="1">
        <f>'Исходные данные'!B728</f>
        <v>257.67</v>
      </c>
      <c r="D478" s="5" t="str">
        <f>'Исходные данные'!A480</f>
        <v>06.05.2015</v>
      </c>
      <c r="E478" s="1">
        <f>'Исходные данные'!B480</f>
        <v>387.8</v>
      </c>
      <c r="F478" s="12">
        <f t="shared" si="63"/>
        <v>1.5050258082042922</v>
      </c>
      <c r="G478" s="12">
        <f t="shared" si="64"/>
        <v>0.26437270899854093</v>
      </c>
      <c r="H478" s="12">
        <f t="shared" si="65"/>
        <v>7.6161030661392752E-4</v>
      </c>
      <c r="I478" s="12">
        <f t="shared" si="69"/>
        <v>0.40881004636230828</v>
      </c>
      <c r="J478" s="18">
        <f t="shared" si="66"/>
        <v>3.1135394475685153E-4</v>
      </c>
      <c r="K478" s="12">
        <f t="shared" si="70"/>
        <v>1.4106750407951236</v>
      </c>
      <c r="L478" s="12">
        <f t="shared" si="67"/>
        <v>0.34406834216170812</v>
      </c>
      <c r="M478" s="12">
        <f t="shared" si="71"/>
        <v>0.11838302407790621</v>
      </c>
      <c r="N478" s="18">
        <f t="shared" si="68"/>
        <v>9.0161731265858108E-5</v>
      </c>
    </row>
    <row r="479" spans="1:14" x14ac:dyDescent="0.2">
      <c r="A479" s="4">
        <v>477</v>
      </c>
      <c r="B479" s="1" t="str">
        <f>'Исходные данные'!A729</f>
        <v>30.04.2014</v>
      </c>
      <c r="C479" s="1">
        <f>'Исходные данные'!B729</f>
        <v>256.52</v>
      </c>
      <c r="D479" s="5" t="str">
        <f>'Исходные данные'!A481</f>
        <v>05.05.2015</v>
      </c>
      <c r="E479" s="1">
        <f>'Исходные данные'!B481</f>
        <v>389.01</v>
      </c>
      <c r="F479" s="12">
        <f t="shared" si="63"/>
        <v>1.5164899423046936</v>
      </c>
      <c r="G479" s="12">
        <f t="shared" si="64"/>
        <v>0.26363483258621312</v>
      </c>
      <c r="H479" s="12">
        <f t="shared" si="65"/>
        <v>7.5948461715541666E-4</v>
      </c>
      <c r="I479" s="12">
        <f t="shared" si="69"/>
        <v>0.4163984159482404</v>
      </c>
      <c r="J479" s="18">
        <f t="shared" si="66"/>
        <v>3.1624819152057131E-4</v>
      </c>
      <c r="K479" s="12">
        <f t="shared" si="70"/>
        <v>1.4214204830005701</v>
      </c>
      <c r="L479" s="12">
        <f t="shared" si="67"/>
        <v>0.35165671174764029</v>
      </c>
      <c r="M479" s="12">
        <f t="shared" si="71"/>
        <v>0.12366244291716294</v>
      </c>
      <c r="N479" s="18">
        <f t="shared" si="68"/>
        <v>9.3919723115445066E-5</v>
      </c>
    </row>
    <row r="480" spans="1:14" x14ac:dyDescent="0.2">
      <c r="A480" s="4">
        <v>478</v>
      </c>
      <c r="B480" s="1" t="str">
        <f>'Исходные данные'!A730</f>
        <v>29.04.2014</v>
      </c>
      <c r="C480" s="1">
        <f>'Исходные данные'!B730</f>
        <v>257.99</v>
      </c>
      <c r="D480" s="5" t="str">
        <f>'Исходные данные'!A482</f>
        <v>04.05.2015</v>
      </c>
      <c r="E480" s="1">
        <f>'Исходные данные'!B482</f>
        <v>382.66</v>
      </c>
      <c r="F480" s="12">
        <f t="shared" si="63"/>
        <v>1.4832357843327262</v>
      </c>
      <c r="G480" s="12">
        <f t="shared" si="64"/>
        <v>0.26289901562095125</v>
      </c>
      <c r="H480" s="12">
        <f t="shared" si="65"/>
        <v>7.5736486059412977E-4</v>
      </c>
      <c r="I480" s="12">
        <f t="shared" si="69"/>
        <v>0.39422604197633804</v>
      </c>
      <c r="J480" s="18">
        <f t="shared" si="66"/>
        <v>2.985729513239848E-4</v>
      </c>
      <c r="K480" s="12">
        <f t="shared" si="70"/>
        <v>1.3902510436474445</v>
      </c>
      <c r="L480" s="12">
        <f t="shared" si="67"/>
        <v>0.32948433777573788</v>
      </c>
      <c r="M480" s="12">
        <f t="shared" si="71"/>
        <v>0.1085599288395165</v>
      </c>
      <c r="N480" s="18">
        <f t="shared" si="68"/>
        <v>8.2219475371649061E-5</v>
      </c>
    </row>
    <row r="481" spans="1:14" x14ac:dyDescent="0.2">
      <c r="A481" s="4">
        <v>479</v>
      </c>
      <c r="B481" s="1" t="str">
        <f>'Исходные данные'!A731</f>
        <v>28.04.2014</v>
      </c>
      <c r="C481" s="1">
        <f>'Исходные данные'!B731</f>
        <v>254.05</v>
      </c>
      <c r="D481" s="5" t="str">
        <f>'Исходные данные'!A483</f>
        <v>30.04.2015</v>
      </c>
      <c r="E481" s="1">
        <f>'Исходные данные'!B483</f>
        <v>382.66</v>
      </c>
      <c r="F481" s="12">
        <f t="shared" si="63"/>
        <v>1.5062389293446172</v>
      </c>
      <c r="G481" s="12">
        <f t="shared" si="64"/>
        <v>0.26216525235474369</v>
      </c>
      <c r="H481" s="12">
        <f t="shared" si="65"/>
        <v>7.5525102037107773E-4</v>
      </c>
      <c r="I481" s="12">
        <f t="shared" si="69"/>
        <v>0.40961576841711583</v>
      </c>
      <c r="J481" s="18">
        <f t="shared" si="66"/>
        <v>3.0936272705710981E-4</v>
      </c>
      <c r="K481" s="12">
        <f t="shared" si="70"/>
        <v>1.4118121108073378</v>
      </c>
      <c r="L481" s="12">
        <f t="shared" si="67"/>
        <v>0.34487406421651567</v>
      </c>
      <c r="M481" s="12">
        <f t="shared" si="71"/>
        <v>0.11893812016921734</v>
      </c>
      <c r="N481" s="18">
        <f t="shared" si="68"/>
        <v>8.9828136618819252E-5</v>
      </c>
    </row>
    <row r="482" spans="1:14" x14ac:dyDescent="0.2">
      <c r="A482" s="4">
        <v>480</v>
      </c>
      <c r="B482" s="1" t="str">
        <f>'Исходные данные'!A732</f>
        <v>25.04.2014</v>
      </c>
      <c r="C482" s="1">
        <f>'Исходные данные'!B732</f>
        <v>253.86</v>
      </c>
      <c r="D482" s="5" t="str">
        <f>'Исходные данные'!A484</f>
        <v>29.04.2015</v>
      </c>
      <c r="E482" s="1">
        <f>'Исходные данные'!B484</f>
        <v>380.47</v>
      </c>
      <c r="F482" s="12">
        <f t="shared" si="63"/>
        <v>1.4987394626959742</v>
      </c>
      <c r="G482" s="12">
        <f t="shared" si="64"/>
        <v>0.26143353705562178</v>
      </c>
      <c r="H482" s="12">
        <f t="shared" si="65"/>
        <v>7.5314307997348764E-4</v>
      </c>
      <c r="I482" s="12">
        <f t="shared" si="69"/>
        <v>0.40462439660658051</v>
      </c>
      <c r="J482" s="18">
        <f t="shared" si="66"/>
        <v>3.0474006429269407E-4</v>
      </c>
      <c r="K482" s="12">
        <f t="shared" si="70"/>
        <v>1.4047827892084352</v>
      </c>
      <c r="L482" s="12">
        <f t="shared" si="67"/>
        <v>0.33988269240598029</v>
      </c>
      <c r="M482" s="12">
        <f t="shared" si="71"/>
        <v>0.11552024459713818</v>
      </c>
      <c r="N482" s="18">
        <f t="shared" si="68"/>
        <v>8.7003272815179295E-5</v>
      </c>
    </row>
    <row r="483" spans="1:14" x14ac:dyDescent="0.2">
      <c r="A483" s="4">
        <v>481</v>
      </c>
      <c r="B483" s="1" t="str">
        <f>'Исходные данные'!A733</f>
        <v>24.04.2014</v>
      </c>
      <c r="C483" s="1">
        <f>'Исходные данные'!B733</f>
        <v>257.66000000000003</v>
      </c>
      <c r="D483" s="5" t="str">
        <f>'Исходные данные'!A485</f>
        <v>28.04.2015</v>
      </c>
      <c r="E483" s="1">
        <f>'Исходные данные'!B485</f>
        <v>381.66</v>
      </c>
      <c r="F483" s="12">
        <f t="shared" si="63"/>
        <v>1.4812543662190483</v>
      </c>
      <c r="G483" s="12">
        <f t="shared" si="64"/>
        <v>0.26070386400761503</v>
      </c>
      <c r="H483" s="12">
        <f t="shared" si="65"/>
        <v>7.5104102293467503E-4</v>
      </c>
      <c r="I483" s="12">
        <f t="shared" si="69"/>
        <v>0.39288927355538916</v>
      </c>
      <c r="J483" s="18">
        <f t="shared" si="66"/>
        <v>2.9507596191110085E-4</v>
      </c>
      <c r="K483" s="12">
        <f t="shared" si="70"/>
        <v>1.3883938415562191</v>
      </c>
      <c r="L483" s="12">
        <f t="shared" si="67"/>
        <v>0.32814756935478884</v>
      </c>
      <c r="M483" s="12">
        <f t="shared" si="71"/>
        <v>0.10768082727345592</v>
      </c>
      <c r="N483" s="18">
        <f t="shared" si="68"/>
        <v>8.087271866590838E-5</v>
      </c>
    </row>
    <row r="484" spans="1:14" x14ac:dyDescent="0.2">
      <c r="A484" s="4">
        <v>482</v>
      </c>
      <c r="B484" s="1" t="str">
        <f>'Исходные данные'!A734</f>
        <v>23.04.2014</v>
      </c>
      <c r="C484" s="1">
        <f>'Исходные данные'!B734</f>
        <v>261.23</v>
      </c>
      <c r="D484" s="5" t="str">
        <f>'Исходные данные'!A486</f>
        <v>27.04.2015</v>
      </c>
      <c r="E484" s="1">
        <f>'Исходные данные'!B486</f>
        <v>379.1</v>
      </c>
      <c r="F484" s="12">
        <f t="shared" si="63"/>
        <v>1.4512115760058186</v>
      </c>
      <c r="G484" s="12">
        <f t="shared" si="64"/>
        <v>0.25997622751070643</v>
      </c>
      <c r="H484" s="12">
        <f t="shared" si="65"/>
        <v>7.4894483283391422E-4</v>
      </c>
      <c r="I484" s="12">
        <f t="shared" si="69"/>
        <v>0.37239877719767722</v>
      </c>
      <c r="J484" s="18">
        <f t="shared" si="66"/>
        <v>2.7890613993586844E-4</v>
      </c>
      <c r="K484" s="12">
        <f t="shared" si="70"/>
        <v>1.3602344478244845</v>
      </c>
      <c r="L484" s="12">
        <f t="shared" si="67"/>
        <v>0.30765707299707712</v>
      </c>
      <c r="M484" s="12">
        <f t="shared" si="71"/>
        <v>9.4652874565128803E-2</v>
      </c>
      <c r="N484" s="18">
        <f t="shared" si="68"/>
        <v>7.0889781318429841E-5</v>
      </c>
    </row>
    <row r="485" spans="1:14" x14ac:dyDescent="0.2">
      <c r="A485" s="4">
        <v>483</v>
      </c>
      <c r="B485" s="1" t="str">
        <f>'Исходные данные'!A735</f>
        <v>22.04.2014</v>
      </c>
      <c r="C485" s="1">
        <f>'Исходные данные'!B735</f>
        <v>263.37</v>
      </c>
      <c r="D485" s="5" t="str">
        <f>'Исходные данные'!A487</f>
        <v>24.04.2015</v>
      </c>
      <c r="E485" s="1">
        <f>'Исходные данные'!B487</f>
        <v>378.23</v>
      </c>
      <c r="F485" s="12">
        <f t="shared" si="63"/>
        <v>1.4361164901089722</v>
      </c>
      <c r="G485" s="12">
        <f t="shared" si="64"/>
        <v>0.25925062188078796</v>
      </c>
      <c r="H485" s="12">
        <f t="shared" si="65"/>
        <v>7.4685449329631073E-4</v>
      </c>
      <c r="I485" s="12">
        <f t="shared" si="69"/>
        <v>0.36194258858168449</v>
      </c>
      <c r="J485" s="18">
        <f t="shared" si="66"/>
        <v>2.7031844859752905E-4</v>
      </c>
      <c r="K485" s="12">
        <f t="shared" si="70"/>
        <v>1.3460856798782745</v>
      </c>
      <c r="L485" s="12">
        <f t="shared" si="67"/>
        <v>0.29720088438108438</v>
      </c>
      <c r="M485" s="12">
        <f t="shared" si="71"/>
        <v>8.8328365676898654E-2</v>
      </c>
      <c r="N485" s="18">
        <f t="shared" si="68"/>
        <v>6.5968436791311388E-5</v>
      </c>
    </row>
    <row r="486" spans="1:14" x14ac:dyDescent="0.2">
      <c r="A486" s="4">
        <v>484</v>
      </c>
      <c r="B486" s="1" t="str">
        <f>'Исходные данные'!A736</f>
        <v>21.04.2014</v>
      </c>
      <c r="C486" s="1">
        <f>'Исходные данные'!B736</f>
        <v>265.25</v>
      </c>
      <c r="D486" s="5" t="str">
        <f>'Исходные данные'!A488</f>
        <v>23.04.2015</v>
      </c>
      <c r="E486" s="1">
        <f>'Исходные данные'!B488</f>
        <v>381.76</v>
      </c>
      <c r="F486" s="12">
        <f t="shared" si="63"/>
        <v>1.4392459943449576</v>
      </c>
      <c r="G486" s="12">
        <f t="shared" si="64"/>
        <v>0.25852704144961641</v>
      </c>
      <c r="H486" s="12">
        <f t="shared" si="65"/>
        <v>7.4476998799267351E-4</v>
      </c>
      <c r="I486" s="12">
        <f t="shared" si="69"/>
        <v>0.36411936141545875</v>
      </c>
      <c r="J486" s="18">
        <f t="shared" si="66"/>
        <v>2.7118517242929118E-4</v>
      </c>
      <c r="K486" s="12">
        <f t="shared" si="70"/>
        <v>1.3490189940392021</v>
      </c>
      <c r="L486" s="12">
        <f t="shared" si="67"/>
        <v>0.29937765721485865</v>
      </c>
      <c r="M486" s="12">
        <f t="shared" si="71"/>
        <v>8.962698163945737E-2</v>
      </c>
      <c r="N486" s="18">
        <f t="shared" si="68"/>
        <v>6.6751486039438241E-5</v>
      </c>
    </row>
    <row r="487" spans="1:14" x14ac:dyDescent="0.2">
      <c r="A487" s="4">
        <v>485</v>
      </c>
      <c r="B487" s="1" t="str">
        <f>'Исходные данные'!A737</f>
        <v>18.04.2014</v>
      </c>
      <c r="C487" s="1">
        <f>'Исходные данные'!B737</f>
        <v>264.83999999999997</v>
      </c>
      <c r="D487" s="5" t="str">
        <f>'Исходные данные'!A489</f>
        <v>22.04.2015</v>
      </c>
      <c r="E487" s="1">
        <f>'Исходные данные'!B489</f>
        <v>382.54</v>
      </c>
      <c r="F487" s="12">
        <f t="shared" si="63"/>
        <v>1.4444192720132913</v>
      </c>
      <c r="G487" s="12">
        <f t="shared" si="64"/>
        <v>0.25780548056476882</v>
      </c>
      <c r="H487" s="12">
        <f t="shared" si="65"/>
        <v>7.4269130063938694E-4</v>
      </c>
      <c r="I487" s="12">
        <f t="shared" si="69"/>
        <v>0.36770735290574286</v>
      </c>
      <c r="J487" s="18">
        <f t="shared" si="66"/>
        <v>2.7309305218423222E-4</v>
      </c>
      <c r="K487" s="12">
        <f t="shared" si="70"/>
        <v>1.3538679565261169</v>
      </c>
      <c r="L487" s="12">
        <f t="shared" si="67"/>
        <v>0.30296564870514275</v>
      </c>
      <c r="M487" s="12">
        <f t="shared" si="71"/>
        <v>9.1788184295327938E-2</v>
      </c>
      <c r="N487" s="18">
        <f t="shared" si="68"/>
        <v>6.8170285977624861E-5</v>
      </c>
    </row>
    <row r="488" spans="1:14" x14ac:dyDescent="0.2">
      <c r="A488" s="4">
        <v>486</v>
      </c>
      <c r="B488" s="1" t="str">
        <f>'Исходные данные'!A738</f>
        <v>17.04.2014</v>
      </c>
      <c r="C488" s="1">
        <f>'Исходные данные'!B738</f>
        <v>260.35000000000002</v>
      </c>
      <c r="D488" s="5" t="str">
        <f>'Исходные данные'!A490</f>
        <v>21.04.2015</v>
      </c>
      <c r="E488" s="1">
        <f>'Исходные данные'!B490</f>
        <v>376.58</v>
      </c>
      <c r="F488" s="12">
        <f t="shared" si="63"/>
        <v>1.4464374879969271</v>
      </c>
      <c r="G488" s="12">
        <f t="shared" si="64"/>
        <v>0.25708593358959808</v>
      </c>
      <c r="H488" s="12">
        <f t="shared" si="65"/>
        <v>7.4061841499828266E-4</v>
      </c>
      <c r="I488" s="12">
        <f t="shared" si="69"/>
        <v>0.36910362845937422</v>
      </c>
      <c r="J488" s="18">
        <f t="shared" si="66"/>
        <v>2.7336494427969676E-4</v>
      </c>
      <c r="K488" s="12">
        <f t="shared" si="70"/>
        <v>1.3557596496117295</v>
      </c>
      <c r="L488" s="12">
        <f t="shared" si="67"/>
        <v>0.30436192425877395</v>
      </c>
      <c r="M488" s="12">
        <f t="shared" si="71"/>
        <v>9.2636180938503621E-2</v>
      </c>
      <c r="N488" s="18">
        <f t="shared" si="68"/>
        <v>6.8608061498168677E-5</v>
      </c>
    </row>
    <row r="489" spans="1:14" x14ac:dyDescent="0.2">
      <c r="A489" s="4">
        <v>487</v>
      </c>
      <c r="B489" s="1" t="str">
        <f>'Исходные данные'!A739</f>
        <v>16.04.2014</v>
      </c>
      <c r="C489" s="1">
        <f>'Исходные данные'!B739</f>
        <v>255.76</v>
      </c>
      <c r="D489" s="5" t="str">
        <f>'Исходные данные'!A491</f>
        <v>20.04.2015</v>
      </c>
      <c r="E489" s="1">
        <f>'Исходные данные'!B491</f>
        <v>370.48</v>
      </c>
      <c r="F489" s="12">
        <f t="shared" si="63"/>
        <v>1.4485455114169534</v>
      </c>
      <c r="G489" s="12">
        <f t="shared" si="64"/>
        <v>0.25636839490318974</v>
      </c>
      <c r="H489" s="12">
        <f t="shared" si="65"/>
        <v>7.3855131487651543E-4</v>
      </c>
      <c r="I489" s="12">
        <f t="shared" si="69"/>
        <v>0.37055995742091052</v>
      </c>
      <c r="J489" s="18">
        <f t="shared" si="66"/>
        <v>2.7367754379379906E-4</v>
      </c>
      <c r="K489" s="12">
        <f t="shared" si="70"/>
        <v>1.3577355200638055</v>
      </c>
      <c r="L489" s="12">
        <f t="shared" si="67"/>
        <v>0.30581825322031025</v>
      </c>
      <c r="M489" s="12">
        <f t="shared" si="71"/>
        <v>9.352480400272177E-2</v>
      </c>
      <c r="N489" s="18">
        <f t="shared" si="68"/>
        <v>6.9072866969778553E-5</v>
      </c>
    </row>
    <row r="490" spans="1:14" x14ac:dyDescent="0.2">
      <c r="A490" s="4">
        <v>488</v>
      </c>
      <c r="B490" s="1" t="str">
        <f>'Исходные данные'!A740</f>
        <v>15.04.2014</v>
      </c>
      <c r="C490" s="1">
        <f>'Исходные данные'!B740</f>
        <v>256.92</v>
      </c>
      <c r="D490" s="5" t="str">
        <f>'Исходные данные'!A492</f>
        <v>17.04.2015</v>
      </c>
      <c r="E490" s="1">
        <f>'Исходные данные'!B492</f>
        <v>371.86</v>
      </c>
      <c r="F490" s="12">
        <f t="shared" si="63"/>
        <v>1.4473766152888059</v>
      </c>
      <c r="G490" s="12">
        <f t="shared" si="64"/>
        <v>0.25565285890031714</v>
      </c>
      <c r="H490" s="12">
        <f t="shared" si="65"/>
        <v>7.3648998412643367E-4</v>
      </c>
      <c r="I490" s="12">
        <f t="shared" si="69"/>
        <v>0.36975268696232499</v>
      </c>
      <c r="J490" s="18">
        <f t="shared" si="66"/>
        <v>2.7231915055158892E-4</v>
      </c>
      <c r="K490" s="12">
        <f t="shared" si="70"/>
        <v>1.3566399025772011</v>
      </c>
      <c r="L490" s="12">
        <f t="shared" si="67"/>
        <v>0.30501098276172484</v>
      </c>
      <c r="M490" s="12">
        <f t="shared" si="71"/>
        <v>9.3031699605273174E-2</v>
      </c>
      <c r="N490" s="18">
        <f t="shared" si="68"/>
        <v>6.851691496554279E-5</v>
      </c>
    </row>
    <row r="491" spans="1:14" x14ac:dyDescent="0.2">
      <c r="A491" s="4">
        <v>489</v>
      </c>
      <c r="B491" s="1" t="str">
        <f>'Исходные данные'!A741</f>
        <v>14.04.2014</v>
      </c>
      <c r="C491" s="1">
        <f>'Исходные данные'!B741</f>
        <v>259.72000000000003</v>
      </c>
      <c r="D491" s="5" t="str">
        <f>'Исходные данные'!A493</f>
        <v>16.04.2015</v>
      </c>
      <c r="E491" s="1">
        <f>'Исходные данные'!B493</f>
        <v>377.71</v>
      </c>
      <c r="F491" s="12">
        <f t="shared" si="63"/>
        <v>1.4542969351609423</v>
      </c>
      <c r="G491" s="12">
        <f t="shared" si="64"/>
        <v>0.25493931999139835</v>
      </c>
      <c r="H491" s="12">
        <f t="shared" si="65"/>
        <v>7.3443440664545544E-4</v>
      </c>
      <c r="I491" s="12">
        <f t="shared" si="69"/>
        <v>0.37452257776682535</v>
      </c>
      <c r="J491" s="18">
        <f t="shared" si="66"/>
        <v>2.750622671775048E-4</v>
      </c>
      <c r="K491" s="12">
        <f t="shared" si="70"/>
        <v>1.3631263843801869</v>
      </c>
      <c r="L491" s="12">
        <f t="shared" si="67"/>
        <v>0.30978087356622513</v>
      </c>
      <c r="M491" s="12">
        <f t="shared" si="71"/>
        <v>9.5964189627453525E-2</v>
      </c>
      <c r="N491" s="18">
        <f t="shared" si="68"/>
        <v>7.0479402668250794E-5</v>
      </c>
    </row>
    <row r="492" spans="1:14" x14ac:dyDescent="0.2">
      <c r="A492" s="4">
        <v>490</v>
      </c>
      <c r="B492" s="1" t="str">
        <f>'Исходные данные'!A742</f>
        <v>11.04.2014</v>
      </c>
      <c r="C492" s="1">
        <f>'Исходные данные'!B742</f>
        <v>263.27</v>
      </c>
      <c r="D492" s="5" t="str">
        <f>'Исходные данные'!A494</f>
        <v>15.04.2015</v>
      </c>
      <c r="E492" s="1">
        <f>'Исходные данные'!B494</f>
        <v>381.91</v>
      </c>
      <c r="F492" s="12">
        <f t="shared" si="63"/>
        <v>1.4506400273483497</v>
      </c>
      <c r="G492" s="12">
        <f t="shared" si="64"/>
        <v>0.25422777260245216</v>
      </c>
      <c r="H492" s="12">
        <f t="shared" si="65"/>
        <v>7.3238456637594179E-4</v>
      </c>
      <c r="I492" s="12">
        <f t="shared" si="69"/>
        <v>0.37200485721624266</v>
      </c>
      <c r="J492" s="18">
        <f t="shared" si="66"/>
        <v>2.7245061604206202E-4</v>
      </c>
      <c r="K492" s="12">
        <f t="shared" si="70"/>
        <v>1.3596987298179917</v>
      </c>
      <c r="L492" s="12">
        <f t="shared" si="67"/>
        <v>0.30726315301564244</v>
      </c>
      <c r="M492" s="12">
        <f t="shared" si="71"/>
        <v>9.4410645201114071E-2</v>
      </c>
      <c r="N492" s="18">
        <f t="shared" si="68"/>
        <v>6.9144899446890815E-5</v>
      </c>
    </row>
    <row r="493" spans="1:14" x14ac:dyDescent="0.2">
      <c r="A493" s="4">
        <v>491</v>
      </c>
      <c r="B493" s="1" t="str">
        <f>'Исходные данные'!A743</f>
        <v>10.04.2014</v>
      </c>
      <c r="C493" s="1">
        <f>'Исходные данные'!B743</f>
        <v>264.23</v>
      </c>
      <c r="D493" s="5" t="str">
        <f>'Исходные данные'!A495</f>
        <v>14.04.2015</v>
      </c>
      <c r="E493" s="1">
        <f>'Исходные данные'!B495</f>
        <v>384.74</v>
      </c>
      <c r="F493" s="12">
        <f t="shared" si="63"/>
        <v>1.4560799303636982</v>
      </c>
      <c r="G493" s="12">
        <f t="shared" si="64"/>
        <v>0.25351821117505452</v>
      </c>
      <c r="H493" s="12">
        <f t="shared" si="65"/>
        <v>7.3034044730507081E-4</v>
      </c>
      <c r="I493" s="12">
        <f t="shared" si="69"/>
        <v>0.37574784549551127</v>
      </c>
      <c r="J493" s="18">
        <f t="shared" si="66"/>
        <v>2.7442384955310835E-4</v>
      </c>
      <c r="K493" s="12">
        <f t="shared" si="70"/>
        <v>1.3647976027849971</v>
      </c>
      <c r="L493" s="12">
        <f t="shared" si="67"/>
        <v>0.31100614129491111</v>
      </c>
      <c r="M493" s="12">
        <f t="shared" si="71"/>
        <v>9.6724819923150185E-2</v>
      </c>
      <c r="N493" s="18">
        <f t="shared" si="68"/>
        <v>7.0642048248175927E-5</v>
      </c>
    </row>
    <row r="494" spans="1:14" x14ac:dyDescent="0.2">
      <c r="A494" s="4">
        <v>492</v>
      </c>
      <c r="B494" s="1" t="str">
        <f>'Исходные данные'!A744</f>
        <v>09.04.2014</v>
      </c>
      <c r="C494" s="1">
        <f>'Исходные данные'!B744</f>
        <v>259.06</v>
      </c>
      <c r="D494" s="5" t="str">
        <f>'Исходные данные'!A496</f>
        <v>13.04.2015</v>
      </c>
      <c r="E494" s="1">
        <f>'Исходные данные'!B496</f>
        <v>383.21</v>
      </c>
      <c r="F494" s="12">
        <f t="shared" si="63"/>
        <v>1.4792326102061297</v>
      </c>
      <c r="G494" s="12">
        <f t="shared" si="64"/>
        <v>0.25281063016629518</v>
      </c>
      <c r="H494" s="12">
        <f t="shared" si="65"/>
        <v>7.2830203346471343E-4</v>
      </c>
      <c r="I494" s="12">
        <f t="shared" si="69"/>
        <v>0.39152344668750283</v>
      </c>
      <c r="J494" s="18">
        <f t="shared" si="66"/>
        <v>2.8514732237162161E-4</v>
      </c>
      <c r="K494" s="12">
        <f t="shared" si="70"/>
        <v>1.3864988303674048</v>
      </c>
      <c r="L494" s="12">
        <f t="shared" si="67"/>
        <v>0.32678174248690267</v>
      </c>
      <c r="M494" s="12">
        <f t="shared" si="71"/>
        <v>0.10678630722277634</v>
      </c>
      <c r="N494" s="18">
        <f t="shared" si="68"/>
        <v>7.7772684696535621E-5</v>
      </c>
    </row>
    <row r="495" spans="1:14" x14ac:dyDescent="0.2">
      <c r="A495" s="4">
        <v>493</v>
      </c>
      <c r="B495" s="1" t="str">
        <f>'Исходные данные'!A745</f>
        <v>08.04.2014</v>
      </c>
      <c r="C495" s="1">
        <f>'Исходные данные'!B745</f>
        <v>255.37</v>
      </c>
      <c r="D495" s="5" t="str">
        <f>'Исходные данные'!A497</f>
        <v>10.04.2015</v>
      </c>
      <c r="E495" s="1">
        <f>'Исходные данные'!B497</f>
        <v>380.67</v>
      </c>
      <c r="F495" s="12">
        <f t="shared" si="63"/>
        <v>1.490660610095156</v>
      </c>
      <c r="G495" s="12">
        <f t="shared" si="64"/>
        <v>0.25210502404873458</v>
      </c>
      <c r="H495" s="12">
        <f t="shared" si="65"/>
        <v>7.2626930893130879E-4</v>
      </c>
      <c r="I495" s="12">
        <f t="shared" si="69"/>
        <v>0.39921938418123493</v>
      </c>
      <c r="J495" s="18">
        <f t="shared" si="66"/>
        <v>2.8994078626128815E-4</v>
      </c>
      <c r="K495" s="12">
        <f t="shared" si="70"/>
        <v>1.3972104036319815</v>
      </c>
      <c r="L495" s="12">
        <f t="shared" si="67"/>
        <v>0.33447767998063477</v>
      </c>
      <c r="M495" s="12">
        <f t="shared" si="71"/>
        <v>0.11187531840522788</v>
      </c>
      <c r="N495" s="18">
        <f t="shared" si="68"/>
        <v>8.1251610184634982E-5</v>
      </c>
    </row>
    <row r="496" spans="1:14" x14ac:dyDescent="0.2">
      <c r="A496" s="4">
        <v>494</v>
      </c>
      <c r="B496" s="1" t="str">
        <f>'Исходные данные'!A746</f>
        <v>07.04.2014</v>
      </c>
      <c r="C496" s="1">
        <f>'Исходные данные'!B746</f>
        <v>256.26</v>
      </c>
      <c r="D496" s="5" t="str">
        <f>'Исходные данные'!A498</f>
        <v>09.04.2015</v>
      </c>
      <c r="E496" s="1">
        <f>'Исходные данные'!B498</f>
        <v>384.63</v>
      </c>
      <c r="F496" s="12">
        <f t="shared" si="63"/>
        <v>1.5009365488176072</v>
      </c>
      <c r="G496" s="12">
        <f t="shared" si="64"/>
        <v>0.25140138731036032</v>
      </c>
      <c r="H496" s="12">
        <f t="shared" si="65"/>
        <v>7.2424225782573867E-4</v>
      </c>
      <c r="I496" s="12">
        <f t="shared" si="69"/>
        <v>0.4060892791512889</v>
      </c>
      <c r="J496" s="18">
        <f t="shared" si="66"/>
        <v>2.9410701641135616E-4</v>
      </c>
      <c r="K496" s="12">
        <f t="shared" si="70"/>
        <v>1.4068421389799604</v>
      </c>
      <c r="L496" s="12">
        <f t="shared" si="67"/>
        <v>0.34134757495068868</v>
      </c>
      <c r="M496" s="12">
        <f t="shared" si="71"/>
        <v>0.11651816692471599</v>
      </c>
      <c r="N496" s="18">
        <f t="shared" si="68"/>
        <v>8.4387380291272611E-5</v>
      </c>
    </row>
    <row r="497" spans="1:14" x14ac:dyDescent="0.2">
      <c r="A497" s="4">
        <v>495</v>
      </c>
      <c r="B497" s="1" t="str">
        <f>'Исходные данные'!A747</f>
        <v>04.04.2014</v>
      </c>
      <c r="C497" s="1">
        <f>'Исходные данные'!B747</f>
        <v>261.25</v>
      </c>
      <c r="D497" s="5" t="str">
        <f>'Исходные данные'!A499</f>
        <v>08.04.2015</v>
      </c>
      <c r="E497" s="1">
        <f>'Исходные данные'!B499</f>
        <v>388.8</v>
      </c>
      <c r="F497" s="12">
        <f t="shared" si="63"/>
        <v>1.4882296650717703</v>
      </c>
      <c r="G497" s="12">
        <f t="shared" si="64"/>
        <v>0.25069971445454442</v>
      </c>
      <c r="H497" s="12">
        <f t="shared" si="65"/>
        <v>7.2222086431320497E-4</v>
      </c>
      <c r="I497" s="12">
        <f t="shared" si="69"/>
        <v>0.39758726930726324</v>
      </c>
      <c r="J497" s="18">
        <f t="shared" si="66"/>
        <v>2.8714582127901863E-4</v>
      </c>
      <c r="K497" s="12">
        <f t="shared" si="70"/>
        <v>1.3949318556819452</v>
      </c>
      <c r="L497" s="12">
        <f t="shared" si="67"/>
        <v>0.33284556510666302</v>
      </c>
      <c r="M497" s="12">
        <f t="shared" si="71"/>
        <v>0.11078617021117382</v>
      </c>
      <c r="N497" s="18">
        <f t="shared" si="68"/>
        <v>8.0012083603863801E-5</v>
      </c>
    </row>
    <row r="498" spans="1:14" x14ac:dyDescent="0.2">
      <c r="A498" s="4">
        <v>496</v>
      </c>
      <c r="B498" s="1" t="str">
        <f>'Исходные данные'!A748</f>
        <v>03.04.2014</v>
      </c>
      <c r="C498" s="1">
        <f>'Исходные данные'!B748</f>
        <v>257.62</v>
      </c>
      <c r="D498" s="5" t="str">
        <f>'Исходные данные'!A500</f>
        <v>07.04.2015</v>
      </c>
      <c r="E498" s="1">
        <f>'Исходные данные'!B500</f>
        <v>391.83</v>
      </c>
      <c r="F498" s="12">
        <f t="shared" si="63"/>
        <v>1.5209611055042309</v>
      </c>
      <c r="G498" s="12">
        <f t="shared" si="64"/>
        <v>0.25</v>
      </c>
      <c r="H498" s="12">
        <f t="shared" si="65"/>
        <v>7.2020511260310427E-4</v>
      </c>
      <c r="I498" s="12">
        <f t="shared" si="69"/>
        <v>0.41934244128959763</v>
      </c>
      <c r="J498" s="18">
        <f t="shared" si="66"/>
        <v>3.0201257014823531E-4</v>
      </c>
      <c r="K498" s="12">
        <f t="shared" si="70"/>
        <v>1.4256113469010598</v>
      </c>
      <c r="L498" s="12">
        <f t="shared" si="67"/>
        <v>0.35460073708899736</v>
      </c>
      <c r="M498" s="12">
        <f t="shared" si="71"/>
        <v>0.1257416827440602</v>
      </c>
      <c r="N498" s="18">
        <f t="shared" si="68"/>
        <v>9.0559802779589682E-5</v>
      </c>
    </row>
    <row r="499" spans="1:14" x14ac:dyDescent="0.2">
      <c r="A499" s="4">
        <v>497</v>
      </c>
      <c r="B499" s="1" t="str">
        <f>'Исходные данные'!A749</f>
        <v>02.04.2014</v>
      </c>
      <c r="C499" s="1">
        <f>'Исходные данные'!B749</f>
        <v>258.97000000000003</v>
      </c>
      <c r="D499" s="5" t="str">
        <f>'Исходные данные'!A501</f>
        <v>06.04.2015</v>
      </c>
      <c r="E499" s="1">
        <f>'Исходные данные'!B501</f>
        <v>386.94</v>
      </c>
      <c r="F499" s="12">
        <f t="shared" si="63"/>
        <v>1.494149901532996</v>
      </c>
      <c r="G499" s="12">
        <f t="shared" si="64"/>
        <v>0.2493022384807391</v>
      </c>
      <c r="H499" s="12">
        <f t="shared" si="65"/>
        <v>7.1819498694890662E-4</v>
      </c>
      <c r="I499" s="12">
        <f t="shared" si="69"/>
        <v>0.40155741737545925</v>
      </c>
      <c r="J499" s="18">
        <f t="shared" si="66"/>
        <v>2.8839652413120459E-4</v>
      </c>
      <c r="K499" s="12">
        <f t="shared" si="70"/>
        <v>1.4004809497678605</v>
      </c>
      <c r="L499" s="12">
        <f t="shared" si="67"/>
        <v>0.33681571317485903</v>
      </c>
      <c r="M499" s="12">
        <f t="shared" si="71"/>
        <v>0.11344482464148888</v>
      </c>
      <c r="N499" s="18">
        <f t="shared" si="68"/>
        <v>8.1475504352815101E-5</v>
      </c>
    </row>
    <row r="500" spans="1:14" x14ac:dyDescent="0.2">
      <c r="A500" s="4">
        <v>498</v>
      </c>
      <c r="B500" s="1" t="str">
        <f>'Исходные данные'!A750</f>
        <v>01.04.2014</v>
      </c>
      <c r="C500" s="1">
        <f>'Исходные данные'!B750</f>
        <v>261.60000000000002</v>
      </c>
      <c r="D500" s="5" t="str">
        <f>'Исходные данные'!A502</f>
        <v>05.04.2015</v>
      </c>
      <c r="E500" s="1">
        <f>'Исходные данные'!B502</f>
        <v>386.7</v>
      </c>
      <c r="F500" s="12">
        <f t="shared" si="63"/>
        <v>1.4782110091743117</v>
      </c>
      <c r="G500" s="12">
        <f t="shared" si="64"/>
        <v>0.24860642444602912</v>
      </c>
      <c r="H500" s="12">
        <f t="shared" si="65"/>
        <v>7.1619047164803011E-4</v>
      </c>
      <c r="I500" s="12">
        <f t="shared" si="69"/>
        <v>0.39083257903020763</v>
      </c>
      <c r="J500" s="18">
        <f t="shared" si="66"/>
        <v>2.7991056911106038E-4</v>
      </c>
      <c r="K500" s="12">
        <f t="shared" si="70"/>
        <v>1.3855412739790822</v>
      </c>
      <c r="L500" s="12">
        <f t="shared" si="67"/>
        <v>0.32609087482960736</v>
      </c>
      <c r="M500" s="12">
        <f t="shared" si="71"/>
        <v>0.10633525864713862</v>
      </c>
      <c r="N500" s="18">
        <f t="shared" si="68"/>
        <v>7.6156299043309478E-5</v>
      </c>
    </row>
    <row r="501" spans="1:14" x14ac:dyDescent="0.2">
      <c r="A501" s="4">
        <v>499</v>
      </c>
      <c r="B501" s="1" t="str">
        <f>'Исходные данные'!A751</f>
        <v>31.03.2014</v>
      </c>
      <c r="C501" s="1">
        <f>'Исходные данные'!B751</f>
        <v>258.89</v>
      </c>
      <c r="D501" s="5" t="str">
        <f>'Исходные данные'!A503</f>
        <v>03.04.2015</v>
      </c>
      <c r="E501" s="1">
        <f>'Исходные данные'!B503</f>
        <v>386.7</v>
      </c>
      <c r="F501" s="12">
        <f t="shared" si="63"/>
        <v>1.4936845764610454</v>
      </c>
      <c r="G501" s="12">
        <f t="shared" si="64"/>
        <v>0.24791255246035121</v>
      </c>
      <c r="H501" s="12">
        <f t="shared" si="65"/>
        <v>7.1419155104172091E-4</v>
      </c>
      <c r="I501" s="12">
        <f t="shared" si="69"/>
        <v>0.40124593755344101</v>
      </c>
      <c r="J501" s="18">
        <f t="shared" si="66"/>
        <v>2.8656645849048151E-4</v>
      </c>
      <c r="K501" s="12">
        <f t="shared" si="70"/>
        <v>1.4000447961409401</v>
      </c>
      <c r="L501" s="12">
        <f t="shared" si="67"/>
        <v>0.33650423335284074</v>
      </c>
      <c r="M501" s="12">
        <f t="shared" si="71"/>
        <v>0.11323509906438306</v>
      </c>
      <c r="N501" s="18">
        <f t="shared" si="68"/>
        <v>8.0871551033154658E-5</v>
      </c>
    </row>
    <row r="502" spans="1:14" x14ac:dyDescent="0.2">
      <c r="A502" s="4">
        <v>500</v>
      </c>
      <c r="B502" s="1" t="str">
        <f>'Исходные данные'!A752</f>
        <v>28.03.2014</v>
      </c>
      <c r="C502" s="1">
        <f>'Исходные данные'!B752</f>
        <v>254.46</v>
      </c>
      <c r="D502" s="5" t="str">
        <f>'Исходные данные'!A504</f>
        <v>02.04.2015</v>
      </c>
      <c r="E502" s="1">
        <f>'Исходные данные'!B504</f>
        <v>389.5</v>
      </c>
      <c r="F502" s="12">
        <f t="shared" si="63"/>
        <v>1.5306924467499803</v>
      </c>
      <c r="G502" s="12">
        <f t="shared" si="64"/>
        <v>0.24722061710335677</v>
      </c>
      <c r="H502" s="12">
        <f t="shared" si="65"/>
        <v>7.1219820951492791E-4</v>
      </c>
      <c r="I502" s="12">
        <f t="shared" si="69"/>
        <v>0.42572021259624859</v>
      </c>
      <c r="J502" s="18">
        <f t="shared" si="66"/>
        <v>3.031971731653627E-4</v>
      </c>
      <c r="K502" s="12">
        <f t="shared" si="70"/>
        <v>1.4347326258412649</v>
      </c>
      <c r="L502" s="12">
        <f t="shared" si="67"/>
        <v>0.36097850839564843</v>
      </c>
      <c r="M502" s="12">
        <f t="shared" si="71"/>
        <v>0.13030548352354718</v>
      </c>
      <c r="N502" s="18">
        <f t="shared" si="68"/>
        <v>9.2803332055447238E-5</v>
      </c>
    </row>
    <row r="503" spans="1:14" x14ac:dyDescent="0.2">
      <c r="A503" s="4">
        <v>501</v>
      </c>
      <c r="B503" s="1" t="str">
        <f>'Исходные данные'!A753</f>
        <v>27.03.2014</v>
      </c>
      <c r="C503" s="1">
        <f>'Исходные данные'!B753</f>
        <v>251.51</v>
      </c>
      <c r="D503" s="5" t="str">
        <f>'Исходные данные'!A505</f>
        <v>01.04.2015</v>
      </c>
      <c r="E503" s="1">
        <f>'Исходные данные'!B505</f>
        <v>385.92</v>
      </c>
      <c r="F503" s="12">
        <f t="shared" si="63"/>
        <v>1.5344121506103139</v>
      </c>
      <c r="G503" s="12">
        <f t="shared" si="64"/>
        <v>0.24653061296982617</v>
      </c>
      <c r="H503" s="12">
        <f t="shared" si="65"/>
        <v>7.1021043149618391E-4</v>
      </c>
      <c r="I503" s="12">
        <f t="shared" si="69"/>
        <v>0.42814734391802539</v>
      </c>
      <c r="J503" s="18">
        <f t="shared" si="66"/>
        <v>3.0407470986796588E-4</v>
      </c>
      <c r="K503" s="12">
        <f t="shared" si="70"/>
        <v>1.4382191397377824</v>
      </c>
      <c r="L503" s="12">
        <f t="shared" si="67"/>
        <v>0.36340563971742512</v>
      </c>
      <c r="M503" s="12">
        <f t="shared" si="71"/>
        <v>0.13206365897843095</v>
      </c>
      <c r="N503" s="18">
        <f t="shared" si="68"/>
        <v>9.3792988228036321E-5</v>
      </c>
    </row>
    <row r="504" spans="1:14" x14ac:dyDescent="0.2">
      <c r="A504" s="4">
        <v>502</v>
      </c>
      <c r="B504" s="1" t="str">
        <f>'Исходные данные'!A754</f>
        <v>26.03.2014</v>
      </c>
      <c r="C504" s="1">
        <f>'Исходные данные'!B754</f>
        <v>252.57</v>
      </c>
      <c r="D504" s="5" t="str">
        <f>'Исходные данные'!A506</f>
        <v>31.03.2015</v>
      </c>
      <c r="E504" s="1">
        <f>'Исходные данные'!B506</f>
        <v>381</v>
      </c>
      <c r="F504" s="12">
        <f t="shared" si="63"/>
        <v>1.5084926950944293</v>
      </c>
      <c r="G504" s="12">
        <f t="shared" si="64"/>
        <v>0.24584253466962544</v>
      </c>
      <c r="H504" s="12">
        <f t="shared" si="65"/>
        <v>7.0822820145748056E-4</v>
      </c>
      <c r="I504" s="12">
        <f t="shared" si="69"/>
        <v>0.41111093710901869</v>
      </c>
      <c r="J504" s="18">
        <f t="shared" si="66"/>
        <v>2.9116035958821971E-4</v>
      </c>
      <c r="K504" s="12">
        <f t="shared" si="70"/>
        <v>1.4139245869348085</v>
      </c>
      <c r="L504" s="12">
        <f t="shared" si="67"/>
        <v>0.34636923290841853</v>
      </c>
      <c r="M504" s="12">
        <f t="shared" si="71"/>
        <v>0.11997164550556624</v>
      </c>
      <c r="N504" s="18">
        <f t="shared" si="68"/>
        <v>8.4967302722301614E-5</v>
      </c>
    </row>
    <row r="505" spans="1:14" x14ac:dyDescent="0.2">
      <c r="A505" s="4">
        <v>503</v>
      </c>
      <c r="B505" s="1" t="str">
        <f>'Исходные данные'!A755</f>
        <v>25.03.2014</v>
      </c>
      <c r="C505" s="1">
        <f>'Исходные данные'!B755</f>
        <v>247.33</v>
      </c>
      <c r="D505" s="5" t="str">
        <f>'Исходные данные'!A507</f>
        <v>30.03.2015</v>
      </c>
      <c r="E505" s="1">
        <f>'Исходные данные'!B507</f>
        <v>376.27</v>
      </c>
      <c r="F505" s="12">
        <f t="shared" si="63"/>
        <v>1.5213277806978529</v>
      </c>
      <c r="G505" s="12">
        <f t="shared" si="64"/>
        <v>0.24515637682766531</v>
      </c>
      <c r="H505" s="12">
        <f t="shared" si="65"/>
        <v>7.0625150391415094E-4</v>
      </c>
      <c r="I505" s="12">
        <f t="shared" si="69"/>
        <v>0.41958349347702173</v>
      </c>
      <c r="J505" s="18">
        <f t="shared" si="66"/>
        <v>2.9633147328569996E-4</v>
      </c>
      <c r="K505" s="12">
        <f t="shared" si="70"/>
        <v>1.4259550350563737</v>
      </c>
      <c r="L505" s="12">
        <f t="shared" si="67"/>
        <v>0.35484178927642157</v>
      </c>
      <c r="M505" s="12">
        <f t="shared" si="71"/>
        <v>0.12591269541689232</v>
      </c>
      <c r="N505" s="18">
        <f t="shared" si="68"/>
        <v>8.8926030500064614E-5</v>
      </c>
    </row>
    <row r="506" spans="1:14" x14ac:dyDescent="0.2">
      <c r="A506" s="4">
        <v>504</v>
      </c>
      <c r="B506" s="1" t="str">
        <f>'Исходные данные'!A756</f>
        <v>24.03.2014</v>
      </c>
      <c r="C506" s="1">
        <f>'Исходные данные'!B756</f>
        <v>243.97</v>
      </c>
      <c r="D506" s="5" t="str">
        <f>'Исходные данные'!A508</f>
        <v>27.03.2015</v>
      </c>
      <c r="E506" s="1">
        <f>'Исходные данные'!B508</f>
        <v>369.28</v>
      </c>
      <c r="F506" s="12">
        <f t="shared" si="63"/>
        <v>1.5136287248432183</v>
      </c>
      <c r="G506" s="12">
        <f t="shared" si="64"/>
        <v>0.24447213408385815</v>
      </c>
      <c r="H506" s="12">
        <f t="shared" si="65"/>
        <v>7.0428032342474505E-4</v>
      </c>
      <c r="I506" s="12">
        <f t="shared" si="69"/>
        <v>0.41450989696522189</v>
      </c>
      <c r="J506" s="18">
        <f t="shared" si="66"/>
        <v>2.9193116429742424E-4</v>
      </c>
      <c r="K506" s="12">
        <f t="shared" si="70"/>
        <v>1.4187386365915664</v>
      </c>
      <c r="L506" s="12">
        <f t="shared" si="67"/>
        <v>0.34976819276462162</v>
      </c>
      <c r="M506" s="12">
        <f t="shared" si="71"/>
        <v>0.12233778866982947</v>
      </c>
      <c r="N506" s="18">
        <f t="shared" si="68"/>
        <v>8.6160097371455613E-5</v>
      </c>
    </row>
    <row r="507" spans="1:14" x14ac:dyDescent="0.2">
      <c r="A507" s="4">
        <v>505</v>
      </c>
      <c r="B507" s="1" t="str">
        <f>'Исходные данные'!A757</f>
        <v>21.03.2014</v>
      </c>
      <c r="C507" s="1">
        <f>'Исходные данные'!B757</f>
        <v>241.01</v>
      </c>
      <c r="D507" s="5" t="str">
        <f>'Исходные данные'!A509</f>
        <v>26.03.2015</v>
      </c>
      <c r="E507" s="1">
        <f>'Исходные данные'!B509</f>
        <v>372.79</v>
      </c>
      <c r="F507" s="12">
        <f t="shared" si="63"/>
        <v>1.546782291191237</v>
      </c>
      <c r="G507" s="12">
        <f t="shared" si="64"/>
        <v>0.24378980109307694</v>
      </c>
      <c r="H507" s="12">
        <f t="shared" si="65"/>
        <v>7.0231464459091146E-4</v>
      </c>
      <c r="I507" s="12">
        <f t="shared" si="69"/>
        <v>0.43617683201158491</v>
      </c>
      <c r="J507" s="18">
        <f t="shared" si="66"/>
        <v>3.0633337675300596E-4</v>
      </c>
      <c r="K507" s="12">
        <f t="shared" si="70"/>
        <v>1.4498137904564008</v>
      </c>
      <c r="L507" s="12">
        <f t="shared" si="67"/>
        <v>0.37143512781098464</v>
      </c>
      <c r="M507" s="12">
        <f t="shared" si="71"/>
        <v>0.13796405417196245</v>
      </c>
      <c r="N507" s="18">
        <f t="shared" si="68"/>
        <v>9.6894175672103056E-5</v>
      </c>
    </row>
    <row r="508" spans="1:14" x14ac:dyDescent="0.2">
      <c r="A508" s="4">
        <v>506</v>
      </c>
      <c r="B508" s="1" t="str">
        <f>'Исходные данные'!A758</f>
        <v>20.03.2014</v>
      </c>
      <c r="C508" s="1">
        <f>'Исходные данные'!B758</f>
        <v>245.81</v>
      </c>
      <c r="D508" s="5" t="str">
        <f>'Исходные данные'!A510</f>
        <v>25.03.2015</v>
      </c>
      <c r="E508" s="1">
        <f>'Исходные данные'!B510</f>
        <v>380.74</v>
      </c>
      <c r="F508" s="12">
        <f t="shared" si="63"/>
        <v>1.5489198974817948</v>
      </c>
      <c r="G508" s="12">
        <f t="shared" si="64"/>
        <v>0.24310937252511275</v>
      </c>
      <c r="H508" s="12">
        <f t="shared" si="65"/>
        <v>7.0035445205727533E-4</v>
      </c>
      <c r="I508" s="12">
        <f t="shared" si="69"/>
        <v>0.43755784769075251</v>
      </c>
      <c r="J508" s="18">
        <f t="shared" si="66"/>
        <v>3.0644558666281769E-4</v>
      </c>
      <c r="K508" s="12">
        <f t="shared" si="70"/>
        <v>1.4518173892151054</v>
      </c>
      <c r="L508" s="12">
        <f t="shared" si="67"/>
        <v>0.37281614349015224</v>
      </c>
      <c r="M508" s="12">
        <f t="shared" si="71"/>
        <v>0.13899187684686976</v>
      </c>
      <c r="N508" s="18">
        <f t="shared" si="68"/>
        <v>9.7343579749501762E-5</v>
      </c>
    </row>
    <row r="509" spans="1:14" x14ac:dyDescent="0.2">
      <c r="A509" s="4">
        <v>507</v>
      </c>
      <c r="B509" s="1" t="str">
        <f>'Исходные данные'!A759</f>
        <v>19.03.2014</v>
      </c>
      <c r="C509" s="1">
        <f>'Исходные данные'!B759</f>
        <v>244.05</v>
      </c>
      <c r="D509" s="5" t="str">
        <f>'Исходные данные'!A511</f>
        <v>24.03.2015</v>
      </c>
      <c r="E509" s="1">
        <f>'Исходные данные'!B511</f>
        <v>385.82</v>
      </c>
      <c r="F509" s="12">
        <f t="shared" si="63"/>
        <v>1.5809055521409545</v>
      </c>
      <c r="G509" s="12">
        <f t="shared" si="64"/>
        <v>0.24243084306463397</v>
      </c>
      <c r="H509" s="12">
        <f t="shared" si="65"/>
        <v>6.9839973051132075E-4</v>
      </c>
      <c r="I509" s="12">
        <f t="shared" si="69"/>
        <v>0.45799781712658666</v>
      </c>
      <c r="J509" s="18">
        <f t="shared" si="66"/>
        <v>3.1986555205598129E-4</v>
      </c>
      <c r="K509" s="12">
        <f t="shared" si="70"/>
        <v>1.4817978483176673</v>
      </c>
      <c r="L509" s="12">
        <f t="shared" si="67"/>
        <v>0.39325611292598639</v>
      </c>
      <c r="M509" s="12">
        <f t="shared" si="71"/>
        <v>0.15465037035365611</v>
      </c>
      <c r="N509" s="18">
        <f t="shared" si="68"/>
        <v>1.0800777697846938E-4</v>
      </c>
    </row>
    <row r="510" spans="1:14" x14ac:dyDescent="0.2">
      <c r="A510" s="4">
        <v>508</v>
      </c>
      <c r="B510" s="1" t="str">
        <f>'Исходные данные'!A760</f>
        <v>18.03.2014</v>
      </c>
      <c r="C510" s="1">
        <f>'Исходные данные'!B760</f>
        <v>238.6</v>
      </c>
      <c r="D510" s="5" t="str">
        <f>'Исходные данные'!A512</f>
        <v>23.03.2015</v>
      </c>
      <c r="E510" s="1">
        <f>'Исходные данные'!B512</f>
        <v>389.45</v>
      </c>
      <c r="F510" s="12">
        <f t="shared" si="63"/>
        <v>1.6322296730930428</v>
      </c>
      <c r="G510" s="12">
        <f t="shared" si="64"/>
        <v>0.24175420741114403</v>
      </c>
      <c r="H510" s="12">
        <f t="shared" si="65"/>
        <v>6.9645046468326879E-4</v>
      </c>
      <c r="I510" s="12">
        <f t="shared" si="69"/>
        <v>0.48994697770214179</v>
      </c>
      <c r="J510" s="18">
        <f t="shared" si="66"/>
        <v>3.4122380029081976E-4</v>
      </c>
      <c r="K510" s="12">
        <f t="shared" si="70"/>
        <v>1.5299044362732894</v>
      </c>
      <c r="L510" s="12">
        <f t="shared" si="67"/>
        <v>0.42520527350154164</v>
      </c>
      <c r="M510" s="12">
        <f t="shared" si="71"/>
        <v>0.18079952461352078</v>
      </c>
      <c r="N510" s="18">
        <f t="shared" si="68"/>
        <v>1.2591791293160064E-4</v>
      </c>
    </row>
    <row r="511" spans="1:14" x14ac:dyDescent="0.2">
      <c r="A511" s="4">
        <v>509</v>
      </c>
      <c r="B511" s="1" t="str">
        <f>'Исходные данные'!A761</f>
        <v>17.03.2014</v>
      </c>
      <c r="C511" s="1">
        <f>'Исходные данные'!B761</f>
        <v>227.96</v>
      </c>
      <c r="D511" s="5" t="str">
        <f>'Исходные данные'!A513</f>
        <v>20.03.2015</v>
      </c>
      <c r="E511" s="1">
        <f>'Исходные данные'!B513</f>
        <v>391.04</v>
      </c>
      <c r="F511" s="12">
        <f t="shared" si="63"/>
        <v>1.7153886646780137</v>
      </c>
      <c r="G511" s="12">
        <f t="shared" si="64"/>
        <v>0.24107946027894034</v>
      </c>
      <c r="H511" s="12">
        <f t="shared" si="65"/>
        <v>6.9450663934595932E-4</v>
      </c>
      <c r="I511" s="12">
        <f t="shared" si="69"/>
        <v>0.53963968157637698</v>
      </c>
      <c r="J511" s="18">
        <f t="shared" si="66"/>
        <v>3.747833417093332E-4</v>
      </c>
      <c r="K511" s="12">
        <f t="shared" si="70"/>
        <v>1.6078501520258837</v>
      </c>
      <c r="L511" s="12">
        <f t="shared" si="67"/>
        <v>0.47489797737577683</v>
      </c>
      <c r="M511" s="12">
        <f t="shared" si="71"/>
        <v>0.22552808891560377</v>
      </c>
      <c r="N511" s="18">
        <f t="shared" si="68"/>
        <v>1.5663075511089267E-4</v>
      </c>
    </row>
    <row r="512" spans="1:14" x14ac:dyDescent="0.2">
      <c r="A512" s="4">
        <v>510</v>
      </c>
      <c r="B512" s="1" t="str">
        <f>'Исходные данные'!A762</f>
        <v>14.03.2014</v>
      </c>
      <c r="C512" s="1">
        <f>'Исходные данные'!B762</f>
        <v>220.14</v>
      </c>
      <c r="D512" s="5" t="str">
        <f>'Исходные данные'!A514</f>
        <v>19.03.2015</v>
      </c>
      <c r="E512" s="1">
        <f>'Исходные данные'!B514</f>
        <v>395.74</v>
      </c>
      <c r="F512" s="12">
        <f t="shared" si="63"/>
        <v>1.7976742073226131</v>
      </c>
      <c r="G512" s="12">
        <f t="shared" si="64"/>
        <v>0.24040659639707296</v>
      </c>
      <c r="H512" s="12">
        <f t="shared" si="65"/>
        <v>6.9256823931473184E-4</v>
      </c>
      <c r="I512" s="12">
        <f t="shared" si="69"/>
        <v>0.5864937223690484</v>
      </c>
      <c r="J512" s="18">
        <f t="shared" si="66"/>
        <v>4.0618692467027498E-4</v>
      </c>
      <c r="K512" s="12">
        <f t="shared" si="70"/>
        <v>1.6849771757581322</v>
      </c>
      <c r="L512" s="12">
        <f t="shared" si="67"/>
        <v>0.52175201816844818</v>
      </c>
      <c r="M512" s="12">
        <f t="shared" si="71"/>
        <v>0.27222516846284867</v>
      </c>
      <c r="N512" s="18">
        <f t="shared" si="68"/>
        <v>1.8853450561947136E-4</v>
      </c>
    </row>
    <row r="513" spans="1:14" x14ac:dyDescent="0.2">
      <c r="A513" s="4">
        <v>511</v>
      </c>
      <c r="B513" s="1" t="str">
        <f>'Исходные данные'!A763</f>
        <v>13.03.2014</v>
      </c>
      <c r="C513" s="1">
        <f>'Исходные данные'!B763</f>
        <v>231.84</v>
      </c>
      <c r="D513" s="5" t="str">
        <f>'Исходные данные'!A515</f>
        <v>18.03.2015</v>
      </c>
      <c r="E513" s="1">
        <f>'Исходные данные'!B515</f>
        <v>396.6</v>
      </c>
      <c r="F513" s="12">
        <f t="shared" si="63"/>
        <v>1.7106625258799173</v>
      </c>
      <c r="G513" s="12">
        <f t="shared" si="64"/>
        <v>0.23973561050930342</v>
      </c>
      <c r="H513" s="12">
        <f t="shared" si="65"/>
        <v>6.906352494473072E-4</v>
      </c>
      <c r="I513" s="12">
        <f t="shared" si="69"/>
        <v>0.53688073751332344</v>
      </c>
      <c r="J513" s="18">
        <f t="shared" si="66"/>
        <v>3.707887620759684E-4</v>
      </c>
      <c r="K513" s="12">
        <f t="shared" si="70"/>
        <v>1.6034202970656137</v>
      </c>
      <c r="L513" s="12">
        <f t="shared" si="67"/>
        <v>0.47213903331272322</v>
      </c>
      <c r="M513" s="12">
        <f t="shared" si="71"/>
        <v>0.22291526677747273</v>
      </c>
      <c r="N513" s="18">
        <f t="shared" si="68"/>
        <v>1.5395314087647292E-4</v>
      </c>
    </row>
    <row r="514" spans="1:14" x14ac:dyDescent="0.2">
      <c r="A514" s="4">
        <v>512</v>
      </c>
      <c r="B514" s="1" t="str">
        <f>'Исходные данные'!A764</f>
        <v>12.03.2014</v>
      </c>
      <c r="C514" s="1">
        <f>'Исходные данные'!B764</f>
        <v>241.23</v>
      </c>
      <c r="D514" s="5" t="str">
        <f>'Исходные данные'!A516</f>
        <v>17.03.2015</v>
      </c>
      <c r="E514" s="1">
        <f>'Исходные данные'!B516</f>
        <v>396.31</v>
      </c>
      <c r="F514" s="12">
        <f t="shared" ref="F514:F577" si="72">E514/C514</f>
        <v>1.6428719479335074</v>
      </c>
      <c r="G514" s="12">
        <f t="shared" ref="G514:G577" si="73">1/POWER(2,A514/248)</f>
        <v>0.23906649737406374</v>
      </c>
      <c r="H514" s="12">
        <f t="shared" ref="H514:H577" si="74">G514/SUM(G$2:G$1242)</f>
        <v>6.8870765464366923E-4</v>
      </c>
      <c r="I514" s="12">
        <f t="shared" si="69"/>
        <v>0.49644589805889838</v>
      </c>
      <c r="J514" s="18">
        <f t="shared" ref="J514:J577" si="75">H514*I514</f>
        <v>3.41906090109614E-4</v>
      </c>
      <c r="K514" s="12">
        <f t="shared" si="70"/>
        <v>1.5398795419577811</v>
      </c>
      <c r="L514" s="12">
        <f t="shared" ref="L514:L577" si="76">LN(K514)</f>
        <v>0.43170419385829817</v>
      </c>
      <c r="M514" s="12">
        <f t="shared" si="71"/>
        <v>0.18636851099484303</v>
      </c>
      <c r="N514" s="18">
        <f t="shared" ref="N514:N577" si="77">M514*H514</f>
        <v>1.2835342010669124E-4</v>
      </c>
    </row>
    <row r="515" spans="1:14" x14ac:dyDescent="0.2">
      <c r="A515" s="4">
        <v>513</v>
      </c>
      <c r="B515" s="1" t="str">
        <f>'Исходные данные'!A765</f>
        <v>11.03.2014</v>
      </c>
      <c r="C515" s="1">
        <f>'Исходные данные'!B765</f>
        <v>247.34</v>
      </c>
      <c r="D515" s="5" t="str">
        <f>'Исходные данные'!A517</f>
        <v>16.03.2015</v>
      </c>
      <c r="E515" s="1">
        <f>'Исходные данные'!B517</f>
        <v>395.09</v>
      </c>
      <c r="F515" s="12">
        <f t="shared" si="72"/>
        <v>1.5973558664186949</v>
      </c>
      <c r="G515" s="12">
        <f t="shared" si="73"/>
        <v>0.23839925176441529</v>
      </c>
      <c r="H515" s="12">
        <f t="shared" si="74"/>
        <v>6.8678543984594599E-4</v>
      </c>
      <c r="I515" s="12">
        <f t="shared" ref="I515:I578" si="78">LN(F515)</f>
        <v>0.46834967873504024</v>
      </c>
      <c r="J515" s="18">
        <f t="shared" si="75"/>
        <v>3.2165574011175211E-4</v>
      </c>
      <c r="K515" s="12">
        <f t="shared" ref="K515:K578" si="79">F515/GEOMEAN(F$2:F$1242)</f>
        <v>1.4972168847477016</v>
      </c>
      <c r="L515" s="12">
        <f t="shared" si="76"/>
        <v>0.40360797453443997</v>
      </c>
      <c r="M515" s="12">
        <f t="shared" ref="M515:M578" si="80">POWER(L515-AVERAGE(L$2:L$1242),2)</f>
        <v>0.16289939710779311</v>
      </c>
      <c r="N515" s="18">
        <f t="shared" si="77"/>
        <v>1.1187693409331512E-4</v>
      </c>
    </row>
    <row r="516" spans="1:14" x14ac:dyDescent="0.2">
      <c r="A516" s="4">
        <v>514</v>
      </c>
      <c r="B516" s="1" t="str">
        <f>'Исходные данные'!A766</f>
        <v>07.03.2014</v>
      </c>
      <c r="C516" s="1">
        <f>'Исходные данные'!B766</f>
        <v>255.22</v>
      </c>
      <c r="D516" s="5" t="str">
        <f>'Исходные данные'!A518</f>
        <v>13.03.2015</v>
      </c>
      <c r="E516" s="1">
        <f>'Исходные данные'!B518</f>
        <v>399.68</v>
      </c>
      <c r="F516" s="12">
        <f t="shared" si="72"/>
        <v>1.5660214716714991</v>
      </c>
      <c r="G516" s="12">
        <f t="shared" si="73"/>
        <v>0.23773386846800798</v>
      </c>
      <c r="H516" s="12">
        <f t="shared" si="74"/>
        <v>6.8486859003829301E-4</v>
      </c>
      <c r="I516" s="12">
        <f t="shared" si="78"/>
        <v>0.44853830863138255</v>
      </c>
      <c r="J516" s="18">
        <f t="shared" si="75"/>
        <v>3.0718979901053566E-4</v>
      </c>
      <c r="K516" s="12">
        <f t="shared" si="79"/>
        <v>1.4678468577705359</v>
      </c>
      <c r="L516" s="12">
        <f t="shared" si="76"/>
        <v>0.3837966044307824</v>
      </c>
      <c r="M516" s="12">
        <f t="shared" si="80"/>
        <v>0.1472998335725984</v>
      </c>
      <c r="N516" s="18">
        <f t="shared" si="77"/>
        <v>1.0088102933174069E-4</v>
      </c>
    </row>
    <row r="517" spans="1:14" x14ac:dyDescent="0.2">
      <c r="A517" s="4">
        <v>515</v>
      </c>
      <c r="B517" s="1" t="str">
        <f>'Исходные данные'!A767</f>
        <v>06.03.2014</v>
      </c>
      <c r="C517" s="1">
        <f>'Исходные данные'!B767</f>
        <v>255.32</v>
      </c>
      <c r="D517" s="5" t="str">
        <f>'Исходные данные'!A519</f>
        <v>12.03.2015</v>
      </c>
      <c r="E517" s="1">
        <f>'Исходные данные'!B519</f>
        <v>407.25</v>
      </c>
      <c r="F517" s="12">
        <f t="shared" si="72"/>
        <v>1.5950571831427229</v>
      </c>
      <c r="G517" s="12">
        <f t="shared" si="73"/>
        <v>0.23707034228703988</v>
      </c>
      <c r="H517" s="12">
        <f t="shared" si="74"/>
        <v>6.8295709024677608E-4</v>
      </c>
      <c r="I517" s="12">
        <f t="shared" si="78"/>
        <v>0.46690958709429797</v>
      </c>
      <c r="J517" s="18">
        <f t="shared" si="75"/>
        <v>3.188792130102454E-4</v>
      </c>
      <c r="K517" s="12">
        <f t="shared" si="79"/>
        <v>1.4950623069946625</v>
      </c>
      <c r="L517" s="12">
        <f t="shared" si="76"/>
        <v>0.40216788289369776</v>
      </c>
      <c r="M517" s="12">
        <f t="shared" si="80"/>
        <v>0.16173900603119895</v>
      </c>
      <c r="N517" s="18">
        <f t="shared" si="77"/>
        <v>1.104608009384734E-4</v>
      </c>
    </row>
    <row r="518" spans="1:14" x14ac:dyDescent="0.2">
      <c r="A518" s="4">
        <v>516</v>
      </c>
      <c r="B518" s="1" t="str">
        <f>'Исходные данные'!A768</f>
        <v>05.03.2014</v>
      </c>
      <c r="C518" s="1">
        <f>'Исходные данные'!B768</f>
        <v>254.69</v>
      </c>
      <c r="D518" s="5" t="str">
        <f>'Исходные данные'!A520</f>
        <v>11.03.2015</v>
      </c>
      <c r="E518" s="1">
        <f>'Исходные данные'!B520</f>
        <v>398.78</v>
      </c>
      <c r="F518" s="12">
        <f t="shared" si="72"/>
        <v>1.5657465938984647</v>
      </c>
      <c r="G518" s="12">
        <f t="shared" si="73"/>
        <v>0.23640866803821628</v>
      </c>
      <c r="H518" s="12">
        <f t="shared" si="74"/>
        <v>6.8105092553925374E-4</v>
      </c>
      <c r="I518" s="12">
        <f t="shared" si="78"/>
        <v>0.44836276704082728</v>
      </c>
      <c r="J518" s="18">
        <f t="shared" si="75"/>
        <v>3.0535787747049624E-4</v>
      </c>
      <c r="K518" s="12">
        <f t="shared" si="79"/>
        <v>1.4675892122128484</v>
      </c>
      <c r="L518" s="12">
        <f t="shared" si="76"/>
        <v>0.38362106284022712</v>
      </c>
      <c r="M518" s="12">
        <f t="shared" si="80"/>
        <v>0.14716511985466543</v>
      </c>
      <c r="N518" s="18">
        <f t="shared" si="77"/>
        <v>1.0022694108411509E-4</v>
      </c>
    </row>
    <row r="519" spans="1:14" x14ac:dyDescent="0.2">
      <c r="A519" s="4">
        <v>517</v>
      </c>
      <c r="B519" s="1" t="str">
        <f>'Исходные данные'!A769</f>
        <v>04.03.2014</v>
      </c>
      <c r="C519" s="1">
        <f>'Исходные данные'!B769</f>
        <v>255.07</v>
      </c>
      <c r="D519" s="5" t="str">
        <f>'Исходные данные'!A521</f>
        <v>10.03.2015</v>
      </c>
      <c r="E519" s="1">
        <f>'Исходные данные'!B521</f>
        <v>396.6</v>
      </c>
      <c r="F519" s="12">
        <f t="shared" si="72"/>
        <v>1.5548672913317914</v>
      </c>
      <c r="G519" s="12">
        <f t="shared" si="73"/>
        <v>0.23574884055270909</v>
      </c>
      <c r="H519" s="12">
        <f t="shared" si="74"/>
        <v>6.791500810252605E-4</v>
      </c>
      <c r="I519" s="12">
        <f t="shared" si="78"/>
        <v>0.44139019879427027</v>
      </c>
      <c r="J519" s="18">
        <f t="shared" si="75"/>
        <v>2.9977018927488449E-4</v>
      </c>
      <c r="K519" s="12">
        <f t="shared" si="79"/>
        <v>1.4573919381804676</v>
      </c>
      <c r="L519" s="12">
        <f t="shared" si="76"/>
        <v>0.37664849459367011</v>
      </c>
      <c r="M519" s="12">
        <f t="shared" si="80"/>
        <v>0.14186408847967791</v>
      </c>
      <c r="N519" s="18">
        <f t="shared" si="77"/>
        <v>9.6347007185547978E-5</v>
      </c>
    </row>
    <row r="520" spans="1:14" x14ac:dyDescent="0.2">
      <c r="A520" s="4">
        <v>518</v>
      </c>
      <c r="B520" s="1" t="str">
        <f>'Исходные данные'!A770</f>
        <v>03.03.2014</v>
      </c>
      <c r="C520" s="1">
        <f>'Исходные данные'!B770</f>
        <v>252.89</v>
      </c>
      <c r="D520" s="5" t="str">
        <f>'Исходные данные'!A522</f>
        <v>06.03.2015</v>
      </c>
      <c r="E520" s="1">
        <f>'Исходные данные'!B522</f>
        <v>413.83</v>
      </c>
      <c r="F520" s="12">
        <f t="shared" si="72"/>
        <v>1.6364031792478944</v>
      </c>
      <c r="G520" s="12">
        <f t="shared" si="73"/>
        <v>0.23509085467611673</v>
      </c>
      <c r="H520" s="12">
        <f t="shared" si="74"/>
        <v>6.7725454185589063E-4</v>
      </c>
      <c r="I520" s="12">
        <f t="shared" si="78"/>
        <v>0.49250064990175835</v>
      </c>
      <c r="J520" s="18">
        <f t="shared" si="75"/>
        <v>3.3354830201294376E-4</v>
      </c>
      <c r="K520" s="12">
        <f t="shared" si="79"/>
        <v>1.5338163033875674</v>
      </c>
      <c r="L520" s="12">
        <f t="shared" si="76"/>
        <v>0.42775894570115819</v>
      </c>
      <c r="M520" s="12">
        <f t="shared" si="80"/>
        <v>0.18297771562736634</v>
      </c>
      <c r="N520" s="18">
        <f t="shared" si="77"/>
        <v>1.2392248896704944E-4</v>
      </c>
    </row>
    <row r="521" spans="1:14" x14ac:dyDescent="0.2">
      <c r="A521" s="4">
        <v>519</v>
      </c>
      <c r="B521" s="1" t="str">
        <f>'Исходные данные'!A771</f>
        <v>28.02.2014</v>
      </c>
      <c r="C521" s="1">
        <f>'Исходные данные'!B771</f>
        <v>292.31</v>
      </c>
      <c r="D521" s="5" t="str">
        <f>'Исходные данные'!A523</f>
        <v>05.03.2015</v>
      </c>
      <c r="E521" s="1">
        <f>'Исходные данные'!B523</f>
        <v>413.35</v>
      </c>
      <c r="F521" s="12">
        <f t="shared" si="72"/>
        <v>1.4140809414662516</v>
      </c>
      <c r="G521" s="12">
        <f t="shared" si="73"/>
        <v>0.23443470526842414</v>
      </c>
      <c r="H521" s="12">
        <f t="shared" si="74"/>
        <v>6.7536429322368385E-4</v>
      </c>
      <c r="I521" s="12">
        <f t="shared" si="78"/>
        <v>0.3464798087400654</v>
      </c>
      <c r="J521" s="18">
        <f t="shared" si="75"/>
        <v>2.3400009114601142E-4</v>
      </c>
      <c r="K521" s="12">
        <f t="shared" si="79"/>
        <v>1.3254315500214571</v>
      </c>
      <c r="L521" s="12">
        <f t="shared" si="76"/>
        <v>0.28173810453946513</v>
      </c>
      <c r="M521" s="12">
        <f t="shared" si="80"/>
        <v>7.9376359549490544E-2</v>
      </c>
      <c r="N521" s="18">
        <f t="shared" si="77"/>
        <v>5.3607958965810688E-5</v>
      </c>
    </row>
    <row r="522" spans="1:14" x14ac:dyDescent="0.2">
      <c r="A522" s="4">
        <v>520</v>
      </c>
      <c r="B522" s="1" t="str">
        <f>'Исходные данные'!A772</f>
        <v>27.02.2014</v>
      </c>
      <c r="C522" s="1">
        <f>'Исходные данные'!B772</f>
        <v>294.38</v>
      </c>
      <c r="D522" s="5" t="str">
        <f>'Исходные данные'!A524</f>
        <v>04.03.2015</v>
      </c>
      <c r="E522" s="1">
        <f>'Исходные данные'!B524</f>
        <v>418.29</v>
      </c>
      <c r="F522" s="12">
        <f t="shared" si="72"/>
        <v>1.4209185406617297</v>
      </c>
      <c r="G522" s="12">
        <f t="shared" si="73"/>
        <v>0.23378038720396174</v>
      </c>
      <c r="H522" s="12">
        <f t="shared" si="74"/>
        <v>6.7347932036250632E-4</v>
      </c>
      <c r="I522" s="12">
        <f t="shared" si="78"/>
        <v>0.35130352211059873</v>
      </c>
      <c r="J522" s="18">
        <f t="shared" si="75"/>
        <v>2.3659565731200073E-4</v>
      </c>
      <c r="K522" s="12">
        <f t="shared" si="79"/>
        <v>1.3318404969454507</v>
      </c>
      <c r="L522" s="12">
        <f t="shared" si="76"/>
        <v>0.28656181790999852</v>
      </c>
      <c r="M522" s="12">
        <f t="shared" si="80"/>
        <v>8.2117675483883115E-2</v>
      </c>
      <c r="N522" s="18">
        <f t="shared" si="77"/>
        <v>5.5304556274634447E-5</v>
      </c>
    </row>
    <row r="523" spans="1:14" x14ac:dyDescent="0.2">
      <c r="A523" s="4">
        <v>521</v>
      </c>
      <c r="B523" s="1" t="str">
        <f>'Исходные данные'!A773</f>
        <v>26.02.2014</v>
      </c>
      <c r="C523" s="1">
        <f>'Исходные данные'!B773</f>
        <v>300.51</v>
      </c>
      <c r="D523" s="5" t="str">
        <f>'Исходные данные'!A525</f>
        <v>03.03.2015</v>
      </c>
      <c r="E523" s="1">
        <f>'Исходные данные'!B525</f>
        <v>418.35</v>
      </c>
      <c r="F523" s="12">
        <f t="shared" si="72"/>
        <v>1.3921333732654488</v>
      </c>
      <c r="G523" s="12">
        <f t="shared" si="73"/>
        <v>0.23312789537136641</v>
      </c>
      <c r="H523" s="12">
        <f t="shared" si="74"/>
        <v>6.7159960854743862E-4</v>
      </c>
      <c r="I523" s="12">
        <f t="shared" si="78"/>
        <v>0.33083737144982517</v>
      </c>
      <c r="J523" s="18">
        <f t="shared" si="75"/>
        <v>2.2219024915856613E-4</v>
      </c>
      <c r="K523" s="12">
        <f t="shared" si="79"/>
        <v>1.3048598850717632</v>
      </c>
      <c r="L523" s="12">
        <f t="shared" si="76"/>
        <v>0.26609566724922507</v>
      </c>
      <c r="M523" s="12">
        <f t="shared" si="80"/>
        <v>7.0806904128810286E-2</v>
      </c>
      <c r="N523" s="18">
        <f t="shared" si="77"/>
        <v>4.7553889095365002E-5</v>
      </c>
    </row>
    <row r="524" spans="1:14" x14ac:dyDescent="0.2">
      <c r="A524" s="4">
        <v>522</v>
      </c>
      <c r="B524" s="1" t="str">
        <f>'Исходные данные'!A774</f>
        <v>25.02.2014</v>
      </c>
      <c r="C524" s="1">
        <f>'Исходные данные'!B774</f>
        <v>301.06</v>
      </c>
      <c r="D524" s="5" t="str">
        <f>'Исходные данные'!A526</f>
        <v>02.03.2015</v>
      </c>
      <c r="E524" s="1">
        <f>'Исходные данные'!B526</f>
        <v>413.51</v>
      </c>
      <c r="F524" s="12">
        <f t="shared" si="72"/>
        <v>1.3735135853318274</v>
      </c>
      <c r="G524" s="12">
        <f t="shared" si="73"/>
        <v>0.23247722467354062</v>
      </c>
      <c r="H524" s="12">
        <f t="shared" si="74"/>
        <v>6.697251430946579E-4</v>
      </c>
      <c r="I524" s="12">
        <f t="shared" si="78"/>
        <v>0.31737211753582084</v>
      </c>
      <c r="J524" s="18">
        <f t="shared" si="75"/>
        <v>2.125520868309322E-4</v>
      </c>
      <c r="K524" s="12">
        <f t="shared" si="79"/>
        <v>1.287407380297644</v>
      </c>
      <c r="L524" s="12">
        <f t="shared" si="76"/>
        <v>0.25263041333522068</v>
      </c>
      <c r="M524" s="12">
        <f t="shared" si="80"/>
        <v>6.3822125741924418E-2</v>
      </c>
      <c r="N524" s="18">
        <f t="shared" si="77"/>
        <v>4.2743282295115581E-5</v>
      </c>
    </row>
    <row r="525" spans="1:14" x14ac:dyDescent="0.2">
      <c r="A525" s="4">
        <v>523</v>
      </c>
      <c r="B525" s="1" t="str">
        <f>'Исходные данные'!A775</f>
        <v>24.02.2014</v>
      </c>
      <c r="C525" s="1">
        <f>'Исходные данные'!B775</f>
        <v>303.22000000000003</v>
      </c>
      <c r="D525" s="5" t="str">
        <f>'Исходные данные'!A527</f>
        <v>27.02.2015</v>
      </c>
      <c r="E525" s="1">
        <f>'Исходные данные'!B527</f>
        <v>409.6</v>
      </c>
      <c r="F525" s="12">
        <f t="shared" si="72"/>
        <v>1.3508343776795726</v>
      </c>
      <c r="G525" s="12">
        <f t="shared" si="73"/>
        <v>0.23182837002761353</v>
      </c>
      <c r="H525" s="12">
        <f t="shared" si="74"/>
        <v>6.6785590936132612E-4</v>
      </c>
      <c r="I525" s="12">
        <f t="shared" si="78"/>
        <v>0.30072245907186246</v>
      </c>
      <c r="J525" s="18">
        <f t="shared" si="75"/>
        <v>2.0083927136881288E-4</v>
      </c>
      <c r="K525" s="12">
        <f t="shared" si="79"/>
        <v>1.2661499427137544</v>
      </c>
      <c r="L525" s="12">
        <f t="shared" si="76"/>
        <v>0.23598075487126222</v>
      </c>
      <c r="M525" s="12">
        <f t="shared" si="80"/>
        <v>5.5686916669610717E-2</v>
      </c>
      <c r="N525" s="18">
        <f t="shared" si="77"/>
        <v>3.7190836371911257E-5</v>
      </c>
    </row>
    <row r="526" spans="1:14" x14ac:dyDescent="0.2">
      <c r="A526" s="4">
        <v>524</v>
      </c>
      <c r="B526" s="1" t="str">
        <f>'Исходные данные'!A776</f>
        <v>21.02.2014</v>
      </c>
      <c r="C526" s="1">
        <f>'Исходные данные'!B776</f>
        <v>305.33999999999997</v>
      </c>
      <c r="D526" s="5" t="str">
        <f>'Исходные данные'!A528</f>
        <v>26.02.2015</v>
      </c>
      <c r="E526" s="1">
        <f>'Исходные данные'!B528</f>
        <v>410.76</v>
      </c>
      <c r="F526" s="12">
        <f t="shared" si="72"/>
        <v>1.34525447042641</v>
      </c>
      <c r="G526" s="12">
        <f t="shared" si="73"/>
        <v>0.23118132636490046</v>
      </c>
      <c r="H526" s="12">
        <f t="shared" si="74"/>
        <v>6.6599189274547249E-4</v>
      </c>
      <c r="I526" s="12">
        <f t="shared" si="78"/>
        <v>0.29658319250129805</v>
      </c>
      <c r="J526" s="18">
        <f t="shared" si="75"/>
        <v>1.9752200173043432E-4</v>
      </c>
      <c r="K526" s="12">
        <f t="shared" si="79"/>
        <v>1.2609198424396735</v>
      </c>
      <c r="L526" s="12">
        <f t="shared" si="76"/>
        <v>0.23184148830069784</v>
      </c>
      <c r="M526" s="12">
        <f t="shared" si="80"/>
        <v>5.3750475697482585E-2</v>
      </c>
      <c r="N526" s="18">
        <f t="shared" si="77"/>
        <v>3.5797381045735949E-5</v>
      </c>
    </row>
    <row r="527" spans="1:14" x14ac:dyDescent="0.2">
      <c r="A527" s="4">
        <v>525</v>
      </c>
      <c r="B527" s="1" t="str">
        <f>'Исходные данные'!A777</f>
        <v>20.02.2014</v>
      </c>
      <c r="C527" s="1">
        <f>'Исходные данные'!B777</f>
        <v>305.33</v>
      </c>
      <c r="D527" s="5" t="str">
        <f>'Исходные данные'!A529</f>
        <v>25.02.2015</v>
      </c>
      <c r="E527" s="1">
        <f>'Исходные данные'!B529</f>
        <v>410.32</v>
      </c>
      <c r="F527" s="12">
        <f t="shared" si="72"/>
        <v>1.343857465692857</v>
      </c>
      <c r="G527" s="12">
        <f t="shared" si="73"/>
        <v>0.230536088630864</v>
      </c>
      <c r="H527" s="12">
        <f t="shared" si="74"/>
        <v>6.6413307868588248E-4</v>
      </c>
      <c r="I527" s="12">
        <f t="shared" si="78"/>
        <v>0.29554418416515144</v>
      </c>
      <c r="J527" s="18">
        <f t="shared" si="75"/>
        <v>1.9628066891730947E-4</v>
      </c>
      <c r="K527" s="12">
        <f t="shared" si="79"/>
        <v>1.2596104165821547</v>
      </c>
      <c r="L527" s="12">
        <f t="shared" si="76"/>
        <v>0.23080247996455122</v>
      </c>
      <c r="M527" s="12">
        <f t="shared" si="80"/>
        <v>5.3269784757787042E-2</v>
      </c>
      <c r="N527" s="18">
        <f t="shared" si="77"/>
        <v>3.5378226152123408E-5</v>
      </c>
    </row>
    <row r="528" spans="1:14" x14ac:dyDescent="0.2">
      <c r="A528" s="4">
        <v>526</v>
      </c>
      <c r="B528" s="1" t="str">
        <f>'Исходные данные'!A778</f>
        <v>19.02.2014</v>
      </c>
      <c r="C528" s="1">
        <f>'Исходные данные'!B778</f>
        <v>308.08999999999997</v>
      </c>
      <c r="D528" s="5" t="str">
        <f>'Исходные данные'!A530</f>
        <v>24.02.2015</v>
      </c>
      <c r="E528" s="1">
        <f>'Исходные данные'!B530</f>
        <v>407.31</v>
      </c>
      <c r="F528" s="12">
        <f t="shared" si="72"/>
        <v>1.3220487519880555</v>
      </c>
      <c r="G528" s="12">
        <f t="shared" si="73"/>
        <v>0.2298926517850737</v>
      </c>
      <c r="H528" s="12">
        <f t="shared" si="74"/>
        <v>6.6227945266198092E-4</v>
      </c>
      <c r="I528" s="12">
        <f t="shared" si="78"/>
        <v>0.27918261819889933</v>
      </c>
      <c r="J528" s="18">
        <f t="shared" si="75"/>
        <v>1.8489691157350585E-4</v>
      </c>
      <c r="K528" s="12">
        <f t="shared" si="79"/>
        <v>1.239168901275572</v>
      </c>
      <c r="L528" s="12">
        <f t="shared" si="76"/>
        <v>0.21444091399829915</v>
      </c>
      <c r="M528" s="12">
        <f t="shared" si="80"/>
        <v>4.5984905596425908E-2</v>
      </c>
      <c r="N528" s="18">
        <f t="shared" si="77"/>
        <v>3.0454858109113812E-5</v>
      </c>
    </row>
    <row r="529" spans="1:14" x14ac:dyDescent="0.2">
      <c r="A529" s="4">
        <v>527</v>
      </c>
      <c r="B529" s="1" t="str">
        <f>'Исходные данные'!A779</f>
        <v>18.02.2014</v>
      </c>
      <c r="C529" s="1">
        <f>'Исходные данные'!B779</f>
        <v>311.44</v>
      </c>
      <c r="D529" s="5" t="str">
        <f>'Исходные данные'!A531</f>
        <v>20.02.2015</v>
      </c>
      <c r="E529" s="1">
        <f>'Исходные данные'!B531</f>
        <v>413.13</v>
      </c>
      <c r="F529" s="12">
        <f t="shared" si="72"/>
        <v>1.3265155407141023</v>
      </c>
      <c r="G529" s="12">
        <f t="shared" si="73"/>
        <v>0.2292510108011678</v>
      </c>
      <c r="H529" s="12">
        <f t="shared" si="74"/>
        <v>6.6043100019372205E-4</v>
      </c>
      <c r="I529" s="12">
        <f t="shared" si="78"/>
        <v>0.28255561010494396</v>
      </c>
      <c r="J529" s="18">
        <f t="shared" si="75"/>
        <v>1.8660848419195549E-4</v>
      </c>
      <c r="K529" s="12">
        <f t="shared" si="79"/>
        <v>1.2433556649403474</v>
      </c>
      <c r="L529" s="12">
        <f t="shared" si="76"/>
        <v>0.21781390590434369</v>
      </c>
      <c r="M529" s="12">
        <f t="shared" si="80"/>
        <v>4.7442897605306261E-2</v>
      </c>
      <c r="N529" s="18">
        <f t="shared" si="77"/>
        <v>3.1332760317560753E-5</v>
      </c>
    </row>
    <row r="530" spans="1:14" x14ac:dyDescent="0.2">
      <c r="A530" s="4">
        <v>528</v>
      </c>
      <c r="B530" s="1" t="str">
        <f>'Исходные данные'!A780</f>
        <v>17.02.2014</v>
      </c>
      <c r="C530" s="1">
        <f>'Исходные данные'!B780</f>
        <v>311.45</v>
      </c>
      <c r="D530" s="5" t="str">
        <f>'Исходные данные'!A532</f>
        <v>19.02.2015</v>
      </c>
      <c r="E530" s="1">
        <f>'Исходные данные'!B532</f>
        <v>415.34</v>
      </c>
      <c r="F530" s="12">
        <f t="shared" si="72"/>
        <v>1.3335687911382244</v>
      </c>
      <c r="G530" s="12">
        <f t="shared" si="73"/>
        <v>0.22861116066681292</v>
      </c>
      <c r="H530" s="12">
        <f t="shared" si="74"/>
        <v>6.5858770684147346E-4</v>
      </c>
      <c r="I530" s="12">
        <f t="shared" si="78"/>
        <v>0.28785865021467838</v>
      </c>
      <c r="J530" s="18">
        <f t="shared" si="75"/>
        <v>1.8958016833936684E-4</v>
      </c>
      <c r="K530" s="12">
        <f t="shared" si="79"/>
        <v>1.2499667438172328</v>
      </c>
      <c r="L530" s="12">
        <f t="shared" si="76"/>
        <v>0.22311694601407817</v>
      </c>
      <c r="M530" s="12">
        <f t="shared" si="80"/>
        <v>4.9781171598649046E-2</v>
      </c>
      <c r="N530" s="18">
        <f t="shared" si="77"/>
        <v>3.2785267647036165E-5</v>
      </c>
    </row>
    <row r="531" spans="1:14" x14ac:dyDescent="0.2">
      <c r="A531" s="4">
        <v>529</v>
      </c>
      <c r="B531" s="1" t="str">
        <f>'Исходные данные'!A781</f>
        <v>14.02.2014</v>
      </c>
      <c r="C531" s="1">
        <f>'Исходные данные'!B781</f>
        <v>308.62</v>
      </c>
      <c r="D531" s="5" t="str">
        <f>'Исходные данные'!A533</f>
        <v>18.02.2015</v>
      </c>
      <c r="E531" s="1">
        <f>'Исходные данные'!B533</f>
        <v>422.85</v>
      </c>
      <c r="F531" s="12">
        <f t="shared" si="72"/>
        <v>1.3701315533665999</v>
      </c>
      <c r="G531" s="12">
        <f t="shared" si="73"/>
        <v>0.22797309638366534</v>
      </c>
      <c r="H531" s="12">
        <f t="shared" si="74"/>
        <v>6.5674955820590412E-4</v>
      </c>
      <c r="I531" s="12">
        <f t="shared" si="78"/>
        <v>0.31490675958517267</v>
      </c>
      <c r="J531" s="18">
        <f t="shared" si="75"/>
        <v>2.0681487523361501E-4</v>
      </c>
      <c r="K531" s="12">
        <f t="shared" si="79"/>
        <v>1.2842373694881879</v>
      </c>
      <c r="L531" s="12">
        <f t="shared" si="76"/>
        <v>0.2501650553845724</v>
      </c>
      <c r="M531" s="12">
        <f t="shared" si="80"/>
        <v>6.2582554935566151E-2</v>
      </c>
      <c r="N531" s="18">
        <f t="shared" si="77"/>
        <v>4.1101065305329793E-5</v>
      </c>
    </row>
    <row r="532" spans="1:14" x14ac:dyDescent="0.2">
      <c r="A532" s="4">
        <v>530</v>
      </c>
      <c r="B532" s="1" t="str">
        <f>'Исходные данные'!A782</f>
        <v>13.02.2014</v>
      </c>
      <c r="C532" s="1">
        <f>'Исходные данные'!B782</f>
        <v>307.70999999999998</v>
      </c>
      <c r="D532" s="5" t="str">
        <f>'Исходные данные'!A534</f>
        <v>17.02.2015</v>
      </c>
      <c r="E532" s="1">
        <f>'Исходные данные'!B534</f>
        <v>416.71</v>
      </c>
      <c r="F532" s="12">
        <f t="shared" si="72"/>
        <v>1.3542296317961717</v>
      </c>
      <c r="G532" s="12">
        <f t="shared" si="73"/>
        <v>0.22733681296733221</v>
      </c>
      <c r="H532" s="12">
        <f t="shared" si="74"/>
        <v>6.5491653992787342E-4</v>
      </c>
      <c r="I532" s="12">
        <f t="shared" si="78"/>
        <v>0.30323275523318277</v>
      </c>
      <c r="J532" s="18">
        <f t="shared" si="75"/>
        <v>1.9859214685011181E-4</v>
      </c>
      <c r="K532" s="12">
        <f t="shared" si="79"/>
        <v>1.2693323467717672</v>
      </c>
      <c r="L532" s="12">
        <f t="shared" si="76"/>
        <v>0.23849105103258258</v>
      </c>
      <c r="M532" s="12">
        <f t="shared" si="80"/>
        <v>5.6877981422625887E-2</v>
      </c>
      <c r="N532" s="18">
        <f t="shared" si="77"/>
        <v>3.7250330791388012E-5</v>
      </c>
    </row>
    <row r="533" spans="1:14" x14ac:dyDescent="0.2">
      <c r="A533" s="4">
        <v>531</v>
      </c>
      <c r="B533" s="1" t="str">
        <f>'Исходные данные'!A783</f>
        <v>12.02.2014</v>
      </c>
      <c r="C533" s="1">
        <f>'Исходные данные'!B783</f>
        <v>310.85000000000002</v>
      </c>
      <c r="D533" s="5" t="str">
        <f>'Исходные данные'!A535</f>
        <v>16.02.2015</v>
      </c>
      <c r="E533" s="1">
        <f>'Исходные данные'!B535</f>
        <v>418.39</v>
      </c>
      <c r="F533" s="12">
        <f t="shared" si="72"/>
        <v>1.3459546405018497</v>
      </c>
      <c r="G533" s="12">
        <f t="shared" si="73"/>
        <v>0.22670230544733205</v>
      </c>
      <c r="H533" s="12">
        <f t="shared" si="74"/>
        <v>6.5308863768831645E-4</v>
      </c>
      <c r="I533" s="12">
        <f t="shared" si="78"/>
        <v>0.29710353117612948</v>
      </c>
      <c r="J533" s="18">
        <f t="shared" si="75"/>
        <v>1.9403494042820665E-4</v>
      </c>
      <c r="K533" s="12">
        <f t="shared" si="79"/>
        <v>1.2615761185276648</v>
      </c>
      <c r="L533" s="12">
        <f t="shared" si="76"/>
        <v>0.23236182697552929</v>
      </c>
      <c r="M533" s="12">
        <f t="shared" si="80"/>
        <v>5.3992018635405786E-2</v>
      </c>
      <c r="N533" s="18">
        <f t="shared" si="77"/>
        <v>3.5261573896639358E-5</v>
      </c>
    </row>
    <row r="534" spans="1:14" x14ac:dyDescent="0.2">
      <c r="A534" s="4">
        <v>532</v>
      </c>
      <c r="B534" s="1" t="str">
        <f>'Исходные данные'!A784</f>
        <v>11.02.2014</v>
      </c>
      <c r="C534" s="1">
        <f>'Исходные данные'!B784</f>
        <v>307.88</v>
      </c>
      <c r="D534" s="5" t="str">
        <f>'Исходные данные'!A536</f>
        <v>13.02.2015</v>
      </c>
      <c r="E534" s="1">
        <f>'Исходные данные'!B536</f>
        <v>424.07</v>
      </c>
      <c r="F534" s="12">
        <f t="shared" si="72"/>
        <v>1.377387293750812</v>
      </c>
      <c r="G534" s="12">
        <f t="shared" si="73"/>
        <v>0.22606956886705654</v>
      </c>
      <c r="H534" s="12">
        <f t="shared" si="74"/>
        <v>6.5126583720813468E-4</v>
      </c>
      <c r="I534" s="12">
        <f t="shared" si="78"/>
        <v>0.32018843927889301</v>
      </c>
      <c r="J534" s="18">
        <f t="shared" si="75"/>
        <v>2.0852779197133426E-4</v>
      </c>
      <c r="K534" s="12">
        <f t="shared" si="79"/>
        <v>1.2910382441354538</v>
      </c>
      <c r="L534" s="12">
        <f t="shared" si="76"/>
        <v>0.2554467350782928</v>
      </c>
      <c r="M534" s="12">
        <f t="shared" si="80"/>
        <v>6.5253034462159479E-2</v>
      </c>
      <c r="N534" s="18">
        <f t="shared" si="77"/>
        <v>4.2497072119369555E-5</v>
      </c>
    </row>
    <row r="535" spans="1:14" x14ac:dyDescent="0.2">
      <c r="A535" s="4">
        <v>533</v>
      </c>
      <c r="B535" s="1" t="str">
        <f>'Исходные данные'!A785</f>
        <v>10.02.2014</v>
      </c>
      <c r="C535" s="1">
        <f>'Исходные данные'!B785</f>
        <v>305.14999999999998</v>
      </c>
      <c r="D535" s="5" t="str">
        <f>'Исходные данные'!A537</f>
        <v>12.02.2015</v>
      </c>
      <c r="E535" s="1">
        <f>'Исходные данные'!B537</f>
        <v>419.76</v>
      </c>
      <c r="F535" s="12">
        <f t="shared" si="72"/>
        <v>1.3755857774864821</v>
      </c>
      <c r="G535" s="12">
        <f t="shared" si="73"/>
        <v>0.22543859828373108</v>
      </c>
      <c r="H535" s="12">
        <f t="shared" si="74"/>
        <v>6.4944812424808215E-4</v>
      </c>
      <c r="I535" s="12">
        <f t="shared" si="78"/>
        <v>0.3188796603879524</v>
      </c>
      <c r="J535" s="18">
        <f t="shared" si="75"/>
        <v>2.0709579729982116E-4</v>
      </c>
      <c r="K535" s="12">
        <f t="shared" si="79"/>
        <v>1.2893496657630279</v>
      </c>
      <c r="L535" s="12">
        <f t="shared" si="76"/>
        <v>0.25413795618735224</v>
      </c>
      <c r="M535" s="12">
        <f t="shared" si="80"/>
        <v>6.4586100775084546E-2</v>
      </c>
      <c r="N535" s="18">
        <f t="shared" si="77"/>
        <v>4.1945322000876266E-5</v>
      </c>
    </row>
    <row r="536" spans="1:14" x14ac:dyDescent="0.2">
      <c r="A536" s="4">
        <v>534</v>
      </c>
      <c r="B536" s="1" t="str">
        <f>'Исходные данные'!A786</f>
        <v>07.02.2014</v>
      </c>
      <c r="C536" s="1">
        <f>'Исходные данные'!B786</f>
        <v>304</v>
      </c>
      <c r="D536" s="5" t="str">
        <f>'Исходные данные'!A538</f>
        <v>11.02.2015</v>
      </c>
      <c r="E536" s="1">
        <f>'Исходные данные'!B538</f>
        <v>412.36</v>
      </c>
      <c r="F536" s="12">
        <f t="shared" si="72"/>
        <v>1.3564473684210527</v>
      </c>
      <c r="G536" s="12">
        <f t="shared" si="73"/>
        <v>0.22480938876837706</v>
      </c>
      <c r="H536" s="12">
        <f t="shared" si="74"/>
        <v>6.4763548460865618E-4</v>
      </c>
      <c r="I536" s="12">
        <f t="shared" si="78"/>
        <v>0.30486905282196236</v>
      </c>
      <c r="J536" s="18">
        <f t="shared" si="75"/>
        <v>1.974440167665336E-4</v>
      </c>
      <c r="K536" s="12">
        <f t="shared" si="79"/>
        <v>1.271411052456894</v>
      </c>
      <c r="L536" s="12">
        <f t="shared" si="76"/>
        <v>0.24012734862136215</v>
      </c>
      <c r="M536" s="12">
        <f t="shared" si="80"/>
        <v>5.7661143555925165E-2</v>
      </c>
      <c r="N536" s="18">
        <f t="shared" si="77"/>
        <v>3.7343402649930885E-5</v>
      </c>
    </row>
    <row r="537" spans="1:14" x14ac:dyDescent="0.2">
      <c r="A537" s="4">
        <v>535</v>
      </c>
      <c r="B537" s="1" t="str">
        <f>'Исходные данные'!A787</f>
        <v>06.02.2014</v>
      </c>
      <c r="C537" s="1">
        <f>'Исходные данные'!B787</f>
        <v>300.55</v>
      </c>
      <c r="D537" s="5" t="str">
        <f>'Исходные данные'!A539</f>
        <v>10.02.2015</v>
      </c>
      <c r="E537" s="1">
        <f>'Исходные данные'!B539</f>
        <v>413.92</v>
      </c>
      <c r="F537" s="12">
        <f t="shared" si="72"/>
        <v>1.3772084511728497</v>
      </c>
      <c r="G537" s="12">
        <f t="shared" si="73"/>
        <v>0.22418193540577247</v>
      </c>
      <c r="H537" s="12">
        <f t="shared" si="74"/>
        <v>6.4582790412998482E-4</v>
      </c>
      <c r="I537" s="12">
        <f t="shared" si="78"/>
        <v>0.32005858895254791</v>
      </c>
      <c r="J537" s="18">
        <f t="shared" si="75"/>
        <v>2.0670276770202433E-4</v>
      </c>
      <c r="K537" s="12">
        <f t="shared" si="79"/>
        <v>1.2908706132818248</v>
      </c>
      <c r="L537" s="12">
        <f t="shared" si="76"/>
        <v>0.25531688475194769</v>
      </c>
      <c r="M537" s="12">
        <f t="shared" si="80"/>
        <v>6.5186711639439315E-2</v>
      </c>
      <c r="N537" s="18">
        <f t="shared" si="77"/>
        <v>4.2099397355224778E-5</v>
      </c>
    </row>
    <row r="538" spans="1:14" x14ac:dyDescent="0.2">
      <c r="A538" s="4">
        <v>536</v>
      </c>
      <c r="B538" s="1" t="str">
        <f>'Исходные данные'!A788</f>
        <v>05.02.2014</v>
      </c>
      <c r="C538" s="1">
        <f>'Исходные данные'!B788</f>
        <v>298.63</v>
      </c>
      <c r="D538" s="5" t="str">
        <f>'Исходные данные'!A540</f>
        <v>09.02.2015</v>
      </c>
      <c r="E538" s="1">
        <f>'Исходные данные'!B540</f>
        <v>415.61</v>
      </c>
      <c r="F538" s="12">
        <f t="shared" si="72"/>
        <v>1.3917221980377057</v>
      </c>
      <c r="G538" s="12">
        <f t="shared" si="73"/>
        <v>0.22355623329441413</v>
      </c>
      <c r="H538" s="12">
        <f t="shared" si="74"/>
        <v>6.4402536869171746E-4</v>
      </c>
      <c r="I538" s="12">
        <f t="shared" si="78"/>
        <v>0.33054197162019922</v>
      </c>
      <c r="J538" s="18">
        <f t="shared" si="75"/>
        <v>2.1287741514078602E-4</v>
      </c>
      <c r="K538" s="12">
        <f t="shared" si="79"/>
        <v>1.3044744866101496</v>
      </c>
      <c r="L538" s="12">
        <f t="shared" si="76"/>
        <v>0.26580026741959906</v>
      </c>
      <c r="M538" s="12">
        <f t="shared" si="80"/>
        <v>7.0649782160330341E-2</v>
      </c>
      <c r="N538" s="18">
        <f t="shared" si="77"/>
        <v>4.550025200379627E-5</v>
      </c>
    </row>
    <row r="539" spans="1:14" x14ac:dyDescent="0.2">
      <c r="A539" s="4">
        <v>537</v>
      </c>
      <c r="B539" s="1" t="str">
        <f>'Исходные данные'!A789</f>
        <v>04.02.2014</v>
      </c>
      <c r="C539" s="1">
        <f>'Исходные данные'!B789</f>
        <v>291.95</v>
      </c>
      <c r="D539" s="5" t="str">
        <f>'Исходные данные'!A541</f>
        <v>06.02.2015</v>
      </c>
      <c r="E539" s="1">
        <f>'Исходные данные'!B541</f>
        <v>411.12</v>
      </c>
      <c r="F539" s="12">
        <f t="shared" si="72"/>
        <v>1.4081863332762461</v>
      </c>
      <c r="G539" s="12">
        <f t="shared" si="73"/>
        <v>0.22293227754647901</v>
      </c>
      <c r="H539" s="12">
        <f t="shared" si="74"/>
        <v>6.4222786421291357E-4</v>
      </c>
      <c r="I539" s="12">
        <f t="shared" si="78"/>
        <v>0.34230258795442764</v>
      </c>
      <c r="J539" s="18">
        <f t="shared" si="75"/>
        <v>2.1983625997652506E-4</v>
      </c>
      <c r="K539" s="12">
        <f t="shared" si="79"/>
        <v>1.3199064775585279</v>
      </c>
      <c r="L539" s="12">
        <f t="shared" si="76"/>
        <v>0.27756088375382737</v>
      </c>
      <c r="M539" s="12">
        <f t="shared" si="80"/>
        <v>7.7040044190205645E-2</v>
      </c>
      <c r="N539" s="18">
        <f t="shared" si="77"/>
        <v>4.9477263039144252E-5</v>
      </c>
    </row>
    <row r="540" spans="1:14" x14ac:dyDescent="0.2">
      <c r="A540" s="4">
        <v>538</v>
      </c>
      <c r="B540" s="1" t="str">
        <f>'Исходные данные'!A790</f>
        <v>03.02.2014</v>
      </c>
      <c r="C540" s="1">
        <f>'Исходные данные'!B790</f>
        <v>296.57</v>
      </c>
      <c r="D540" s="5" t="str">
        <f>'Исходные данные'!A542</f>
        <v>05.02.2015</v>
      </c>
      <c r="E540" s="1">
        <f>'Исходные данные'!B542</f>
        <v>396.83</v>
      </c>
      <c r="F540" s="12">
        <f t="shared" si="72"/>
        <v>1.3380652122601746</v>
      </c>
      <c r="G540" s="12">
        <f t="shared" si="73"/>
        <v>0.22231006328778649</v>
      </c>
      <c r="H540" s="12">
        <f t="shared" si="74"/>
        <v>6.40435376651934E-4</v>
      </c>
      <c r="I540" s="12">
        <f t="shared" si="78"/>
        <v>0.2912246991283452</v>
      </c>
      <c r="J540" s="18">
        <f t="shared" si="75"/>
        <v>1.8651059987660792E-4</v>
      </c>
      <c r="K540" s="12">
        <f t="shared" si="79"/>
        <v>1.2541812822092404</v>
      </c>
      <c r="L540" s="12">
        <f t="shared" si="76"/>
        <v>0.22648299492774501</v>
      </c>
      <c r="M540" s="12">
        <f t="shared" si="80"/>
        <v>5.1294546991440947E-2</v>
      </c>
      <c r="N540" s="18">
        <f t="shared" si="77"/>
        <v>3.2850842522653808E-5</v>
      </c>
    </row>
    <row r="541" spans="1:14" x14ac:dyDescent="0.2">
      <c r="A541" s="4">
        <v>539</v>
      </c>
      <c r="B541" s="1" t="str">
        <f>'Исходные данные'!A791</f>
        <v>31.01.2014</v>
      </c>
      <c r="C541" s="1">
        <f>'Исходные данные'!B791</f>
        <v>298.08</v>
      </c>
      <c r="D541" s="5" t="str">
        <f>'Исходные данные'!A543</f>
        <v>04.02.2015</v>
      </c>
      <c r="E541" s="1">
        <f>'Исходные данные'!B543</f>
        <v>396.66</v>
      </c>
      <c r="F541" s="12">
        <f t="shared" si="72"/>
        <v>1.330716586151369</v>
      </c>
      <c r="G541" s="12">
        <f t="shared" si="73"/>
        <v>0.22168958565775976</v>
      </c>
      <c r="H541" s="12">
        <f t="shared" si="74"/>
        <v>6.3864789200632959E-4</v>
      </c>
      <c r="I541" s="12">
        <f t="shared" si="78"/>
        <v>0.28571758372026362</v>
      </c>
      <c r="J541" s="18">
        <f t="shared" si="75"/>
        <v>1.8247293255208835E-4</v>
      </c>
      <c r="K541" s="12">
        <f t="shared" si="79"/>
        <v>1.2472933448866266</v>
      </c>
      <c r="L541" s="12">
        <f t="shared" si="76"/>
        <v>0.22097587951966344</v>
      </c>
      <c r="M541" s="12">
        <f t="shared" si="80"/>
        <v>4.8830339329488784E-2</v>
      </c>
      <c r="N541" s="18">
        <f t="shared" si="77"/>
        <v>3.1185393278731779E-5</v>
      </c>
    </row>
    <row r="542" spans="1:14" x14ac:dyDescent="0.2">
      <c r="A542" s="4">
        <v>540</v>
      </c>
      <c r="B542" s="1" t="str">
        <f>'Исходные данные'!A792</f>
        <v>30.01.2014</v>
      </c>
      <c r="C542" s="1">
        <f>'Исходные данные'!B792</f>
        <v>299.27999999999997</v>
      </c>
      <c r="D542" s="5" t="str">
        <f>'Исходные данные'!A544</f>
        <v>03.02.2015</v>
      </c>
      <c r="E542" s="1">
        <f>'Исходные данные'!B544</f>
        <v>400.6</v>
      </c>
      <c r="F542" s="12">
        <f t="shared" si="72"/>
        <v>1.3385458433573914</v>
      </c>
      <c r="G542" s="12">
        <f t="shared" si="73"/>
        <v>0.22107083980938821</v>
      </c>
      <c r="H542" s="12">
        <f t="shared" si="74"/>
        <v>6.3686539631273298E-4</v>
      </c>
      <c r="I542" s="12">
        <f t="shared" si="78"/>
        <v>0.2915838331918274</v>
      </c>
      <c r="J542" s="18">
        <f t="shared" si="75"/>
        <v>1.8569965348409897E-4</v>
      </c>
      <c r="K542" s="12">
        <f t="shared" si="79"/>
        <v>1.2546317823195892</v>
      </c>
      <c r="L542" s="12">
        <f t="shared" si="76"/>
        <v>0.22684212899122724</v>
      </c>
      <c r="M542" s="12">
        <f t="shared" si="80"/>
        <v>5.1457351485272557E-2</v>
      </c>
      <c r="N542" s="18">
        <f t="shared" si="77"/>
        <v>3.2771406546871704E-5</v>
      </c>
    </row>
    <row r="543" spans="1:14" x14ac:dyDescent="0.2">
      <c r="A543" s="4">
        <v>541</v>
      </c>
      <c r="B543" s="1" t="str">
        <f>'Исходные данные'!A793</f>
        <v>29.01.2014</v>
      </c>
      <c r="C543" s="1">
        <f>'Исходные данные'!B793</f>
        <v>304.35000000000002</v>
      </c>
      <c r="D543" s="5" t="str">
        <f>'Исходные данные'!A545</f>
        <v>02.02.2015</v>
      </c>
      <c r="E543" s="1">
        <f>'Исходные данные'!B545</f>
        <v>396.07</v>
      </c>
      <c r="F543" s="12">
        <f t="shared" si="72"/>
        <v>1.301363561688845</v>
      </c>
      <c r="G543" s="12">
        <f t="shared" si="73"/>
        <v>0.22045382090918944</v>
      </c>
      <c r="H543" s="12">
        <f t="shared" si="74"/>
        <v>6.3508787564674945E-4</v>
      </c>
      <c r="I543" s="12">
        <f t="shared" si="78"/>
        <v>0.26341260836974989</v>
      </c>
      <c r="J543" s="18">
        <f t="shared" si="75"/>
        <v>1.6729015386811362E-4</v>
      </c>
      <c r="K543" s="12">
        <f t="shared" si="79"/>
        <v>1.2197804751701022</v>
      </c>
      <c r="L543" s="12">
        <f t="shared" si="76"/>
        <v>0.19867090416914959</v>
      </c>
      <c r="M543" s="12">
        <f t="shared" si="80"/>
        <v>3.9470128163387401E-2</v>
      </c>
      <c r="N543" s="18">
        <f t="shared" si="77"/>
        <v>2.5066999846790641E-5</v>
      </c>
    </row>
    <row r="544" spans="1:14" x14ac:dyDescent="0.2">
      <c r="A544" s="4">
        <v>542</v>
      </c>
      <c r="B544" s="1" t="str">
        <f>'Исходные данные'!A794</f>
        <v>28.01.2014</v>
      </c>
      <c r="C544" s="1">
        <f>'Исходные данные'!B794</f>
        <v>308.27</v>
      </c>
      <c r="D544" s="5" t="str">
        <f>'Исходные данные'!A546</f>
        <v>30.01.2015</v>
      </c>
      <c r="E544" s="1">
        <f>'Исходные данные'!B546</f>
        <v>395.27</v>
      </c>
      <c r="F544" s="12">
        <f t="shared" si="72"/>
        <v>1.2822201317027282</v>
      </c>
      <c r="G544" s="12">
        <f t="shared" si="73"/>
        <v>0.2198385241371715</v>
      </c>
      <c r="H544" s="12">
        <f t="shared" si="74"/>
        <v>6.3331531612284737E-4</v>
      </c>
      <c r="I544" s="12">
        <f t="shared" si="78"/>
        <v>0.24859305335458473</v>
      </c>
      <c r="J544" s="18">
        <f t="shared" si="75"/>
        <v>1.5743778817120269E-4</v>
      </c>
      <c r="K544" s="12">
        <f t="shared" si="79"/>
        <v>1.2018371557071326</v>
      </c>
      <c r="L544" s="12">
        <f t="shared" si="76"/>
        <v>0.1838513491539846</v>
      </c>
      <c r="M544" s="12">
        <f t="shared" si="80"/>
        <v>3.3801318585740335E-2</v>
      </c>
      <c r="N544" s="18">
        <f t="shared" si="77"/>
        <v>2.1406892765497215E-5</v>
      </c>
    </row>
    <row r="545" spans="1:14" x14ac:dyDescent="0.2">
      <c r="A545" s="4">
        <v>543</v>
      </c>
      <c r="B545" s="1" t="str">
        <f>'Исходные данные'!A795</f>
        <v>27.01.2014</v>
      </c>
      <c r="C545" s="1">
        <f>'Исходные данные'!B795</f>
        <v>310.24</v>
      </c>
      <c r="D545" s="5" t="str">
        <f>'Исходные данные'!A547</f>
        <v>29.01.2015</v>
      </c>
      <c r="E545" s="1">
        <f>'Исходные данные'!B547</f>
        <v>393.53</v>
      </c>
      <c r="F545" s="12">
        <f t="shared" si="72"/>
        <v>1.2684695719443011</v>
      </c>
      <c r="G545" s="12">
        <f t="shared" si="73"/>
        <v>0.21922494468679538</v>
      </c>
      <c r="H545" s="12">
        <f t="shared" si="74"/>
        <v>6.3154770389425104E-4</v>
      </c>
      <c r="I545" s="12">
        <f t="shared" si="78"/>
        <v>0.23781111233891006</v>
      </c>
      <c r="J545" s="18">
        <f t="shared" si="75"/>
        <v>1.5018906195817644E-4</v>
      </c>
      <c r="K545" s="12">
        <f t="shared" si="79"/>
        <v>1.1889486249308272</v>
      </c>
      <c r="L545" s="12">
        <f t="shared" si="76"/>
        <v>0.17306940813830993</v>
      </c>
      <c r="M545" s="12">
        <f t="shared" si="80"/>
        <v>2.9953020033344879E-2</v>
      </c>
      <c r="N545" s="18">
        <f t="shared" si="77"/>
        <v>1.8916761026757461E-5</v>
      </c>
    </row>
    <row r="546" spans="1:14" x14ac:dyDescent="0.2">
      <c r="A546" s="4">
        <v>544</v>
      </c>
      <c r="B546" s="1" t="str">
        <f>'Исходные данные'!A796</f>
        <v>24.01.2014</v>
      </c>
      <c r="C546" s="1">
        <f>'Исходные данные'!B796</f>
        <v>313.58999999999997</v>
      </c>
      <c r="D546" s="5" t="str">
        <f>'Исходные данные'!A548</f>
        <v>28.01.2015</v>
      </c>
      <c r="E546" s="1">
        <f>'Исходные данные'!B548</f>
        <v>398.32</v>
      </c>
      <c r="F546" s="12">
        <f t="shared" si="72"/>
        <v>1.2701935648458178</v>
      </c>
      <c r="G546" s="12">
        <f t="shared" si="73"/>
        <v>0.21861307776493721</v>
      </c>
      <c r="H546" s="12">
        <f t="shared" si="74"/>
        <v>6.2978502515283121E-4</v>
      </c>
      <c r="I546" s="12">
        <f t="shared" si="78"/>
        <v>0.23916930212120183</v>
      </c>
      <c r="J546" s="18">
        <f t="shared" si="75"/>
        <v>1.5062524495218618E-4</v>
      </c>
      <c r="K546" s="12">
        <f t="shared" si="79"/>
        <v>1.1905645399160854</v>
      </c>
      <c r="L546" s="12">
        <f t="shared" si="76"/>
        <v>0.1744275979206017</v>
      </c>
      <c r="M546" s="12">
        <f t="shared" si="80"/>
        <v>3.0424986916351072E-2</v>
      </c>
      <c r="N546" s="18">
        <f t="shared" si="77"/>
        <v>1.9161201150388719E-5</v>
      </c>
    </row>
    <row r="547" spans="1:14" x14ac:dyDescent="0.2">
      <c r="A547" s="4">
        <v>545</v>
      </c>
      <c r="B547" s="1" t="str">
        <f>'Исходные данные'!A797</f>
        <v>23.01.2014</v>
      </c>
      <c r="C547" s="1">
        <f>'Исходные данные'!B797</f>
        <v>318.13</v>
      </c>
      <c r="D547" s="5" t="str">
        <f>'Исходные данные'!A549</f>
        <v>27.01.2015</v>
      </c>
      <c r="E547" s="1">
        <f>'Исходные данные'!B549</f>
        <v>388.01</v>
      </c>
      <c r="F547" s="12">
        <f t="shared" si="72"/>
        <v>1.2196586301197623</v>
      </c>
      <c r="G547" s="12">
        <f t="shared" si="73"/>
        <v>0.21800291859185081</v>
      </c>
      <c r="H547" s="12">
        <f t="shared" si="74"/>
        <v>6.2802726612899706E-4</v>
      </c>
      <c r="I547" s="12">
        <f t="shared" si="78"/>
        <v>0.19857100821341364</v>
      </c>
      <c r="J547" s="18">
        <f t="shared" si="75"/>
        <v>1.2470800742074879E-4</v>
      </c>
      <c r="K547" s="12">
        <f t="shared" si="79"/>
        <v>1.1431976637351948</v>
      </c>
      <c r="L547" s="12">
        <f t="shared" si="76"/>
        <v>0.13382930401281345</v>
      </c>
      <c r="M547" s="12">
        <f t="shared" si="80"/>
        <v>1.7910282612554031E-2</v>
      </c>
      <c r="N547" s="18">
        <f t="shared" si="77"/>
        <v>1.1248145824760019E-5</v>
      </c>
    </row>
    <row r="548" spans="1:14" x14ac:dyDescent="0.2">
      <c r="A548" s="4">
        <v>546</v>
      </c>
      <c r="B548" s="1" t="str">
        <f>'Исходные данные'!A798</f>
        <v>22.01.2014</v>
      </c>
      <c r="C548" s="1">
        <f>'Исходные данные'!B798</f>
        <v>317.81</v>
      </c>
      <c r="D548" s="5" t="str">
        <f>'Исходные данные'!A550</f>
        <v>26.01.2015</v>
      </c>
      <c r="E548" s="1">
        <f>'Исходные данные'!B550</f>
        <v>377.45</v>
      </c>
      <c r="F548" s="12">
        <f t="shared" si="72"/>
        <v>1.1876592932884427</v>
      </c>
      <c r="G548" s="12">
        <f t="shared" si="73"/>
        <v>0.21739446240113092</v>
      </c>
      <c r="H548" s="12">
        <f t="shared" si="74"/>
        <v>6.2627441309159122E-4</v>
      </c>
      <c r="I548" s="12">
        <f t="shared" si="78"/>
        <v>0.17198438964704696</v>
      </c>
      <c r="J548" s="18">
        <f t="shared" si="75"/>
        <v>1.0770942268711987E-4</v>
      </c>
      <c r="K548" s="12">
        <f t="shared" si="79"/>
        <v>1.1132043802022049</v>
      </c>
      <c r="L548" s="12">
        <f t="shared" si="76"/>
        <v>0.10724268544644681</v>
      </c>
      <c r="M548" s="12">
        <f t="shared" si="80"/>
        <v>1.1500993581765524E-2</v>
      </c>
      <c r="N548" s="18">
        <f t="shared" si="77"/>
        <v>7.2027780053903607E-6</v>
      </c>
    </row>
    <row r="549" spans="1:14" x14ac:dyDescent="0.2">
      <c r="A549" s="4">
        <v>547</v>
      </c>
      <c r="B549" s="1" t="str">
        <f>'Исходные данные'!A799</f>
        <v>21.01.2014</v>
      </c>
      <c r="C549" s="1">
        <f>'Исходные данные'!B799</f>
        <v>320.56</v>
      </c>
      <c r="D549" s="5" t="str">
        <f>'Исходные данные'!A551</f>
        <v>23.01.2015</v>
      </c>
      <c r="E549" s="1">
        <f>'Исходные данные'!B551</f>
        <v>389.74</v>
      </c>
      <c r="F549" s="12">
        <f t="shared" si="72"/>
        <v>1.215809832792613</v>
      </c>
      <c r="G549" s="12">
        <f t="shared" si="73"/>
        <v>0.21678770443967524</v>
      </c>
      <c r="H549" s="12">
        <f t="shared" si="74"/>
        <v>6.2452645234777916E-4</v>
      </c>
      <c r="I549" s="12">
        <f t="shared" si="78"/>
        <v>0.19541038380809933</v>
      </c>
      <c r="J549" s="18">
        <f t="shared" si="75"/>
        <v>1.2203895375159018E-4</v>
      </c>
      <c r="K549" s="12">
        <f t="shared" si="79"/>
        <v>1.1395901493012952</v>
      </c>
      <c r="L549" s="12">
        <f t="shared" si="76"/>
        <v>0.13066867960749917</v>
      </c>
      <c r="M549" s="12">
        <f t="shared" si="80"/>
        <v>1.7074303830367257E-2</v>
      </c>
      <c r="N549" s="18">
        <f t="shared" si="77"/>
        <v>1.0663354397487359E-5</v>
      </c>
    </row>
    <row r="550" spans="1:14" x14ac:dyDescent="0.2">
      <c r="A550" s="4">
        <v>548</v>
      </c>
      <c r="B550" s="1" t="str">
        <f>'Исходные данные'!A800</f>
        <v>20.01.2014</v>
      </c>
      <c r="C550" s="1">
        <f>'Исходные данные'!B800</f>
        <v>322.07</v>
      </c>
      <c r="D550" s="5" t="str">
        <f>'Исходные данные'!A552</f>
        <v>22.01.2015</v>
      </c>
      <c r="E550" s="1">
        <f>'Исходные данные'!B552</f>
        <v>384.95</v>
      </c>
      <c r="F550" s="12">
        <f t="shared" si="72"/>
        <v>1.1952370602664018</v>
      </c>
      <c r="G550" s="12">
        <f t="shared" si="73"/>
        <v>0.21618263996764758</v>
      </c>
      <c r="H550" s="12">
        <f t="shared" si="74"/>
        <v>6.2278337024294385E-4</v>
      </c>
      <c r="I550" s="12">
        <f t="shared" si="78"/>
        <v>0.17834454250136805</v>
      </c>
      <c r="J550" s="18">
        <f t="shared" si="75"/>
        <v>1.1107001524343793E-4</v>
      </c>
      <c r="K550" s="12">
        <f t="shared" si="79"/>
        <v>1.1203070934463868</v>
      </c>
      <c r="L550" s="12">
        <f t="shared" si="76"/>
        <v>0.1136028383007678</v>
      </c>
      <c r="M550" s="12">
        <f t="shared" si="80"/>
        <v>1.2905604869990383E-2</v>
      </c>
      <c r="N550" s="18">
        <f t="shared" si="77"/>
        <v>8.0373960959563606E-6</v>
      </c>
    </row>
    <row r="551" spans="1:14" x14ac:dyDescent="0.2">
      <c r="A551" s="4">
        <v>549</v>
      </c>
      <c r="B551" s="1" t="str">
        <f>'Исходные данные'!A801</f>
        <v>17.01.2014</v>
      </c>
      <c r="C551" s="1">
        <f>'Исходные данные'!B801</f>
        <v>319.74</v>
      </c>
      <c r="D551" s="5" t="str">
        <f>'Исходные данные'!A553</f>
        <v>21.01.2015</v>
      </c>
      <c r="E551" s="1">
        <f>'Исходные данные'!B553</f>
        <v>370.68</v>
      </c>
      <c r="F551" s="12">
        <f t="shared" si="72"/>
        <v>1.1593169450178269</v>
      </c>
      <c r="G551" s="12">
        <f t="shared" si="73"/>
        <v>0.21557926425844084</v>
      </c>
      <c r="H551" s="12">
        <f t="shared" si="74"/>
        <v>6.2104515316057903E-4</v>
      </c>
      <c r="I551" s="12">
        <f t="shared" si="78"/>
        <v>0.14783099118174467</v>
      </c>
      <c r="J551" s="18">
        <f t="shared" si="75"/>
        <v>9.1809720560346824E-5</v>
      </c>
      <c r="K551" s="12">
        <f t="shared" si="79"/>
        <v>1.0866388269173848</v>
      </c>
      <c r="L551" s="12">
        <f t="shared" si="76"/>
        <v>8.308928698114447E-2</v>
      </c>
      <c r="M551" s="12">
        <f t="shared" si="80"/>
        <v>6.9038296110349746E-3</v>
      </c>
      <c r="N551" s="18">
        <f t="shared" si="77"/>
        <v>4.2875899181797568E-6</v>
      </c>
    </row>
    <row r="552" spans="1:14" x14ac:dyDescent="0.2">
      <c r="A552" s="4">
        <v>550</v>
      </c>
      <c r="B552" s="1" t="str">
        <f>'Исходные данные'!A802</f>
        <v>16.01.2014</v>
      </c>
      <c r="C552" s="1">
        <f>'Исходные данные'!B802</f>
        <v>322.33999999999997</v>
      </c>
      <c r="D552" s="5" t="str">
        <f>'Исходные данные'!A554</f>
        <v>20.01.2015</v>
      </c>
      <c r="E552" s="1">
        <f>'Исходные данные'!B554</f>
        <v>368.58</v>
      </c>
      <c r="F552" s="12">
        <f t="shared" si="72"/>
        <v>1.1434510144567849</v>
      </c>
      <c r="G552" s="12">
        <f t="shared" si="73"/>
        <v>0.21497757259864034</v>
      </c>
      <c r="H552" s="12">
        <f t="shared" si="74"/>
        <v>6.1931178752218309E-4</v>
      </c>
      <c r="I552" s="12">
        <f t="shared" si="78"/>
        <v>0.1340508953093191</v>
      </c>
      <c r="J552" s="18">
        <f t="shared" si="75"/>
        <v>8.3019299592963447E-5</v>
      </c>
      <c r="K552" s="12">
        <f t="shared" si="79"/>
        <v>1.0717675389172441</v>
      </c>
      <c r="L552" s="12">
        <f t="shared" si="76"/>
        <v>6.9309191108718887E-2</v>
      </c>
      <c r="M552" s="12">
        <f t="shared" si="80"/>
        <v>4.8037639721449097E-3</v>
      </c>
      <c r="N552" s="18">
        <f t="shared" si="77"/>
        <v>2.9750276524237264E-6</v>
      </c>
    </row>
    <row r="553" spans="1:14" x14ac:dyDescent="0.2">
      <c r="A553" s="4">
        <v>551</v>
      </c>
      <c r="B553" s="1" t="str">
        <f>'Исходные данные'!A803</f>
        <v>15.01.2014</v>
      </c>
      <c r="C553" s="1">
        <f>'Исходные данные'!B803</f>
        <v>326.38</v>
      </c>
      <c r="D553" s="5" t="str">
        <f>'Исходные данные'!A555</f>
        <v>19.01.2015</v>
      </c>
      <c r="E553" s="1">
        <f>'Исходные данные'!B555</f>
        <v>361.77</v>
      </c>
      <c r="F553" s="12">
        <f t="shared" si="72"/>
        <v>1.1084318892088976</v>
      </c>
      <c r="G553" s="12">
        <f t="shared" si="73"/>
        <v>0.21437756028798652</v>
      </c>
      <c r="H553" s="12">
        <f t="shared" si="74"/>
        <v>6.175832597871524E-4</v>
      </c>
      <c r="I553" s="12">
        <f t="shared" si="78"/>
        <v>0.10294630408082227</v>
      </c>
      <c r="J553" s="18">
        <f t="shared" si="75"/>
        <v>6.3577914057273642E-5</v>
      </c>
      <c r="K553" s="12">
        <f t="shared" si="79"/>
        <v>1.0389437789070322</v>
      </c>
      <c r="L553" s="12">
        <f t="shared" si="76"/>
        <v>3.8204599880222088E-2</v>
      </c>
      <c r="M553" s="12">
        <f t="shared" si="80"/>
        <v>1.4595914520078614E-3</v>
      </c>
      <c r="N553" s="18">
        <f t="shared" si="77"/>
        <v>9.0141924688847806E-7</v>
      </c>
    </row>
    <row r="554" spans="1:14" x14ac:dyDescent="0.2">
      <c r="A554" s="4">
        <v>552</v>
      </c>
      <c r="B554" s="1" t="str">
        <f>'Исходные данные'!A804</f>
        <v>14.01.2014</v>
      </c>
      <c r="C554" s="1">
        <f>'Исходные данные'!B804</f>
        <v>324.20999999999998</v>
      </c>
      <c r="D554" s="5" t="str">
        <f>'Исходные данные'!A556</f>
        <v>16.01.2015</v>
      </c>
      <c r="E554" s="1">
        <f>'Исходные данные'!B556</f>
        <v>361.31</v>
      </c>
      <c r="F554" s="12">
        <f t="shared" si="72"/>
        <v>1.1144320039480584</v>
      </c>
      <c r="G554" s="12">
        <f t="shared" si="73"/>
        <v>0.21377922263933855</v>
      </c>
      <c r="H554" s="12">
        <f t="shared" si="74"/>
        <v>6.1585955645267567E-4</v>
      </c>
      <c r="I554" s="12">
        <f t="shared" si="78"/>
        <v>0.10834486161744469</v>
      </c>
      <c r="J554" s="18">
        <f t="shared" si="75"/>
        <v>6.6725218419646013E-5</v>
      </c>
      <c r="K554" s="12">
        <f t="shared" si="79"/>
        <v>1.0445677436645138</v>
      </c>
      <c r="L554" s="12">
        <f t="shared" si="76"/>
        <v>4.3603157416844562E-2</v>
      </c>
      <c r="M554" s="12">
        <f t="shared" si="80"/>
        <v>1.9012353367181222E-3</v>
      </c>
      <c r="N554" s="18">
        <f t="shared" si="77"/>
        <v>1.1708939511833761E-6</v>
      </c>
    </row>
    <row r="555" spans="1:14" x14ac:dyDescent="0.2">
      <c r="A555" s="4">
        <v>553</v>
      </c>
      <c r="B555" s="1" t="str">
        <f>'Исходные данные'!A805</f>
        <v>13.01.2014</v>
      </c>
      <c r="C555" s="1">
        <f>'Исходные данные'!B805</f>
        <v>323.69</v>
      </c>
      <c r="D555" s="5" t="str">
        <f>'Исходные данные'!A557</f>
        <v>15.01.2015</v>
      </c>
      <c r="E555" s="1">
        <f>'Исходные данные'!B557</f>
        <v>360.81</v>
      </c>
      <c r="F555" s="12">
        <f t="shared" si="72"/>
        <v>1.11467762365226</v>
      </c>
      <c r="G555" s="12">
        <f t="shared" si="73"/>
        <v>0.2131825549786375</v>
      </c>
      <c r="H555" s="12">
        <f t="shared" si="74"/>
        <v>6.1414066405362827E-4</v>
      </c>
      <c r="I555" s="12">
        <f t="shared" si="78"/>
        <v>0.10856523633760597</v>
      </c>
      <c r="J555" s="18">
        <f t="shared" si="75"/>
        <v>6.6674326337516423E-5</v>
      </c>
      <c r="K555" s="12">
        <f t="shared" si="79"/>
        <v>1.0447979653553019</v>
      </c>
      <c r="L555" s="12">
        <f t="shared" si="76"/>
        <v>4.3823532137005787E-2</v>
      </c>
      <c r="M555" s="12">
        <f t="shared" si="80"/>
        <v>1.920501968963174E-3</v>
      </c>
      <c r="N555" s="18">
        <f t="shared" si="77"/>
        <v>1.1794583545353443E-6</v>
      </c>
    </row>
    <row r="556" spans="1:14" x14ac:dyDescent="0.2">
      <c r="A556" s="4">
        <v>554</v>
      </c>
      <c r="B556" s="1" t="str">
        <f>'Исходные данные'!A806</f>
        <v>10.01.2014</v>
      </c>
      <c r="C556" s="1">
        <f>'Исходные данные'!B806</f>
        <v>321.08999999999997</v>
      </c>
      <c r="D556" s="5" t="str">
        <f>'Исходные данные'!A558</f>
        <v>14.01.2015</v>
      </c>
      <c r="E556" s="1">
        <f>'Исходные данные'!B558</f>
        <v>359.58</v>
      </c>
      <c r="F556" s="12">
        <f t="shared" si="72"/>
        <v>1.1198729328225732</v>
      </c>
      <c r="G556" s="12">
        <f t="shared" si="73"/>
        <v>0.21258755264487023</v>
      </c>
      <c r="H556" s="12">
        <f t="shared" si="74"/>
        <v>6.1242656916246847E-4</v>
      </c>
      <c r="I556" s="12">
        <f t="shared" si="78"/>
        <v>0.113215226033755</v>
      </c>
      <c r="J556" s="18">
        <f t="shared" si="75"/>
        <v>6.933601245680596E-5</v>
      </c>
      <c r="K556" s="12">
        <f t="shared" si="79"/>
        <v>1.0496675781790974</v>
      </c>
      <c r="L556" s="12">
        <f t="shared" si="76"/>
        <v>4.8473521833154808E-2</v>
      </c>
      <c r="M556" s="12">
        <f t="shared" si="80"/>
        <v>2.3496823189093304E-3</v>
      </c>
      <c r="N556" s="18">
        <f t="shared" si="77"/>
        <v>1.4390078811913543E-6</v>
      </c>
    </row>
    <row r="557" spans="1:14" x14ac:dyDescent="0.2">
      <c r="A557" s="4">
        <v>555</v>
      </c>
      <c r="B557" s="1" t="str">
        <f>'Исходные данные'!A807</f>
        <v>09.01.2014</v>
      </c>
      <c r="C557" s="1">
        <f>'Исходные данные'!B807</f>
        <v>319.92</v>
      </c>
      <c r="D557" s="5" t="str">
        <f>'Исходные данные'!A559</f>
        <v>13.01.2015</v>
      </c>
      <c r="E557" s="1">
        <f>'Исходные данные'!B559</f>
        <v>353.4</v>
      </c>
      <c r="F557" s="12">
        <f t="shared" si="72"/>
        <v>1.1046511627906976</v>
      </c>
      <c r="G557" s="12">
        <f t="shared" si="73"/>
        <v>0.21199421099003243</v>
      </c>
      <c r="H557" s="12">
        <f t="shared" si="74"/>
        <v>6.1071725838913017E-4</v>
      </c>
      <c r="I557" s="12">
        <f t="shared" si="78"/>
        <v>9.9529595347033067E-2</v>
      </c>
      <c r="J557" s="18">
        <f t="shared" si="75"/>
        <v>6.0784441598919561E-5</v>
      </c>
      <c r="K557" s="12">
        <f t="shared" si="79"/>
        <v>1.0354000679851625</v>
      </c>
      <c r="L557" s="12">
        <f t="shared" si="76"/>
        <v>3.4787891146432957E-2</v>
      </c>
      <c r="M557" s="12">
        <f t="shared" si="80"/>
        <v>1.2101973704160647E-3</v>
      </c>
      <c r="N557" s="18">
        <f t="shared" si="77"/>
        <v>7.3908842017023369E-7</v>
      </c>
    </row>
    <row r="558" spans="1:14" x14ac:dyDescent="0.2">
      <c r="A558" s="4">
        <v>556</v>
      </c>
      <c r="B558" s="1" t="str">
        <f>'Исходные данные'!A808</f>
        <v>31.12.2013</v>
      </c>
      <c r="C558" s="1">
        <f>'Исходные данные'!B808</f>
        <v>319.77</v>
      </c>
      <c r="D558" s="5" t="str">
        <f>'Исходные данные'!A560</f>
        <v>12.01.2015</v>
      </c>
      <c r="E558" s="1">
        <f>'Исходные данные'!B560</f>
        <v>338.15</v>
      </c>
      <c r="F558" s="12">
        <f t="shared" si="72"/>
        <v>1.0574788128967696</v>
      </c>
      <c r="G558" s="12">
        <f t="shared" si="73"/>
        <v>0.21140252537909268</v>
      </c>
      <c r="H558" s="12">
        <f t="shared" si="74"/>
        <v>6.0901271838092021E-4</v>
      </c>
      <c r="I558" s="12">
        <f t="shared" si="78"/>
        <v>5.5887596651793894E-2</v>
      </c>
      <c r="J558" s="18">
        <f t="shared" si="75"/>
        <v>3.4036257160685417E-5</v>
      </c>
      <c r="K558" s="12">
        <f t="shared" si="79"/>
        <v>0.99118497463044031</v>
      </c>
      <c r="L558" s="12">
        <f t="shared" si="76"/>
        <v>-8.8541075488063371E-3</v>
      </c>
      <c r="M558" s="12">
        <f t="shared" si="80"/>
        <v>7.8395220485830315E-5</v>
      </c>
      <c r="N558" s="18">
        <f t="shared" si="77"/>
        <v>4.7743686336147123E-8</v>
      </c>
    </row>
    <row r="559" spans="1:14" x14ac:dyDescent="0.2">
      <c r="A559" s="4">
        <v>557</v>
      </c>
      <c r="B559" s="1" t="str">
        <f>'Исходные данные'!A809</f>
        <v>30.12.2013</v>
      </c>
      <c r="C559" s="1">
        <f>'Исходные данные'!B809</f>
        <v>319.11</v>
      </c>
      <c r="D559" s="5" t="str">
        <f>'Исходные данные'!A561</f>
        <v>31.12.2014</v>
      </c>
      <c r="E559" s="1">
        <f>'Исходные данные'!B561</f>
        <v>331.21</v>
      </c>
      <c r="F559" s="12">
        <f t="shared" si="72"/>
        <v>1.0379179593243708</v>
      </c>
      <c r="G559" s="12">
        <f t="shared" si="73"/>
        <v>0.21081249118995615</v>
      </c>
      <c r="H559" s="12">
        <f t="shared" si="74"/>
        <v>6.073129358224132E-4</v>
      </c>
      <c r="I559" s="12">
        <f t="shared" si="78"/>
        <v>3.721674436032972E-2</v>
      </c>
      <c r="J559" s="18">
        <f t="shared" si="75"/>
        <v>2.2602210279224082E-5</v>
      </c>
      <c r="K559" s="12">
        <f t="shared" si="79"/>
        <v>0.97285040005981915</v>
      </c>
      <c r="L559" s="12">
        <f t="shared" si="76"/>
        <v>-2.7524959840270428E-2</v>
      </c>
      <c r="M559" s="12">
        <f t="shared" si="80"/>
        <v>7.5762341420850291E-4</v>
      </c>
      <c r="N559" s="18">
        <f t="shared" si="77"/>
        <v>4.6011449993076609E-7</v>
      </c>
    </row>
    <row r="560" spans="1:14" x14ac:dyDescent="0.2">
      <c r="A560" s="4">
        <v>558</v>
      </c>
      <c r="B560" s="1" t="str">
        <f>'Исходные данные'!A810</f>
        <v>27.12.2013</v>
      </c>
      <c r="C560" s="1">
        <f>'Исходные данные'!B810</f>
        <v>318.81</v>
      </c>
      <c r="D560" s="5" t="str">
        <f>'Исходные данные'!A562</f>
        <v>30.12.2014</v>
      </c>
      <c r="E560" s="1">
        <f>'Исходные данные'!B562</f>
        <v>332.57</v>
      </c>
      <c r="F560" s="12">
        <f t="shared" si="72"/>
        <v>1.0431605031209812</v>
      </c>
      <c r="G560" s="12">
        <f t="shared" si="73"/>
        <v>0.21022410381342865</v>
      </c>
      <c r="H560" s="12">
        <f t="shared" si="74"/>
        <v>6.0561789743534828E-4</v>
      </c>
      <c r="I560" s="12">
        <f t="shared" si="78"/>
        <v>4.225505020142982E-2</v>
      </c>
      <c r="J560" s="18">
        <f t="shared" si="75"/>
        <v>2.5590414659015018E-5</v>
      </c>
      <c r="K560" s="12">
        <f t="shared" si="79"/>
        <v>0.97776428634923596</v>
      </c>
      <c r="L560" s="12">
        <f t="shared" si="76"/>
        <v>-2.248665399917036E-2</v>
      </c>
      <c r="M560" s="12">
        <f t="shared" si="80"/>
        <v>5.056496080784068E-4</v>
      </c>
      <c r="N560" s="18">
        <f t="shared" si="77"/>
        <v>3.0623045248345264E-7</v>
      </c>
    </row>
    <row r="561" spans="1:14" x14ac:dyDescent="0.2">
      <c r="A561" s="4">
        <v>559</v>
      </c>
      <c r="B561" s="1" t="str">
        <f>'Исходные данные'!A811</f>
        <v>26.12.2013</v>
      </c>
      <c r="C561" s="1">
        <f>'Исходные данные'!B811</f>
        <v>317.63</v>
      </c>
      <c r="D561" s="5" t="str">
        <f>'Исходные данные'!A563</f>
        <v>29.12.2014</v>
      </c>
      <c r="E561" s="1">
        <f>'Исходные данные'!B563</f>
        <v>321.27</v>
      </c>
      <c r="F561" s="12">
        <f t="shared" si="72"/>
        <v>1.0114598746969745</v>
      </c>
      <c r="G561" s="12">
        <f t="shared" si="73"/>
        <v>0.20963735865318014</v>
      </c>
      <c r="H561" s="12">
        <f t="shared" si="74"/>
        <v>6.0392758997852381E-4</v>
      </c>
      <c r="I561" s="12">
        <f t="shared" si="78"/>
        <v>1.1394707730542956E-2</v>
      </c>
      <c r="J561" s="18">
        <f t="shared" si="75"/>
        <v>6.8815783782164623E-6</v>
      </c>
      <c r="K561" s="12">
        <f t="shared" si="79"/>
        <v>0.94805098505467333</v>
      </c>
      <c r="L561" s="12">
        <f t="shared" si="76"/>
        <v>-5.3346996470057285E-2</v>
      </c>
      <c r="M561" s="12">
        <f t="shared" si="80"/>
        <v>2.8459020323763104E-3</v>
      </c>
      <c r="N561" s="18">
        <f t="shared" si="77"/>
        <v>1.718718755728008E-6</v>
      </c>
    </row>
    <row r="562" spans="1:14" x14ac:dyDescent="0.2">
      <c r="A562" s="4">
        <v>560</v>
      </c>
      <c r="B562" s="1" t="str">
        <f>'Исходные данные'!A812</f>
        <v>25.12.2013</v>
      </c>
      <c r="C562" s="1">
        <f>'Исходные данные'!B812</f>
        <v>318.22000000000003</v>
      </c>
      <c r="D562" s="5" t="str">
        <f>'Исходные данные'!A564</f>
        <v>26.12.2014</v>
      </c>
      <c r="E562" s="1">
        <f>'Исходные данные'!B564</f>
        <v>319.86</v>
      </c>
      <c r="F562" s="12">
        <f t="shared" si="72"/>
        <v>1.0051536672742127</v>
      </c>
      <c r="G562" s="12">
        <f t="shared" si="73"/>
        <v>0.20905225112570933</v>
      </c>
      <c r="H562" s="12">
        <f t="shared" si="74"/>
        <v>6.0224200024769565E-4</v>
      </c>
      <c r="I562" s="12">
        <f t="shared" si="78"/>
        <v>5.1404325830141338E-3</v>
      </c>
      <c r="J562" s="18">
        <f t="shared" si="75"/>
        <v>3.0957844009328609E-6</v>
      </c>
      <c r="K562" s="12">
        <f t="shared" si="79"/>
        <v>0.94214011670618891</v>
      </c>
      <c r="L562" s="12">
        <f t="shared" si="76"/>
        <v>-5.9601271617586077E-2</v>
      </c>
      <c r="M562" s="12">
        <f t="shared" si="80"/>
        <v>3.5523115784332781E-3</v>
      </c>
      <c r="N562" s="18">
        <f t="shared" si="77"/>
        <v>2.1393512304987064E-6</v>
      </c>
    </row>
    <row r="563" spans="1:14" x14ac:dyDescent="0.2">
      <c r="A563" s="4">
        <v>561</v>
      </c>
      <c r="B563" s="1" t="str">
        <f>'Исходные данные'!A813</f>
        <v>24.12.2013</v>
      </c>
      <c r="C563" s="1">
        <f>'Исходные данные'!B813</f>
        <v>318.17</v>
      </c>
      <c r="D563" s="5" t="str">
        <f>'Исходные данные'!A565</f>
        <v>25.12.2014</v>
      </c>
      <c r="E563" s="1">
        <f>'Исходные данные'!B565</f>
        <v>320.43</v>
      </c>
      <c r="F563" s="12">
        <f t="shared" si="72"/>
        <v>1.0071031209730648</v>
      </c>
      <c r="G563" s="12">
        <f t="shared" si="73"/>
        <v>0.20846877666030775</v>
      </c>
      <c r="H563" s="12">
        <f t="shared" si="74"/>
        <v>6.0056111507547335E-4</v>
      </c>
      <c r="I563" s="12">
        <f t="shared" si="78"/>
        <v>7.0780126375351755E-3</v>
      </c>
      <c r="J563" s="18">
        <f t="shared" si="75"/>
        <v>4.2507791621164175E-6</v>
      </c>
      <c r="K563" s="12">
        <f t="shared" si="79"/>
        <v>0.94396735824660971</v>
      </c>
      <c r="L563" s="12">
        <f t="shared" si="76"/>
        <v>-5.7663691563065042E-2</v>
      </c>
      <c r="M563" s="12">
        <f t="shared" si="80"/>
        <v>3.3251013246803048E-3</v>
      </c>
      <c r="N563" s="18">
        <f t="shared" si="77"/>
        <v>1.9969265592889375E-6</v>
      </c>
    </row>
    <row r="564" spans="1:14" x14ac:dyDescent="0.2">
      <c r="A564" s="4">
        <v>562</v>
      </c>
      <c r="B564" s="1" t="str">
        <f>'Исходные данные'!A814</f>
        <v>23.12.2013</v>
      </c>
      <c r="C564" s="1">
        <f>'Исходные данные'!B814</f>
        <v>317.83999999999997</v>
      </c>
      <c r="D564" s="5" t="str">
        <f>'Исходные данные'!A566</f>
        <v>24.12.2014</v>
      </c>
      <c r="E564" s="1">
        <f>'Исходные данные'!B566</f>
        <v>322.48</v>
      </c>
      <c r="F564" s="12">
        <f t="shared" si="72"/>
        <v>1.0145985401459856</v>
      </c>
      <c r="G564" s="12">
        <f t="shared" si="73"/>
        <v>0.20788693069902386</v>
      </c>
      <c r="H564" s="12">
        <f t="shared" si="74"/>
        <v>5.9888492133121688E-4</v>
      </c>
      <c r="I564" s="12">
        <f t="shared" si="78"/>
        <v>1.4493007302567043E-2</v>
      </c>
      <c r="J564" s="18">
        <f t="shared" si="75"/>
        <v>8.6796435382506151E-6</v>
      </c>
      <c r="K564" s="12">
        <f t="shared" si="79"/>
        <v>0.95099288610792421</v>
      </c>
      <c r="L564" s="12">
        <f t="shared" si="76"/>
        <v>-5.0248696898033206E-2</v>
      </c>
      <c r="M564" s="12">
        <f t="shared" si="80"/>
        <v>2.5249315399504175E-3</v>
      </c>
      <c r="N564" s="18">
        <f t="shared" si="77"/>
        <v>1.512143426669914E-6</v>
      </c>
    </row>
    <row r="565" spans="1:14" x14ac:dyDescent="0.2">
      <c r="A565" s="4">
        <v>563</v>
      </c>
      <c r="B565" s="1" t="str">
        <f>'Исходные данные'!A815</f>
        <v>20.12.2013</v>
      </c>
      <c r="C565" s="1">
        <f>'Исходные данные'!B815</f>
        <v>313.97000000000003</v>
      </c>
      <c r="D565" s="5" t="str">
        <f>'Исходные данные'!A567</f>
        <v>23.12.2014</v>
      </c>
      <c r="E565" s="1">
        <f>'Исходные данные'!B567</f>
        <v>327.5</v>
      </c>
      <c r="F565" s="12">
        <f t="shared" si="72"/>
        <v>1.0430932891677549</v>
      </c>
      <c r="G565" s="12">
        <f t="shared" si="73"/>
        <v>0.20730670869662771</v>
      </c>
      <c r="H565" s="12">
        <f t="shared" si="74"/>
        <v>5.9721340592093475E-4</v>
      </c>
      <c r="I565" s="12">
        <f t="shared" si="78"/>
        <v>4.2190615132697548E-2</v>
      </c>
      <c r="J565" s="18">
        <f t="shared" si="75"/>
        <v>2.5196800961297633E-5</v>
      </c>
      <c r="K565" s="12">
        <f t="shared" si="79"/>
        <v>0.97770128606997653</v>
      </c>
      <c r="L565" s="12">
        <f t="shared" si="76"/>
        <v>-2.2551089067902649E-2</v>
      </c>
      <c r="M565" s="12">
        <f t="shared" si="80"/>
        <v>5.0855161814848085E-4</v>
      </c>
      <c r="N565" s="18">
        <f t="shared" si="77"/>
        <v>3.037138439610569E-7</v>
      </c>
    </row>
    <row r="566" spans="1:14" x14ac:dyDescent="0.2">
      <c r="A566" s="4">
        <v>564</v>
      </c>
      <c r="B566" s="1" t="str">
        <f>'Исходные данные'!A816</f>
        <v>19.12.2013</v>
      </c>
      <c r="C566" s="1">
        <f>'Исходные данные'!B816</f>
        <v>315.89999999999998</v>
      </c>
      <c r="D566" s="5" t="str">
        <f>'Исходные данные'!A568</f>
        <v>22.12.2014</v>
      </c>
      <c r="E566" s="1">
        <f>'Исходные данные'!B568</f>
        <v>336.33</v>
      </c>
      <c r="F566" s="12">
        <f t="shared" si="72"/>
        <v>1.0646723646723646</v>
      </c>
      <c r="G566" s="12">
        <f t="shared" si="73"/>
        <v>0.20672810612057507</v>
      </c>
      <c r="H566" s="12">
        <f t="shared" si="74"/>
        <v>5.95546555787181E-4</v>
      </c>
      <c r="I566" s="12">
        <f t="shared" si="78"/>
        <v>6.2667113025572319E-2</v>
      </c>
      <c r="J566" s="18">
        <f t="shared" si="75"/>
        <v>3.7321183323505584E-5</v>
      </c>
      <c r="K566" s="12">
        <f t="shared" si="79"/>
        <v>0.99792755930186672</v>
      </c>
      <c r="L566" s="12">
        <f t="shared" si="76"/>
        <v>-2.0745911750278431E-3</v>
      </c>
      <c r="M566" s="12">
        <f t="shared" si="80"/>
        <v>4.30392854350363E-6</v>
      </c>
      <c r="N566" s="18">
        <f t="shared" si="77"/>
        <v>2.5631898204377251E-9</v>
      </c>
    </row>
    <row r="567" spans="1:14" x14ac:dyDescent="0.2">
      <c r="A567" s="4">
        <v>565</v>
      </c>
      <c r="B567" s="1" t="str">
        <f>'Исходные данные'!A817</f>
        <v>18.12.2013</v>
      </c>
      <c r="C567" s="1">
        <f>'Исходные данные'!B817</f>
        <v>320.12</v>
      </c>
      <c r="D567" s="5" t="str">
        <f>'Исходные данные'!A569</f>
        <v>19.12.2014</v>
      </c>
      <c r="E567" s="1">
        <f>'Исходные данные'!B569</f>
        <v>329.42</v>
      </c>
      <c r="F567" s="12">
        <f t="shared" si="72"/>
        <v>1.029051605647882</v>
      </c>
      <c r="G567" s="12">
        <f t="shared" si="73"/>
        <v>0.20615111845097259</v>
      </c>
      <c r="H567" s="12">
        <f t="shared" si="74"/>
        <v>5.9388435790895435E-4</v>
      </c>
      <c r="I567" s="12">
        <f t="shared" si="78"/>
        <v>2.863760685568428E-2</v>
      </c>
      <c r="J567" s="18">
        <f t="shared" si="75"/>
        <v>1.7007426759537127E-5</v>
      </c>
      <c r="K567" s="12">
        <f t="shared" si="79"/>
        <v>0.96453988221613629</v>
      </c>
      <c r="L567" s="12">
        <f t="shared" si="76"/>
        <v>-3.6104097344915972E-2</v>
      </c>
      <c r="M567" s="12">
        <f t="shared" si="80"/>
        <v>1.3035058450911725E-3</v>
      </c>
      <c r="N567" s="18">
        <f t="shared" si="77"/>
        <v>7.741317318425399E-7</v>
      </c>
    </row>
    <row r="568" spans="1:14" x14ac:dyDescent="0.2">
      <c r="A568" s="4">
        <v>566</v>
      </c>
      <c r="B568" s="1" t="str">
        <f>'Исходные данные'!A818</f>
        <v>17.12.2013</v>
      </c>
      <c r="C568" s="1">
        <f>'Исходные данные'!B818</f>
        <v>315.39</v>
      </c>
      <c r="D568" s="5" t="str">
        <f>'Исходные данные'!A570</f>
        <v>18.12.2014</v>
      </c>
      <c r="E568" s="1">
        <f>'Исходные данные'!B570</f>
        <v>350.98</v>
      </c>
      <c r="F568" s="12">
        <f t="shared" si="72"/>
        <v>1.1128444148514538</v>
      </c>
      <c r="G568" s="12">
        <f t="shared" si="73"/>
        <v>0.20557574118054184</v>
      </c>
      <c r="H568" s="12">
        <f t="shared" si="74"/>
        <v>5.9222679930159502E-4</v>
      </c>
      <c r="I568" s="12">
        <f t="shared" si="78"/>
        <v>0.10691927352961146</v>
      </c>
      <c r="J568" s="18">
        <f t="shared" si="75"/>
        <v>6.3320459146093552E-5</v>
      </c>
      <c r="K568" s="12">
        <f t="shared" si="79"/>
        <v>1.0430796812662411</v>
      </c>
      <c r="L568" s="12">
        <f t="shared" si="76"/>
        <v>4.2177569329011198E-2</v>
      </c>
      <c r="M568" s="12">
        <f t="shared" si="80"/>
        <v>1.7789473545035414E-3</v>
      </c>
      <c r="N568" s="18">
        <f t="shared" si="77"/>
        <v>1.0535402978836723E-6</v>
      </c>
    </row>
    <row r="569" spans="1:14" x14ac:dyDescent="0.2">
      <c r="A569" s="4">
        <v>567</v>
      </c>
      <c r="B569" s="1" t="str">
        <f>'Исходные данные'!A819</f>
        <v>16.12.2013</v>
      </c>
      <c r="C569" s="1">
        <f>'Исходные данные'!B819</f>
        <v>311.64</v>
      </c>
      <c r="D569" s="5" t="str">
        <f>'Исходные данные'!A571</f>
        <v>17.12.2014</v>
      </c>
      <c r="E569" s="1">
        <f>'Исходные данные'!B571</f>
        <v>333.3</v>
      </c>
      <c r="F569" s="12">
        <f t="shared" si="72"/>
        <v>1.0695032730073162</v>
      </c>
      <c r="G569" s="12">
        <f t="shared" si="73"/>
        <v>0.20500196981458449</v>
      </c>
      <c r="H569" s="12">
        <f t="shared" si="74"/>
        <v>5.9057386701668398E-4</v>
      </c>
      <c r="I569" s="12">
        <f t="shared" si="78"/>
        <v>6.7194309851036665E-2</v>
      </c>
      <c r="J569" s="18">
        <f t="shared" si="75"/>
        <v>3.9683203410243984E-5</v>
      </c>
      <c r="K569" s="12">
        <f t="shared" si="79"/>
        <v>1.0024556157480324</v>
      </c>
      <c r="L569" s="12">
        <f t="shared" si="76"/>
        <v>2.452605650436411E-3</v>
      </c>
      <c r="M569" s="12">
        <f t="shared" si="80"/>
        <v>6.0152744765523468E-6</v>
      </c>
      <c r="N569" s="18">
        <f t="shared" si="77"/>
        <v>3.5524639087842788E-9</v>
      </c>
    </row>
    <row r="570" spans="1:14" x14ac:dyDescent="0.2">
      <c r="A570" s="4">
        <v>568</v>
      </c>
      <c r="B570" s="1" t="str">
        <f>'Исходные данные'!A820</f>
        <v>13.12.2013</v>
      </c>
      <c r="C570" s="1">
        <f>'Исходные данные'!B820</f>
        <v>308.83</v>
      </c>
      <c r="D570" s="5" t="str">
        <f>'Исходные данные'!A572</f>
        <v>16.12.2014</v>
      </c>
      <c r="E570" s="1">
        <f>'Исходные данные'!B572</f>
        <v>313.76</v>
      </c>
      <c r="F570" s="12">
        <f t="shared" si="72"/>
        <v>1.0159634750509989</v>
      </c>
      <c r="G570" s="12">
        <f t="shared" si="73"/>
        <v>0.20442979987094717</v>
      </c>
      <c r="H570" s="12">
        <f t="shared" si="74"/>
        <v>5.8892554814194233E-4</v>
      </c>
      <c r="I570" s="12">
        <f t="shared" si="78"/>
        <v>1.5837398757128487E-2</v>
      </c>
      <c r="J570" s="18">
        <f t="shared" si="75"/>
        <v>9.3270487441844114E-6</v>
      </c>
      <c r="K570" s="12">
        <f t="shared" si="79"/>
        <v>0.95227225260935966</v>
      </c>
      <c r="L570" s="12">
        <f t="shared" si="76"/>
        <v>-4.8904305443471748E-2</v>
      </c>
      <c r="M570" s="12">
        <f t="shared" si="80"/>
        <v>2.3916310909083858E-3</v>
      </c>
      <c r="N570" s="18">
        <f t="shared" si="77"/>
        <v>1.4084926511665327E-6</v>
      </c>
    </row>
    <row r="571" spans="1:14" x14ac:dyDescent="0.2">
      <c r="A571" s="4">
        <v>569</v>
      </c>
      <c r="B571" s="1" t="str">
        <f>'Исходные данные'!A821</f>
        <v>12.12.2013</v>
      </c>
      <c r="C571" s="1">
        <f>'Исходные данные'!B821</f>
        <v>304.62</v>
      </c>
      <c r="D571" s="5" t="str">
        <f>'Исходные данные'!A573</f>
        <v>15.12.2014</v>
      </c>
      <c r="E571" s="1">
        <f>'Исходные данные'!B573</f>
        <v>327.85</v>
      </c>
      <c r="F571" s="12">
        <f t="shared" si="72"/>
        <v>1.0762589455715319</v>
      </c>
      <c r="G571" s="12">
        <f t="shared" si="73"/>
        <v>0.20385922687998656</v>
      </c>
      <c r="H571" s="12">
        <f t="shared" si="74"/>
        <v>5.8728182980112998E-4</v>
      </c>
      <c r="I571" s="12">
        <f t="shared" si="78"/>
        <v>7.3491088522270612E-2</v>
      </c>
      <c r="J571" s="18">
        <f t="shared" si="75"/>
        <v>4.3159980941435906E-5</v>
      </c>
      <c r="K571" s="12">
        <f t="shared" si="79"/>
        <v>1.0087877720593545</v>
      </c>
      <c r="L571" s="12">
        <f t="shared" si="76"/>
        <v>8.7493843216703351E-3</v>
      </c>
      <c r="M571" s="12">
        <f t="shared" si="80"/>
        <v>7.6551726008289734E-5</v>
      </c>
      <c r="N571" s="18">
        <f t="shared" si="77"/>
        <v>4.4957437724583145E-8</v>
      </c>
    </row>
    <row r="572" spans="1:14" x14ac:dyDescent="0.2">
      <c r="A572" s="4">
        <v>570</v>
      </c>
      <c r="B572" s="1" t="str">
        <f>'Исходные данные'!A822</f>
        <v>11.12.2013</v>
      </c>
      <c r="C572" s="1">
        <f>'Исходные данные'!B822</f>
        <v>304.58999999999997</v>
      </c>
      <c r="D572" s="5" t="str">
        <f>'Исходные данные'!A574</f>
        <v>12.12.2014</v>
      </c>
      <c r="E572" s="1">
        <f>'Исходные данные'!B574</f>
        <v>329.41</v>
      </c>
      <c r="F572" s="12">
        <f t="shared" si="72"/>
        <v>1.0814865885288423</v>
      </c>
      <c r="G572" s="12">
        <f t="shared" si="73"/>
        <v>0.20329024638453402</v>
      </c>
      <c r="H572" s="12">
        <f t="shared" si="74"/>
        <v>5.8564269915394452E-4</v>
      </c>
      <c r="I572" s="12">
        <f t="shared" si="78"/>
        <v>7.8336565528577026E-2</v>
      </c>
      <c r="J572" s="18">
        <f t="shared" si="75"/>
        <v>4.5877237678605694E-5</v>
      </c>
      <c r="K572" s="12">
        <f t="shared" si="79"/>
        <v>1.0136876916500126</v>
      </c>
      <c r="L572" s="12">
        <f t="shared" si="76"/>
        <v>1.3594861327976767E-2</v>
      </c>
      <c r="M572" s="12">
        <f t="shared" si="80"/>
        <v>1.8482025452691675E-4</v>
      </c>
      <c r="N572" s="18">
        <f t="shared" si="77"/>
        <v>1.0823863271946255E-7</v>
      </c>
    </row>
    <row r="573" spans="1:14" x14ac:dyDescent="0.2">
      <c r="A573" s="4">
        <v>571</v>
      </c>
      <c r="B573" s="1" t="str">
        <f>'Исходные данные'!A823</f>
        <v>10.12.2013</v>
      </c>
      <c r="C573" s="1">
        <f>'Исходные данные'!B823</f>
        <v>304.83</v>
      </c>
      <c r="D573" s="5" t="str">
        <f>'Исходные данные'!A575</f>
        <v>11.12.2014</v>
      </c>
      <c r="E573" s="1">
        <f>'Исходные данные'!B575</f>
        <v>328.67</v>
      </c>
      <c r="F573" s="12">
        <f t="shared" si="72"/>
        <v>1.0782075255060199</v>
      </c>
      <c r="G573" s="12">
        <f t="shared" si="73"/>
        <v>0.2027228539398612</v>
      </c>
      <c r="H573" s="12">
        <f t="shared" si="74"/>
        <v>5.8400814339592156E-4</v>
      </c>
      <c r="I573" s="12">
        <f t="shared" si="78"/>
        <v>7.5299963705026188E-2</v>
      </c>
      <c r="J573" s="18">
        <f t="shared" si="75"/>
        <v>4.397579200115262E-5</v>
      </c>
      <c r="K573" s="12">
        <f t="shared" si="79"/>
        <v>1.0106141946121054</v>
      </c>
      <c r="L573" s="12">
        <f t="shared" si="76"/>
        <v>1.0558259504425904E-2</v>
      </c>
      <c r="M573" s="12">
        <f t="shared" si="80"/>
        <v>1.1147684376279881E-4</v>
      </c>
      <c r="N573" s="18">
        <f t="shared" si="77"/>
        <v>6.5103384557549353E-8</v>
      </c>
    </row>
    <row r="574" spans="1:14" x14ac:dyDescent="0.2">
      <c r="A574" s="4">
        <v>572</v>
      </c>
      <c r="B574" s="1" t="str">
        <f>'Исходные данные'!A824</f>
        <v>09.12.2013</v>
      </c>
      <c r="C574" s="1">
        <f>'Исходные данные'!B824</f>
        <v>304.95999999999998</v>
      </c>
      <c r="D574" s="5" t="str">
        <f>'Исходные данные'!A576</f>
        <v>10.12.2014</v>
      </c>
      <c r="E574" s="1">
        <f>'Исходные данные'!B576</f>
        <v>333.87</v>
      </c>
      <c r="F574" s="12">
        <f t="shared" si="72"/>
        <v>1.0947993179433368</v>
      </c>
      <c r="G574" s="12">
        <f t="shared" si="73"/>
        <v>0.20215704511364521</v>
      </c>
      <c r="H574" s="12">
        <f t="shared" si="74"/>
        <v>5.8237814975833468E-4</v>
      </c>
      <c r="I574" s="12">
        <f t="shared" si="78"/>
        <v>9.0571075187606168E-2</v>
      </c>
      <c r="J574" s="18">
        <f t="shared" si="75"/>
        <v>5.2746615189381092E-5</v>
      </c>
      <c r="K574" s="12">
        <f t="shared" si="79"/>
        <v>1.0261658398701377</v>
      </c>
      <c r="L574" s="12">
        <f t="shared" si="76"/>
        <v>2.5829370987005967E-2</v>
      </c>
      <c r="M574" s="12">
        <f t="shared" si="80"/>
        <v>6.6715640558438272E-4</v>
      </c>
      <c r="N574" s="18">
        <f t="shared" si="77"/>
        <v>3.8853731308365393E-7</v>
      </c>
    </row>
    <row r="575" spans="1:14" x14ac:dyDescent="0.2">
      <c r="A575" s="4">
        <v>573</v>
      </c>
      <c r="B575" s="1" t="str">
        <f>'Исходные данные'!A825</f>
        <v>06.12.2013</v>
      </c>
      <c r="C575" s="1">
        <f>'Исходные данные'!B825</f>
        <v>303.19</v>
      </c>
      <c r="D575" s="5" t="str">
        <f>'Исходные данные'!A577</f>
        <v>09.12.2014</v>
      </c>
      <c r="E575" s="1">
        <f>'Исходные данные'!B577</f>
        <v>325.73</v>
      </c>
      <c r="F575" s="12">
        <f t="shared" si="72"/>
        <v>1.0743428213331574</v>
      </c>
      <c r="G575" s="12">
        <f t="shared" si="73"/>
        <v>0.20159281548593397</v>
      </c>
      <c r="H575" s="12">
        <f t="shared" si="74"/>
        <v>5.8075270550809555E-4</v>
      </c>
      <c r="I575" s="12">
        <f t="shared" si="78"/>
        <v>7.1709145649455047E-2</v>
      </c>
      <c r="J575" s="18">
        <f t="shared" si="75"/>
        <v>4.1645280345595098E-5</v>
      </c>
      <c r="K575" s="12">
        <f t="shared" si="79"/>
        <v>1.0069917705400435</v>
      </c>
      <c r="L575" s="12">
        <f t="shared" si="76"/>
        <v>6.9674414488549502E-3</v>
      </c>
      <c r="M575" s="12">
        <f t="shared" si="80"/>
        <v>4.854524034322122E-5</v>
      </c>
      <c r="N575" s="18">
        <f t="shared" si="77"/>
        <v>2.8192779668866471E-8</v>
      </c>
    </row>
    <row r="576" spans="1:14" x14ac:dyDescent="0.2">
      <c r="A576" s="4">
        <v>574</v>
      </c>
      <c r="B576" s="1" t="str">
        <f>'Исходные данные'!A826</f>
        <v>05.12.2013</v>
      </c>
      <c r="C576" s="1">
        <f>'Исходные данные'!B826</f>
        <v>300.54000000000002</v>
      </c>
      <c r="D576" s="5" t="str">
        <f>'Исходные данные'!A578</f>
        <v>08.12.2014</v>
      </c>
      <c r="E576" s="1">
        <f>'Исходные данные'!B578</f>
        <v>332.53</v>
      </c>
      <c r="F576" s="12">
        <f t="shared" si="72"/>
        <v>1.106441738204565</v>
      </c>
      <c r="G576" s="12">
        <f t="shared" si="73"/>
        <v>0.20103016064911178</v>
      </c>
      <c r="H576" s="12">
        <f t="shared" si="74"/>
        <v>5.7913179794765476E-4</v>
      </c>
      <c r="I576" s="12">
        <f t="shared" si="78"/>
        <v>0.10114922499215673</v>
      </c>
      <c r="J576" s="18">
        <f t="shared" si="75"/>
        <v>5.8578732530719582E-5</v>
      </c>
      <c r="K576" s="12">
        <f t="shared" si="79"/>
        <v>1.0370783913941264</v>
      </c>
      <c r="L576" s="12">
        <f t="shared" si="76"/>
        <v>3.6407520791556576E-2</v>
      </c>
      <c r="M576" s="12">
        <f t="shared" si="80"/>
        <v>1.3255075701876203E-3</v>
      </c>
      <c r="N576" s="18">
        <f t="shared" si="77"/>
        <v>7.6764358231598372E-7</v>
      </c>
    </row>
    <row r="577" spans="1:14" x14ac:dyDescent="0.2">
      <c r="A577" s="4">
        <v>575</v>
      </c>
      <c r="B577" s="1" t="str">
        <f>'Исходные данные'!A827</f>
        <v>04.12.2013</v>
      </c>
      <c r="C577" s="1">
        <f>'Исходные данные'!B827</f>
        <v>297.52</v>
      </c>
      <c r="D577" s="5" t="str">
        <f>'Исходные данные'!A579</f>
        <v>05.12.2014</v>
      </c>
      <c r="E577" s="1">
        <f>'Исходные данные'!B579</f>
        <v>340.75</v>
      </c>
      <c r="F577" s="12">
        <f t="shared" si="72"/>
        <v>1.1453011562247917</v>
      </c>
      <c r="G577" s="12">
        <f t="shared" si="73"/>
        <v>0.20046907620786461</v>
      </c>
      <c r="H577" s="12">
        <f t="shared" si="74"/>
        <v>5.7751541441490172E-4</v>
      </c>
      <c r="I577" s="12">
        <f t="shared" si="78"/>
        <v>0.13566762095982746</v>
      </c>
      <c r="J577" s="18">
        <f t="shared" si="75"/>
        <v>7.8350142341298559E-5</v>
      </c>
      <c r="K577" s="12">
        <f t="shared" si="79"/>
        <v>1.0735016944379216</v>
      </c>
      <c r="L577" s="12">
        <f t="shared" si="76"/>
        <v>7.0925916759227201E-2</v>
      </c>
      <c r="M577" s="12">
        <f t="shared" si="80"/>
        <v>5.0304856681368179E-3</v>
      </c>
      <c r="N577" s="18">
        <f t="shared" si="77"/>
        <v>2.9051830153422581E-6</v>
      </c>
    </row>
    <row r="578" spans="1:14" x14ac:dyDescent="0.2">
      <c r="A578" s="4">
        <v>576</v>
      </c>
      <c r="B578" s="1" t="str">
        <f>'Исходные данные'!A828</f>
        <v>03.12.2013</v>
      </c>
      <c r="C578" s="1">
        <f>'Исходные данные'!B828</f>
        <v>297.87</v>
      </c>
      <c r="D578" s="5" t="str">
        <f>'Исходные данные'!A580</f>
        <v>04.12.2014</v>
      </c>
      <c r="E578" s="1">
        <f>'Исходные данные'!B580</f>
        <v>351.99</v>
      </c>
      <c r="F578" s="12">
        <f t="shared" ref="F578:F641" si="81">E578/C578</f>
        <v>1.1816899989928493</v>
      </c>
      <c r="G578" s="12">
        <f t="shared" ref="G578:G641" si="82">1/POWER(2,A578/248)</f>
        <v>0.19990955777914601</v>
      </c>
      <c r="H578" s="12">
        <f t="shared" ref="H578:H641" si="83">G578/SUM(G$2:G$1242)</f>
        <v>5.7590354228306655E-4</v>
      </c>
      <c r="I578" s="12">
        <f t="shared" si="78"/>
        <v>0.16694561639002978</v>
      </c>
      <c r="J578" s="18">
        <f t="shared" ref="J578:J641" si="84">H578*I578</f>
        <v>9.6144571847648125E-5</v>
      </c>
      <c r="K578" s="12">
        <f t="shared" si="79"/>
        <v>1.1076093037403592</v>
      </c>
      <c r="L578" s="12">
        <f t="shared" ref="L578:L641" si="85">LN(K578)</f>
        <v>0.10220391218942965</v>
      </c>
      <c r="M578" s="12">
        <f t="shared" si="80"/>
        <v>1.0445639666824635E-2</v>
      </c>
      <c r="N578" s="18">
        <f t="shared" ref="N578:N641" si="86">M578*H578</f>
        <v>6.015680885536818E-6</v>
      </c>
    </row>
    <row r="579" spans="1:14" x14ac:dyDescent="0.2">
      <c r="A579" s="4">
        <v>577</v>
      </c>
      <c r="B579" s="1" t="str">
        <f>'Исходные данные'!A829</f>
        <v>02.12.2013</v>
      </c>
      <c r="C579" s="1">
        <f>'Исходные данные'!B829</f>
        <v>303.24</v>
      </c>
      <c r="D579" s="5" t="str">
        <f>'Исходные данные'!A581</f>
        <v>03.12.2014</v>
      </c>
      <c r="E579" s="1">
        <f>'Исходные данные'!B581</f>
        <v>338.93</v>
      </c>
      <c r="F579" s="12">
        <f t="shared" si="81"/>
        <v>1.117695554676164</v>
      </c>
      <c r="G579" s="12">
        <f t="shared" si="82"/>
        <v>0.199351600992143</v>
      </c>
      <c r="H579" s="12">
        <f t="shared" si="83"/>
        <v>5.7429616896062183E-4</v>
      </c>
      <c r="I579" s="12">
        <f t="shared" ref="I579:I642" si="87">LN(F579)</f>
        <v>0.1112690251949025</v>
      </c>
      <c r="J579" s="18">
        <f t="shared" si="84"/>
        <v>6.3901374893415421E-5</v>
      </c>
      <c r="K579" s="12">
        <f t="shared" ref="K579:K642" si="88">F579/GEOMEAN(F$2:F$1242)</f>
        <v>1.0476267008806694</v>
      </c>
      <c r="L579" s="12">
        <f t="shared" si="85"/>
        <v>4.6527320994302221E-2</v>
      </c>
      <c r="M579" s="12">
        <f t="shared" ref="M579:M642" si="89">POWER(L579-AVERAGE(L$2:L$1242),2)</f>
        <v>2.1647915989068309E-3</v>
      </c>
      <c r="N579" s="18">
        <f t="shared" si="86"/>
        <v>1.243231521850332E-6</v>
      </c>
    </row>
    <row r="580" spans="1:14" x14ac:dyDescent="0.2">
      <c r="A580" s="4">
        <v>578</v>
      </c>
      <c r="B580" s="1" t="str">
        <f>'Исходные данные'!A830</f>
        <v>29.11.2013</v>
      </c>
      <c r="C580" s="1">
        <f>'Исходные данные'!B830</f>
        <v>301.88</v>
      </c>
      <c r="D580" s="5" t="str">
        <f>'Исходные данные'!A582</f>
        <v>02.12.2014</v>
      </c>
      <c r="E580" s="1">
        <f>'Исходные данные'!B582</f>
        <v>340.92</v>
      </c>
      <c r="F580" s="12">
        <f t="shared" si="81"/>
        <v>1.1293229097654698</v>
      </c>
      <c r="G580" s="12">
        <f t="shared" si="82"/>
        <v>0.19879520148824145</v>
      </c>
      <c r="H580" s="12">
        <f t="shared" si="83"/>
        <v>5.7269328189118291E-4</v>
      </c>
      <c r="I580" s="12">
        <f t="shared" si="87"/>
        <v>0.12161825823742928</v>
      </c>
      <c r="J580" s="18">
        <f t="shared" si="84"/>
        <v>6.9649959447882766E-5</v>
      </c>
      <c r="K580" s="12">
        <f t="shared" si="88"/>
        <v>1.0585251316753654</v>
      </c>
      <c r="L580" s="12">
        <f t="shared" si="85"/>
        <v>5.6876554036829015E-2</v>
      </c>
      <c r="M580" s="12">
        <f t="shared" si="89"/>
        <v>3.2349423991043244E-3</v>
      </c>
      <c r="N580" s="18">
        <f t="shared" si="86"/>
        <v>1.8526297792719924E-6</v>
      </c>
    </row>
    <row r="581" spans="1:14" x14ac:dyDescent="0.2">
      <c r="A581" s="4">
        <v>579</v>
      </c>
      <c r="B581" s="1" t="str">
        <f>'Исходные данные'!A831</f>
        <v>28.11.2013</v>
      </c>
      <c r="C581" s="1">
        <f>'Исходные данные'!B831</f>
        <v>300.89</v>
      </c>
      <c r="D581" s="5" t="str">
        <f>'Исходные данные'!A583</f>
        <v>01.12.2014</v>
      </c>
      <c r="E581" s="1">
        <f>'Исходные данные'!B583</f>
        <v>337.25</v>
      </c>
      <c r="F581" s="12">
        <f t="shared" si="81"/>
        <v>1.1208415035394996</v>
      </c>
      <c r="G581" s="12">
        <f t="shared" si="82"/>
        <v>0.19824035492099257</v>
      </c>
      <c r="H581" s="12">
        <f t="shared" si="83"/>
        <v>5.7109486855341123E-4</v>
      </c>
      <c r="I581" s="12">
        <f t="shared" si="87"/>
        <v>0.11407974563655128</v>
      </c>
      <c r="J581" s="18">
        <f t="shared" si="84"/>
        <v>6.5150357338912839E-5</v>
      </c>
      <c r="K581" s="12">
        <f t="shared" si="88"/>
        <v>1.0505754287476159</v>
      </c>
      <c r="L581" s="12">
        <f t="shared" si="85"/>
        <v>4.9338041435951122E-2</v>
      </c>
      <c r="M581" s="12">
        <f t="shared" si="89"/>
        <v>2.4342423327356243E-3</v>
      </c>
      <c r="N581" s="18">
        <f t="shared" si="86"/>
        <v>1.3901833050408005E-6</v>
      </c>
    </row>
    <row r="582" spans="1:14" x14ac:dyDescent="0.2">
      <c r="A582" s="4">
        <v>580</v>
      </c>
      <c r="B582" s="1" t="str">
        <f>'Исходные данные'!A832</f>
        <v>27.11.2013</v>
      </c>
      <c r="C582" s="1">
        <f>'Исходные данные'!B832</f>
        <v>299.92</v>
      </c>
      <c r="D582" s="5" t="str">
        <f>'Исходные данные'!A584</f>
        <v>28.11.2014</v>
      </c>
      <c r="E582" s="1">
        <f>'Исходные данные'!B584</f>
        <v>334.51</v>
      </c>
      <c r="F582" s="12">
        <f t="shared" si="81"/>
        <v>1.1153307548679647</v>
      </c>
      <c r="G582" s="12">
        <f t="shared" si="82"/>
        <v>0.19768705695607852</v>
      </c>
      <c r="H582" s="12">
        <f t="shared" si="83"/>
        <v>5.6950091646091521E-4</v>
      </c>
      <c r="I582" s="12">
        <f t="shared" si="87"/>
        <v>0.10915100205998719</v>
      </c>
      <c r="J582" s="18">
        <f t="shared" si="84"/>
        <v>6.2161595705789943E-5</v>
      </c>
      <c r="K582" s="12">
        <f t="shared" si="88"/>
        <v>1.0454101514715375</v>
      </c>
      <c r="L582" s="12">
        <f t="shared" si="85"/>
        <v>4.4409297859387034E-2</v>
      </c>
      <c r="M582" s="12">
        <f t="shared" si="89"/>
        <v>1.972185736363753E-3</v>
      </c>
      <c r="N582" s="18">
        <f t="shared" si="86"/>
        <v>1.1231615842903022E-6</v>
      </c>
    </row>
    <row r="583" spans="1:14" x14ac:dyDescent="0.2">
      <c r="A583" s="4">
        <v>581</v>
      </c>
      <c r="B583" s="1" t="str">
        <f>'Исходные данные'!A833</f>
        <v>26.11.2013</v>
      </c>
      <c r="C583" s="1">
        <f>'Исходные данные'!B833</f>
        <v>300.26</v>
      </c>
      <c r="D583" s="5" t="str">
        <f>'Исходные данные'!A585</f>
        <v>27.11.2014</v>
      </c>
      <c r="E583" s="1">
        <f>'Исходные данные'!B585</f>
        <v>334.87</v>
      </c>
      <c r="F583" s="12">
        <f t="shared" si="81"/>
        <v>1.115266768800373</v>
      </c>
      <c r="G583" s="12">
        <f t="shared" si="82"/>
        <v>0.19713530327127896</v>
      </c>
      <c r="H583" s="12">
        <f t="shared" si="83"/>
        <v>5.6791141316215427E-4</v>
      </c>
      <c r="I583" s="12">
        <f t="shared" si="87"/>
        <v>0.10909363082476403</v>
      </c>
      <c r="J583" s="18">
        <f t="shared" si="84"/>
        <v>6.195551804868209E-5</v>
      </c>
      <c r="K583" s="12">
        <f t="shared" si="88"/>
        <v>1.045350176720262</v>
      </c>
      <c r="L583" s="12">
        <f t="shared" si="85"/>
        <v>4.4351926624163887E-2</v>
      </c>
      <c r="M583" s="12">
        <f t="shared" si="89"/>
        <v>1.9670933952752124E-3</v>
      </c>
      <c r="N583" s="18">
        <f t="shared" si="86"/>
        <v>1.1171347899326859E-6</v>
      </c>
    </row>
    <row r="584" spans="1:14" x14ac:dyDescent="0.2">
      <c r="A584" s="4">
        <v>582</v>
      </c>
      <c r="B584" s="1" t="str">
        <f>'Исходные данные'!A834</f>
        <v>25.11.2013</v>
      </c>
      <c r="C584" s="1">
        <f>'Исходные данные'!B834</f>
        <v>303.23</v>
      </c>
      <c r="D584" s="5" t="str">
        <f>'Исходные данные'!A586</f>
        <v>26.11.2014</v>
      </c>
      <c r="E584" s="1">
        <f>'Исходные данные'!B586</f>
        <v>334.97</v>
      </c>
      <c r="F584" s="12">
        <f t="shared" si="81"/>
        <v>1.1046730204795041</v>
      </c>
      <c r="G584" s="12">
        <f t="shared" si="82"/>
        <v>0.1965850895564368</v>
      </c>
      <c r="H584" s="12">
        <f t="shared" si="83"/>
        <v>5.6632634624033959E-4</v>
      </c>
      <c r="I584" s="12">
        <f t="shared" si="87"/>
        <v>9.9549382111666973E-2</v>
      </c>
      <c r="J584" s="18">
        <f t="shared" si="84"/>
        <v>5.6377437841783777E-5</v>
      </c>
      <c r="K584" s="12">
        <f t="shared" si="88"/>
        <v>1.0354205554052989</v>
      </c>
      <c r="L584" s="12">
        <f t="shared" si="85"/>
        <v>3.4807677911066884E-2</v>
      </c>
      <c r="M584" s="12">
        <f t="shared" si="89"/>
        <v>1.2115744415605696E-3</v>
      </c>
      <c r="N584" s="18">
        <f t="shared" si="86"/>
        <v>6.8614652668717717E-7</v>
      </c>
    </row>
    <row r="585" spans="1:14" x14ac:dyDescent="0.2">
      <c r="A585" s="4">
        <v>583</v>
      </c>
      <c r="B585" s="1" t="str">
        <f>'Исходные данные'!A835</f>
        <v>22.11.2013</v>
      </c>
      <c r="C585" s="1">
        <f>'Исходные данные'!B835</f>
        <v>303.95999999999998</v>
      </c>
      <c r="D585" s="5" t="str">
        <f>'Исходные данные'!A587</f>
        <v>25.11.2014</v>
      </c>
      <c r="E585" s="1">
        <f>'Исходные данные'!B587</f>
        <v>339.87</v>
      </c>
      <c r="F585" s="12">
        <f t="shared" si="81"/>
        <v>1.1181405448085275</v>
      </c>
      <c r="G585" s="12">
        <f t="shared" si="82"/>
        <v>0.19603641151342502</v>
      </c>
      <c r="H585" s="12">
        <f t="shared" si="83"/>
        <v>5.6474570331333895E-4</v>
      </c>
      <c r="I585" s="12">
        <f t="shared" si="87"/>
        <v>0.11166707775192283</v>
      </c>
      <c r="J585" s="18">
        <f t="shared" si="84"/>
        <v>6.3063502361954962E-5</v>
      </c>
      <c r="K585" s="12">
        <f t="shared" si="88"/>
        <v>1.0480437943748167</v>
      </c>
      <c r="L585" s="12">
        <f t="shared" si="85"/>
        <v>4.6925373551322716E-2</v>
      </c>
      <c r="M585" s="12">
        <f t="shared" si="89"/>
        <v>2.2019906829311721E-3</v>
      </c>
      <c r="N585" s="18">
        <f t="shared" si="86"/>
        <v>1.2435647769213844E-6</v>
      </c>
    </row>
    <row r="586" spans="1:14" x14ac:dyDescent="0.2">
      <c r="A586" s="4">
        <v>584</v>
      </c>
      <c r="B586" s="1" t="str">
        <f>'Исходные данные'!A836</f>
        <v>21.11.2013</v>
      </c>
      <c r="C586" s="1">
        <f>'Исходные данные'!B836</f>
        <v>301.72000000000003</v>
      </c>
      <c r="D586" s="5" t="str">
        <f>'Исходные данные'!A588</f>
        <v>24.11.2014</v>
      </c>
      <c r="E586" s="1">
        <f>'Исходные данные'!B588</f>
        <v>342.39</v>
      </c>
      <c r="F586" s="12">
        <f t="shared" si="81"/>
        <v>1.134793848601352</v>
      </c>
      <c r="G586" s="12">
        <f t="shared" si="82"/>
        <v>0.19548926485611268</v>
      </c>
      <c r="H586" s="12">
        <f t="shared" si="83"/>
        <v>5.6316947203357876E-4</v>
      </c>
      <c r="I586" s="12">
        <f t="shared" si="87"/>
        <v>0.126451003248188</v>
      </c>
      <c r="J586" s="18">
        <f t="shared" si="84"/>
        <v>7.1213344737398388E-5</v>
      </c>
      <c r="K586" s="12">
        <f t="shared" si="88"/>
        <v>1.0636530948128908</v>
      </c>
      <c r="L586" s="12">
        <f t="shared" si="85"/>
        <v>6.1709299047587866E-2</v>
      </c>
      <c r="M586" s="12">
        <f t="shared" si="89"/>
        <v>3.808037588944622E-3</v>
      </c>
      <c r="N586" s="18">
        <f t="shared" si="86"/>
        <v>2.1445705184499648E-6</v>
      </c>
    </row>
    <row r="587" spans="1:14" x14ac:dyDescent="0.2">
      <c r="A587" s="4">
        <v>585</v>
      </c>
      <c r="B587" s="1" t="str">
        <f>'Исходные данные'!A837</f>
        <v>20.11.2013</v>
      </c>
      <c r="C587" s="1">
        <f>'Исходные данные'!B837</f>
        <v>304.02999999999997</v>
      </c>
      <c r="D587" s="5" t="str">
        <f>'Исходные данные'!A589</f>
        <v>21.11.2014</v>
      </c>
      <c r="E587" s="1">
        <f>'Исходные данные'!B589</f>
        <v>341.55</v>
      </c>
      <c r="F587" s="12">
        <f t="shared" si="81"/>
        <v>1.1234088741242643</v>
      </c>
      <c r="G587" s="12">
        <f t="shared" si="82"/>
        <v>0.1949436453103319</v>
      </c>
      <c r="H587" s="12">
        <f t="shared" si="83"/>
        <v>5.6159764008794884E-4</v>
      </c>
      <c r="I587" s="12">
        <f t="shared" si="87"/>
        <v>0.11636770043007687</v>
      </c>
      <c r="J587" s="18">
        <f t="shared" si="84"/>
        <v>6.5351825943992553E-5</v>
      </c>
      <c r="K587" s="12">
        <f t="shared" si="88"/>
        <v>1.0529818496771814</v>
      </c>
      <c r="L587" s="12">
        <f t="shared" si="85"/>
        <v>5.1625996229476764E-2</v>
      </c>
      <c r="M587" s="12">
        <f t="shared" si="89"/>
        <v>2.6652434866859431E-3</v>
      </c>
      <c r="N587" s="18">
        <f t="shared" si="86"/>
        <v>1.4967944523826022E-6</v>
      </c>
    </row>
    <row r="588" spans="1:14" x14ac:dyDescent="0.2">
      <c r="A588" s="4">
        <v>586</v>
      </c>
      <c r="B588" s="1" t="str">
        <f>'Исходные данные'!A838</f>
        <v>19.11.2013</v>
      </c>
      <c r="C588" s="1">
        <f>'Исходные данные'!B838</f>
        <v>306.26</v>
      </c>
      <c r="D588" s="5" t="str">
        <f>'Исходные данные'!A590</f>
        <v>20.11.2014</v>
      </c>
      <c r="E588" s="1">
        <f>'Исходные данные'!B590</f>
        <v>337.22</v>
      </c>
      <c r="F588" s="12">
        <f t="shared" si="81"/>
        <v>1.1010905766342325</v>
      </c>
      <c r="G588" s="12">
        <f t="shared" si="82"/>
        <v>0.1943995486138439</v>
      </c>
      <c r="H588" s="12">
        <f t="shared" si="83"/>
        <v>5.6003019519770434E-4</v>
      </c>
      <c r="I588" s="12">
        <f t="shared" si="87"/>
        <v>9.6301121962773045E-2</v>
      </c>
      <c r="J588" s="18">
        <f t="shared" si="84"/>
        <v>5.3931536130569724E-5</v>
      </c>
      <c r="K588" s="12">
        <f t="shared" si="88"/>
        <v>1.0320626966297044</v>
      </c>
      <c r="L588" s="12">
        <f t="shared" si="85"/>
        <v>3.1559417762172859E-2</v>
      </c>
      <c r="M588" s="12">
        <f t="shared" si="89"/>
        <v>9.9599684948734816E-4</v>
      </c>
      <c r="N588" s="18">
        <f t="shared" si="86"/>
        <v>5.577883100346981E-7</v>
      </c>
    </row>
    <row r="589" spans="1:14" x14ac:dyDescent="0.2">
      <c r="A589" s="4">
        <v>587</v>
      </c>
      <c r="B589" s="1" t="str">
        <f>'Исходные данные'!A839</f>
        <v>18.11.2013</v>
      </c>
      <c r="C589" s="1">
        <f>'Исходные данные'!B839</f>
        <v>307.27</v>
      </c>
      <c r="D589" s="5" t="str">
        <f>'Исходные данные'!A591</f>
        <v>19.11.2014</v>
      </c>
      <c r="E589" s="1">
        <f>'Исходные данные'!B591</f>
        <v>333.49</v>
      </c>
      <c r="F589" s="12">
        <f t="shared" si="81"/>
        <v>1.0853321183324114</v>
      </c>
      <c r="G589" s="12">
        <f t="shared" si="82"/>
        <v>0.19385697051630613</v>
      </c>
      <c r="H589" s="12">
        <f t="shared" si="83"/>
        <v>5.584671251183716E-4</v>
      </c>
      <c r="I589" s="12">
        <f t="shared" si="87"/>
        <v>8.1886039998963628E-2</v>
      </c>
      <c r="J589" s="18">
        <f t="shared" si="84"/>
        <v>4.5730661345549204E-5</v>
      </c>
      <c r="K589" s="12">
        <f t="shared" si="88"/>
        <v>1.0172921434029041</v>
      </c>
      <c r="L589" s="12">
        <f t="shared" si="85"/>
        <v>1.7144335798363483E-2</v>
      </c>
      <c r="M589" s="12">
        <f t="shared" si="89"/>
        <v>2.9392824996704576E-4</v>
      </c>
      <c r="N589" s="18">
        <f t="shared" si="86"/>
        <v>1.6414926475017015E-7</v>
      </c>
    </row>
    <row r="590" spans="1:14" x14ac:dyDescent="0.2">
      <c r="A590" s="4">
        <v>588</v>
      </c>
      <c r="B590" s="1" t="str">
        <f>'Исходные данные'!A840</f>
        <v>15.11.2013</v>
      </c>
      <c r="C590" s="1">
        <f>'Исходные данные'!B840</f>
        <v>306.72000000000003</v>
      </c>
      <c r="D590" s="5" t="str">
        <f>'Исходные данные'!A592</f>
        <v>18.11.2014</v>
      </c>
      <c r="E590" s="1">
        <f>'Исходные данные'!B592</f>
        <v>335.24</v>
      </c>
      <c r="F590" s="12">
        <f t="shared" si="81"/>
        <v>1.0929838288993219</v>
      </c>
      <c r="G590" s="12">
        <f t="shared" si="82"/>
        <v>0.19331590677923899</v>
      </c>
      <c r="H590" s="12">
        <f t="shared" si="83"/>
        <v>5.5690841763965208E-4</v>
      </c>
      <c r="I590" s="12">
        <f t="shared" si="87"/>
        <v>8.8911413933371097E-2</v>
      </c>
      <c r="J590" s="18">
        <f t="shared" si="84"/>
        <v>4.9515514843737815E-5</v>
      </c>
      <c r="K590" s="12">
        <f t="shared" si="88"/>
        <v>1.0244641646780792</v>
      </c>
      <c r="L590" s="12">
        <f t="shared" si="85"/>
        <v>2.4169709732770876E-2</v>
      </c>
      <c r="M590" s="12">
        <f t="shared" si="89"/>
        <v>5.8417486856639656E-4</v>
      </c>
      <c r="N590" s="18">
        <f t="shared" si="86"/>
        <v>3.2533190167816362E-7</v>
      </c>
    </row>
    <row r="591" spans="1:14" x14ac:dyDescent="0.2">
      <c r="A591" s="4">
        <v>589</v>
      </c>
      <c r="B591" s="1" t="str">
        <f>'Исходные данные'!A841</f>
        <v>14.11.2013</v>
      </c>
      <c r="C591" s="1">
        <f>'Исходные данные'!B841</f>
        <v>306.38</v>
      </c>
      <c r="D591" s="5" t="str">
        <f>'Исходные данные'!A593</f>
        <v>17.11.2014</v>
      </c>
      <c r="E591" s="1">
        <f>'Исходные данные'!B593</f>
        <v>331.89</v>
      </c>
      <c r="F591" s="12">
        <f t="shared" si="81"/>
        <v>1.0832626150532019</v>
      </c>
      <c r="G591" s="12">
        <f t="shared" si="82"/>
        <v>0.19277635317599259</v>
      </c>
      <c r="H591" s="12">
        <f t="shared" si="83"/>
        <v>5.5535406058532613E-4</v>
      </c>
      <c r="I591" s="12">
        <f t="shared" si="87"/>
        <v>7.9977427130379086E-2</v>
      </c>
      <c r="J591" s="18">
        <f t="shared" si="84"/>
        <v>4.4415788912023051E-5</v>
      </c>
      <c r="K591" s="12">
        <f t="shared" si="88"/>
        <v>1.015352378246114</v>
      </c>
      <c r="L591" s="12">
        <f t="shared" si="85"/>
        <v>1.5235722929778964E-2</v>
      </c>
      <c r="M591" s="12">
        <f t="shared" si="89"/>
        <v>2.3212725319299087E-4</v>
      </c>
      <c r="N591" s="18">
        <f t="shared" si="86"/>
        <v>1.2891281263324558E-7</v>
      </c>
    </row>
    <row r="592" spans="1:14" x14ac:dyDescent="0.2">
      <c r="A592" s="4">
        <v>590</v>
      </c>
      <c r="B592" s="1" t="str">
        <f>'Исходные данные'!A842</f>
        <v>13.11.2013</v>
      </c>
      <c r="C592" s="1">
        <f>'Исходные данные'!B842</f>
        <v>304.24</v>
      </c>
      <c r="D592" s="5" t="str">
        <f>'Исходные данные'!A594</f>
        <v>14.11.2014</v>
      </c>
      <c r="E592" s="1">
        <f>'Исходные данные'!B594</f>
        <v>323.60000000000002</v>
      </c>
      <c r="F592" s="12">
        <f t="shared" si="81"/>
        <v>1.0636339731790692</v>
      </c>
      <c r="G592" s="12">
        <f t="shared" si="82"/>
        <v>0.19223830549171395</v>
      </c>
      <c r="H592" s="12">
        <f t="shared" si="83"/>
        <v>5.5380404181315914E-4</v>
      </c>
      <c r="I592" s="12">
        <f t="shared" si="87"/>
        <v>6.1691321564332408E-2</v>
      </c>
      <c r="J592" s="18">
        <f t="shared" si="84"/>
        <v>3.4164903227122592E-5</v>
      </c>
      <c r="K592" s="12">
        <f t="shared" si="88"/>
        <v>0.9969542650539005</v>
      </c>
      <c r="L592" s="12">
        <f t="shared" si="85"/>
        <v>-3.0503826362678248E-3</v>
      </c>
      <c r="M592" s="12">
        <f t="shared" si="89"/>
        <v>9.3048342276445726E-6</v>
      </c>
      <c r="N592" s="18">
        <f t="shared" si="86"/>
        <v>5.1530548036709895E-9</v>
      </c>
    </row>
    <row r="593" spans="1:14" x14ac:dyDescent="0.2">
      <c r="A593" s="4">
        <v>591</v>
      </c>
      <c r="B593" s="1" t="str">
        <f>'Исходные данные'!A843</f>
        <v>12.11.2013</v>
      </c>
      <c r="C593" s="1">
        <f>'Исходные данные'!B843</f>
        <v>307.10000000000002</v>
      </c>
      <c r="D593" s="5" t="str">
        <f>'Исходные данные'!A595</f>
        <v>13.11.2014</v>
      </c>
      <c r="E593" s="1">
        <f>'Исходные данные'!B595</f>
        <v>326.19</v>
      </c>
      <c r="F593" s="12">
        <f t="shared" si="81"/>
        <v>1.062162162162162</v>
      </c>
      <c r="G593" s="12">
        <f t="shared" si="82"/>
        <v>0.19170175952331373</v>
      </c>
      <c r="H593" s="12">
        <f t="shared" si="83"/>
        <v>5.5225834921480553E-4</v>
      </c>
      <c r="I593" s="12">
        <f t="shared" si="87"/>
        <v>6.0306606230990926E-2</v>
      </c>
      <c r="J593" s="18">
        <f t="shared" si="84"/>
        <v>3.3304826803874353E-5</v>
      </c>
      <c r="K593" s="12">
        <f t="shared" si="88"/>
        <v>0.99557472255369883</v>
      </c>
      <c r="L593" s="12">
        <f t="shared" si="85"/>
        <v>-4.435097969609259E-3</v>
      </c>
      <c r="M593" s="12">
        <f t="shared" si="89"/>
        <v>1.9670094000032648E-5</v>
      </c>
      <c r="N593" s="18">
        <f t="shared" si="86"/>
        <v>1.0862973641358082E-8</v>
      </c>
    </row>
    <row r="594" spans="1:14" x14ac:dyDescent="0.2">
      <c r="A594" s="4">
        <v>592</v>
      </c>
      <c r="B594" s="1" t="str">
        <f>'Исходные данные'!A844</f>
        <v>11.11.2013</v>
      </c>
      <c r="C594" s="1">
        <f>'Исходные данные'!B844</f>
        <v>306.55</v>
      </c>
      <c r="D594" s="5" t="str">
        <f>'Исходные данные'!A596</f>
        <v>12.11.2014</v>
      </c>
      <c r="E594" s="1">
        <f>'Исходные данные'!B596</f>
        <v>327.91</v>
      </c>
      <c r="F594" s="12">
        <f t="shared" si="81"/>
        <v>1.0696786821073234</v>
      </c>
      <c r="G594" s="12">
        <f t="shared" si="82"/>
        <v>0.19116671107943381</v>
      </c>
      <c r="H594" s="12">
        <f t="shared" si="83"/>
        <v>5.5071697071571487E-4</v>
      </c>
      <c r="I594" s="12">
        <f t="shared" si="87"/>
        <v>6.7358306279653668E-2</v>
      </c>
      <c r="J594" s="18">
        <f t="shared" si="84"/>
        <v>3.7095362386872182E-5</v>
      </c>
      <c r="K594" s="12">
        <f t="shared" si="88"/>
        <v>1.0026200283700351</v>
      </c>
      <c r="L594" s="12">
        <f t="shared" si="85"/>
        <v>2.6166020790533706E-3</v>
      </c>
      <c r="M594" s="12">
        <f t="shared" si="89"/>
        <v>6.8466064401061403E-6</v>
      </c>
      <c r="N594" s="18">
        <f t="shared" si="86"/>
        <v>3.7705423583779582E-9</v>
      </c>
    </row>
    <row r="595" spans="1:14" x14ac:dyDescent="0.2">
      <c r="A595" s="4">
        <v>593</v>
      </c>
      <c r="B595" s="1" t="str">
        <f>'Исходные данные'!A845</f>
        <v>08.11.2013</v>
      </c>
      <c r="C595" s="1">
        <f>'Исходные данные'!B845</f>
        <v>306.79000000000002</v>
      </c>
      <c r="D595" s="5" t="str">
        <f>'Исходные данные'!A597</f>
        <v>11.11.2014</v>
      </c>
      <c r="E595" s="1">
        <f>'Исходные данные'!B597</f>
        <v>325.98</v>
      </c>
      <c r="F595" s="12">
        <f t="shared" si="81"/>
        <v>1.0625509306039962</v>
      </c>
      <c r="G595" s="12">
        <f t="shared" si="82"/>
        <v>0.19063315598041417</v>
      </c>
      <c r="H595" s="12">
        <f t="shared" si="83"/>
        <v>5.4917989427503728E-4</v>
      </c>
      <c r="I595" s="12">
        <f t="shared" si="87"/>
        <v>6.0672555353718551E-2</v>
      </c>
      <c r="J595" s="18">
        <f t="shared" si="84"/>
        <v>3.3320147534551504E-5</v>
      </c>
      <c r="K595" s="12">
        <f t="shared" si="88"/>
        <v>0.995939118921226</v>
      </c>
      <c r="L595" s="12">
        <f t="shared" si="85"/>
        <v>-4.0691488468816801E-3</v>
      </c>
      <c r="M595" s="12">
        <f t="shared" si="89"/>
        <v>1.6557972338078943E-5</v>
      </c>
      <c r="N595" s="18">
        <f t="shared" si="86"/>
        <v>9.0933054980351852E-9</v>
      </c>
    </row>
    <row r="596" spans="1:14" x14ac:dyDescent="0.2">
      <c r="A596" s="4">
        <v>594</v>
      </c>
      <c r="B596" s="1" t="str">
        <f>'Исходные данные'!A846</f>
        <v>07.11.2013</v>
      </c>
      <c r="C596" s="1">
        <f>'Исходные данные'!B846</f>
        <v>309.72000000000003</v>
      </c>
      <c r="D596" s="5" t="str">
        <f>'Исходные данные'!A598</f>
        <v>10.11.2014</v>
      </c>
      <c r="E596" s="1">
        <f>'Исходные данные'!B598</f>
        <v>328.24</v>
      </c>
      <c r="F596" s="12">
        <f t="shared" si="81"/>
        <v>1.0597959447242671</v>
      </c>
      <c r="G596" s="12">
        <f t="shared" si="82"/>
        <v>0.19010109005826059</v>
      </c>
      <c r="H596" s="12">
        <f t="shared" si="83"/>
        <v>5.4764710788552968E-4</v>
      </c>
      <c r="I596" s="12">
        <f t="shared" si="87"/>
        <v>5.8076384615407838E-2</v>
      </c>
      <c r="J596" s="18">
        <f t="shared" si="84"/>
        <v>3.1805364071075775E-5</v>
      </c>
      <c r="K596" s="12">
        <f t="shared" si="88"/>
        <v>0.99335684438673555</v>
      </c>
      <c r="L596" s="12">
        <f t="shared" si="85"/>
        <v>-6.6653195851923887E-3</v>
      </c>
      <c r="M596" s="12">
        <f t="shared" si="89"/>
        <v>4.4426485172749955E-5</v>
      </c>
      <c r="N596" s="18">
        <f t="shared" si="86"/>
        <v>2.433003611837588E-8</v>
      </c>
    </row>
    <row r="597" spans="1:14" x14ac:dyDescent="0.2">
      <c r="A597" s="4">
        <v>595</v>
      </c>
      <c r="B597" s="1" t="str">
        <f>'Исходные данные'!A847</f>
        <v>06.11.2013</v>
      </c>
      <c r="C597" s="1">
        <f>'Исходные данные'!B847</f>
        <v>307.70999999999998</v>
      </c>
      <c r="D597" s="5" t="str">
        <f>'Исходные данные'!A599</f>
        <v>07.11.2014</v>
      </c>
      <c r="E597" s="1">
        <f>'Исходные данные'!B599</f>
        <v>317.11</v>
      </c>
      <c r="F597" s="12">
        <f t="shared" si="81"/>
        <v>1.0305482434760003</v>
      </c>
      <c r="G597" s="12">
        <f t="shared" si="82"/>
        <v>0.18957050915661167</v>
      </c>
      <c r="H597" s="12">
        <f t="shared" si="83"/>
        <v>5.4611859957346125E-4</v>
      </c>
      <c r="I597" s="12">
        <f t="shared" si="87"/>
        <v>3.0090935852755001E-2</v>
      </c>
      <c r="J597" s="18">
        <f t="shared" si="84"/>
        <v>1.6433219747761417E-5</v>
      </c>
      <c r="K597" s="12">
        <f t="shared" si="88"/>
        <v>0.96594269512321551</v>
      </c>
      <c r="L597" s="12">
        <f t="shared" si="85"/>
        <v>-3.4650768347845209E-2</v>
      </c>
      <c r="M597" s="12">
        <f t="shared" si="89"/>
        <v>1.2006757470960352E-3</v>
      </c>
      <c r="N597" s="18">
        <f t="shared" si="86"/>
        <v>6.557113575459061E-7</v>
      </c>
    </row>
    <row r="598" spans="1:14" x14ac:dyDescent="0.2">
      <c r="A598" s="4">
        <v>596</v>
      </c>
      <c r="B598" s="1" t="str">
        <f>'Исходные данные'!A848</f>
        <v>05.11.2013</v>
      </c>
      <c r="C598" s="1">
        <f>'Исходные данные'!B848</f>
        <v>308.79000000000002</v>
      </c>
      <c r="D598" s="5" t="str">
        <f>'Исходные данные'!A600</f>
        <v>06.11.2014</v>
      </c>
      <c r="E598" s="1">
        <f>'Исходные данные'!B600</f>
        <v>318.27</v>
      </c>
      <c r="F598" s="12">
        <f t="shared" si="81"/>
        <v>1.0307004760516856</v>
      </c>
      <c r="G598" s="12">
        <f t="shared" si="82"/>
        <v>0.18904140913070697</v>
      </c>
      <c r="H598" s="12">
        <f t="shared" si="83"/>
        <v>5.4459435739852128E-4</v>
      </c>
      <c r="I598" s="12">
        <f t="shared" si="87"/>
        <v>3.0238644932712101E-2</v>
      </c>
      <c r="J598" s="18">
        <f t="shared" si="84"/>
        <v>1.6467795405732398E-5</v>
      </c>
      <c r="K598" s="12">
        <f t="shared" si="88"/>
        <v>0.96608538416797773</v>
      </c>
      <c r="L598" s="12">
        <f t="shared" si="85"/>
        <v>-3.4503059267888152E-2</v>
      </c>
      <c r="M598" s="12">
        <f t="shared" si="89"/>
        <v>1.1904610988434064E-3</v>
      </c>
      <c r="N598" s="18">
        <f t="shared" si="86"/>
        <v>6.4831839713256249E-7</v>
      </c>
    </row>
    <row r="599" spans="1:14" x14ac:dyDescent="0.2">
      <c r="A599" s="4">
        <v>597</v>
      </c>
      <c r="B599" s="1" t="str">
        <f>'Исходные данные'!A849</f>
        <v>01.11.2013</v>
      </c>
      <c r="C599" s="1">
        <f>'Исходные данные'!B849</f>
        <v>309.83</v>
      </c>
      <c r="D599" s="5" t="str">
        <f>'Исходные данные'!A601</f>
        <v>05.11.2014</v>
      </c>
      <c r="E599" s="1">
        <f>'Исходные данные'!B601</f>
        <v>308.52</v>
      </c>
      <c r="F599" s="12">
        <f t="shared" si="81"/>
        <v>0.99577187489913821</v>
      </c>
      <c r="G599" s="12">
        <f t="shared" si="82"/>
        <v>0.1885137858473539</v>
      </c>
      <c r="H599" s="12">
        <f t="shared" si="83"/>
        <v>5.4307436945372396E-4</v>
      </c>
      <c r="I599" s="12">
        <f t="shared" si="87"/>
        <v>-4.2370888974209084E-3</v>
      </c>
      <c r="J599" s="18">
        <f t="shared" si="84"/>
        <v>-2.3010543812862343E-6</v>
      </c>
      <c r="K599" s="12">
        <f t="shared" si="88"/>
        <v>0.93334647325549591</v>
      </c>
      <c r="L599" s="12">
        <f t="shared" si="85"/>
        <v>-6.8978793098021102E-2</v>
      </c>
      <c r="M599" s="12">
        <f t="shared" si="89"/>
        <v>4.758073897259611E-3</v>
      </c>
      <c r="N599" s="18">
        <f t="shared" si="86"/>
        <v>2.5839879815684862E-6</v>
      </c>
    </row>
    <row r="600" spans="1:14" x14ac:dyDescent="0.2">
      <c r="A600" s="4">
        <v>598</v>
      </c>
      <c r="B600" s="1" t="str">
        <f>'Исходные данные'!A850</f>
        <v>31.10.2013</v>
      </c>
      <c r="C600" s="1">
        <f>'Исходные данные'!B850</f>
        <v>309.58999999999997</v>
      </c>
      <c r="D600" s="5" t="str">
        <f>'Исходные данные'!A602</f>
        <v>31.10.2014</v>
      </c>
      <c r="E600" s="1">
        <f>'Исходные данные'!B602</f>
        <v>315.88</v>
      </c>
      <c r="F600" s="12">
        <f t="shared" si="81"/>
        <v>1.0203171937078073</v>
      </c>
      <c r="G600" s="12">
        <f t="shared" si="82"/>
        <v>0.18798763518489592</v>
      </c>
      <c r="H600" s="12">
        <f t="shared" si="83"/>
        <v>5.4155862386531697E-4</v>
      </c>
      <c r="I600" s="12">
        <f t="shared" si="87"/>
        <v>2.0113553177058294E-2</v>
      </c>
      <c r="J600" s="18">
        <f t="shared" si="84"/>
        <v>1.0892668179609565E-5</v>
      </c>
      <c r="K600" s="12">
        <f t="shared" si="88"/>
        <v>0.95635303462008914</v>
      </c>
      <c r="L600" s="12">
        <f t="shared" si="85"/>
        <v>-4.4628151023541882E-2</v>
      </c>
      <c r="M600" s="12">
        <f t="shared" si="89"/>
        <v>1.9916718637800674E-3</v>
      </c>
      <c r="N600" s="18">
        <f t="shared" si="86"/>
        <v>1.0786070737400043E-6</v>
      </c>
    </row>
    <row r="601" spans="1:14" x14ac:dyDescent="0.2">
      <c r="A601" s="4">
        <v>599</v>
      </c>
      <c r="B601" s="1" t="str">
        <f>'Исходные данные'!A851</f>
        <v>30.10.2013</v>
      </c>
      <c r="C601" s="1">
        <f>'Исходные данные'!B851</f>
        <v>312.20999999999998</v>
      </c>
      <c r="D601" s="5" t="str">
        <f>'Исходные данные'!A603</f>
        <v>30.10.2014</v>
      </c>
      <c r="E601" s="1">
        <f>'Исходные данные'!B603</f>
        <v>311.92</v>
      </c>
      <c r="F601" s="12">
        <f t="shared" si="81"/>
        <v>0.99907113801607905</v>
      </c>
      <c r="G601" s="12">
        <f t="shared" si="82"/>
        <v>0.18746295303318039</v>
      </c>
      <c r="H601" s="12">
        <f t="shared" si="83"/>
        <v>5.400471087926885E-4</v>
      </c>
      <c r="I601" s="12">
        <f t="shared" si="87"/>
        <v>-9.2929364353570604E-4</v>
      </c>
      <c r="J601" s="18">
        <f t="shared" si="84"/>
        <v>-5.0186234541088129E-7</v>
      </c>
      <c r="K601" s="12">
        <f t="shared" si="88"/>
        <v>0.9364389040342328</v>
      </c>
      <c r="L601" s="12">
        <f t="shared" si="85"/>
        <v>-6.5670997844135937E-2</v>
      </c>
      <c r="M601" s="12">
        <f t="shared" si="89"/>
        <v>4.3126799578445145E-3</v>
      </c>
      <c r="N601" s="18">
        <f t="shared" si="86"/>
        <v>2.3290503423821037E-6</v>
      </c>
    </row>
    <row r="602" spans="1:14" x14ac:dyDescent="0.2">
      <c r="A602" s="4">
        <v>600</v>
      </c>
      <c r="B602" s="1" t="str">
        <f>'Исходные данные'!A852</f>
        <v>29.10.2013</v>
      </c>
      <c r="C602" s="1">
        <f>'Исходные данные'!B852</f>
        <v>313.32</v>
      </c>
      <c r="D602" s="5" t="str">
        <f>'Исходные данные'!A604</f>
        <v>29.10.2014</v>
      </c>
      <c r="E602" s="1">
        <f>'Исходные данные'!B604</f>
        <v>310.73</v>
      </c>
      <c r="F602" s="12">
        <f t="shared" si="81"/>
        <v>0.99173369079535312</v>
      </c>
      <c r="G602" s="12">
        <f t="shared" si="82"/>
        <v>0.18693973529352606</v>
      </c>
      <c r="H602" s="12">
        <f t="shared" si="83"/>
        <v>5.3853981242827373E-4</v>
      </c>
      <c r="I602" s="12">
        <f t="shared" si="87"/>
        <v>-8.3006645977804841E-3</v>
      </c>
      <c r="J602" s="18">
        <f t="shared" si="84"/>
        <v>-4.470238355518714E-6</v>
      </c>
      <c r="K602" s="12">
        <f t="shared" si="88"/>
        <v>0.92956144479000924</v>
      </c>
      <c r="L602" s="12">
        <f t="shared" si="85"/>
        <v>-7.3042368798380733E-2</v>
      </c>
      <c r="M602" s="12">
        <f t="shared" si="89"/>
        <v>5.3351876396786711E-3</v>
      </c>
      <c r="N602" s="18">
        <f t="shared" si="86"/>
        <v>2.8732109507421961E-6</v>
      </c>
    </row>
    <row r="603" spans="1:14" x14ac:dyDescent="0.2">
      <c r="A603" s="4">
        <v>601</v>
      </c>
      <c r="B603" s="1" t="str">
        <f>'Исходные данные'!A853</f>
        <v>28.10.2013</v>
      </c>
      <c r="C603" s="1">
        <f>'Исходные данные'!B853</f>
        <v>314.16000000000003</v>
      </c>
      <c r="D603" s="5" t="str">
        <f>'Исходные данные'!A605</f>
        <v>28.10.2014</v>
      </c>
      <c r="E603" s="1">
        <f>'Исходные данные'!B605</f>
        <v>305.29000000000002</v>
      </c>
      <c r="F603" s="12">
        <f t="shared" si="81"/>
        <v>0.97176597911892026</v>
      </c>
      <c r="G603" s="12">
        <f t="shared" si="82"/>
        <v>0.18641797787869149</v>
      </c>
      <c r="H603" s="12">
        <f t="shared" si="83"/>
        <v>5.3703672299746405E-4</v>
      </c>
      <c r="I603" s="12">
        <f t="shared" si="87"/>
        <v>-2.8640265732908014E-2</v>
      </c>
      <c r="J603" s="18">
        <f t="shared" si="84"/>
        <v>-1.5380874454977482E-5</v>
      </c>
      <c r="K603" s="12">
        <f t="shared" si="88"/>
        <v>0.91084551823899185</v>
      </c>
      <c r="L603" s="12">
        <f t="shared" si="85"/>
        <v>-9.3381969933508224E-2</v>
      </c>
      <c r="M603" s="12">
        <f t="shared" si="89"/>
        <v>8.7201923086626439E-3</v>
      </c>
      <c r="N603" s="18">
        <f t="shared" si="86"/>
        <v>4.6830635013518767E-6</v>
      </c>
    </row>
    <row r="604" spans="1:14" x14ac:dyDescent="0.2">
      <c r="A604" s="4">
        <v>602</v>
      </c>
      <c r="B604" s="1" t="str">
        <f>'Исходные данные'!A854</f>
        <v>25.10.2013</v>
      </c>
      <c r="C604" s="1">
        <f>'Исходные данные'!B854</f>
        <v>313.95999999999998</v>
      </c>
      <c r="D604" s="5" t="str">
        <f>'Исходные данные'!A606</f>
        <v>27.10.2014</v>
      </c>
      <c r="E604" s="1">
        <f>'Исходные данные'!B606</f>
        <v>292.10000000000002</v>
      </c>
      <c r="F604" s="12">
        <f t="shared" si="81"/>
        <v>0.93037329596126905</v>
      </c>
      <c r="G604" s="12">
        <f t="shared" si="82"/>
        <v>0.18589767671284271</v>
      </c>
      <c r="H604" s="12">
        <f t="shared" si="83"/>
        <v>5.3553782875851341E-4</v>
      </c>
      <c r="I604" s="12">
        <f t="shared" si="87"/>
        <v>-7.216937986491756E-2</v>
      </c>
      <c r="J604" s="18">
        <f t="shared" si="84"/>
        <v>-3.8649432995706329E-5</v>
      </c>
      <c r="K604" s="12">
        <f t="shared" si="88"/>
        <v>0.87204776162662612</v>
      </c>
      <c r="L604" s="12">
        <f t="shared" si="85"/>
        <v>-0.13691108406551769</v>
      </c>
      <c r="M604" s="12">
        <f t="shared" si="89"/>
        <v>1.8744644939995267E-2</v>
      </c>
      <c r="N604" s="18">
        <f t="shared" si="86"/>
        <v>1.003846645201432E-5</v>
      </c>
    </row>
    <row r="605" spans="1:14" x14ac:dyDescent="0.2">
      <c r="A605" s="4">
        <v>603</v>
      </c>
      <c r="B605" s="1" t="str">
        <f>'Исходные данные'!A855</f>
        <v>24.10.2013</v>
      </c>
      <c r="C605" s="1">
        <f>'Исходные данные'!B855</f>
        <v>314.76</v>
      </c>
      <c r="D605" s="5" t="str">
        <f>'Исходные данные'!A607</f>
        <v>24.10.2014</v>
      </c>
      <c r="E605" s="1">
        <f>'Исходные данные'!B607</f>
        <v>292.10000000000002</v>
      </c>
      <c r="F605" s="12">
        <f t="shared" si="81"/>
        <v>0.92800864150463858</v>
      </c>
      <c r="G605" s="12">
        <f t="shared" si="82"/>
        <v>0.18537882773152176</v>
      </c>
      <c r="H605" s="12">
        <f t="shared" si="83"/>
        <v>5.340431180024483E-4</v>
      </c>
      <c r="I605" s="12">
        <f t="shared" si="87"/>
        <v>-7.471423427308721E-2</v>
      </c>
      <c r="J605" s="18">
        <f t="shared" si="84"/>
        <v>-3.9900622630364883E-5</v>
      </c>
      <c r="K605" s="12">
        <f t="shared" si="88"/>
        <v>0.86983134845690535</v>
      </c>
      <c r="L605" s="12">
        <f t="shared" si="85"/>
        <v>-0.1394559384736874</v>
      </c>
      <c r="M605" s="12">
        <f t="shared" si="89"/>
        <v>1.9447958775576899E-2</v>
      </c>
      <c r="N605" s="18">
        <f t="shared" si="86"/>
        <v>1.0386048543292163E-5</v>
      </c>
    </row>
    <row r="606" spans="1:14" x14ac:dyDescent="0.2">
      <c r="A606" s="4">
        <v>604</v>
      </c>
      <c r="B606" s="1" t="str">
        <f>'Исходные данные'!A856</f>
        <v>23.10.2013</v>
      </c>
      <c r="C606" s="1">
        <f>'Исходные данные'!B856</f>
        <v>316</v>
      </c>
      <c r="D606" s="5" t="str">
        <f>'Исходные данные'!A608</f>
        <v>23.10.2014</v>
      </c>
      <c r="E606" s="1">
        <f>'Исходные данные'!B608</f>
        <v>290.06</v>
      </c>
      <c r="F606" s="12">
        <f t="shared" si="81"/>
        <v>0.91791139240506325</v>
      </c>
      <c r="G606" s="12">
        <f t="shared" si="82"/>
        <v>0.18486142688161469</v>
      </c>
      <c r="H606" s="12">
        <f t="shared" si="83"/>
        <v>5.3255257905297532E-4</v>
      </c>
      <c r="I606" s="12">
        <f t="shared" si="87"/>
        <v>-8.5654415454808175E-2</v>
      </c>
      <c r="J606" s="18">
        <f t="shared" si="84"/>
        <v>-4.5615479857733121E-5</v>
      </c>
      <c r="K606" s="12">
        <f t="shared" si="88"/>
        <v>0.86036710059629429</v>
      </c>
      <c r="L606" s="12">
        <f t="shared" si="85"/>
        <v>-0.15039611965540833</v>
      </c>
      <c r="M606" s="12">
        <f t="shared" si="89"/>
        <v>2.2618992807403919E-2</v>
      </c>
      <c r="N606" s="18">
        <f t="shared" si="86"/>
        <v>1.2045802955163655E-5</v>
      </c>
    </row>
    <row r="607" spans="1:14" x14ac:dyDescent="0.2">
      <c r="A607" s="4">
        <v>605</v>
      </c>
      <c r="B607" s="1" t="str">
        <f>'Исходные данные'!A857</f>
        <v>22.10.2013</v>
      </c>
      <c r="C607" s="1">
        <f>'Исходные данные'!B857</f>
        <v>317.81</v>
      </c>
      <c r="D607" s="5" t="str">
        <f>'Исходные данные'!A609</f>
        <v>22.10.2014</v>
      </c>
      <c r="E607" s="1">
        <f>'Исходные данные'!B609</f>
        <v>294.60000000000002</v>
      </c>
      <c r="F607" s="12">
        <f t="shared" si="81"/>
        <v>0.92696894370850513</v>
      </c>
      <c r="G607" s="12">
        <f t="shared" si="82"/>
        <v>0.18434547012132008</v>
      </c>
      <c r="H607" s="12">
        <f t="shared" si="83"/>
        <v>5.3106620026639002E-4</v>
      </c>
      <c r="I607" s="12">
        <f t="shared" si="87"/>
        <v>-7.5835215910056847E-2</v>
      </c>
      <c r="J607" s="18">
        <f t="shared" si="84"/>
        <v>-4.0273519959735179E-5</v>
      </c>
      <c r="K607" s="12">
        <f t="shared" si="88"/>
        <v>0.86885682979883327</v>
      </c>
      <c r="L607" s="12">
        <f t="shared" si="85"/>
        <v>-0.14057692011065698</v>
      </c>
      <c r="M607" s="12">
        <f t="shared" si="89"/>
        <v>1.9761870467798051E-2</v>
      </c>
      <c r="N607" s="18">
        <f t="shared" si="86"/>
        <v>1.0494861459490098E-5</v>
      </c>
    </row>
    <row r="608" spans="1:14" x14ac:dyDescent="0.2">
      <c r="A608" s="4">
        <v>606</v>
      </c>
      <c r="B608" s="1" t="str">
        <f>'Исходные данные'!A858</f>
        <v>21.10.2013</v>
      </c>
      <c r="C608" s="1">
        <f>'Исходные данные'!B858</f>
        <v>320.2</v>
      </c>
      <c r="D608" s="5" t="str">
        <f>'Исходные данные'!A610</f>
        <v>21.10.2014</v>
      </c>
      <c r="E608" s="1">
        <f>'Исходные данные'!B610</f>
        <v>295.83999999999997</v>
      </c>
      <c r="F608" s="12">
        <f t="shared" si="81"/>
        <v>0.92392254840724541</v>
      </c>
      <c r="G608" s="12">
        <f t="shared" si="82"/>
        <v>0.18383095342011721</v>
      </c>
      <c r="H608" s="12">
        <f t="shared" si="83"/>
        <v>5.2958397003148615E-4</v>
      </c>
      <c r="I608" s="12">
        <f t="shared" si="87"/>
        <v>-7.9127032923799662E-2</v>
      </c>
      <c r="J608" s="18">
        <f t="shared" si="84"/>
        <v>-4.1904408232597938E-5</v>
      </c>
      <c r="K608" s="12">
        <f t="shared" si="88"/>
        <v>0.86600141443488665</v>
      </c>
      <c r="L608" s="12">
        <f t="shared" si="85"/>
        <v>-0.14386873712439988</v>
      </c>
      <c r="M608" s="12">
        <f t="shared" si="89"/>
        <v>2.069821352176969E-2</v>
      </c>
      <c r="N608" s="18">
        <f t="shared" si="86"/>
        <v>1.0961442089418181E-5</v>
      </c>
    </row>
    <row r="609" spans="1:14" x14ac:dyDescent="0.2">
      <c r="A609" s="4">
        <v>607</v>
      </c>
      <c r="B609" s="1" t="str">
        <f>'Исходные данные'!A859</f>
        <v>18.10.2013</v>
      </c>
      <c r="C609" s="1">
        <f>'Исходные данные'!B859</f>
        <v>321.37</v>
      </c>
      <c r="D609" s="5" t="str">
        <f>'Исходные данные'!A611</f>
        <v>20.10.2014</v>
      </c>
      <c r="E609" s="1">
        <f>'Исходные данные'!B611</f>
        <v>293.74</v>
      </c>
      <c r="F609" s="12">
        <f t="shared" si="81"/>
        <v>0.91402433332296107</v>
      </c>
      <c r="G609" s="12">
        <f t="shared" si="82"/>
        <v>0.18331787275873473</v>
      </c>
      <c r="H609" s="12">
        <f t="shared" si="83"/>
        <v>5.2810587676946439E-4</v>
      </c>
      <c r="I609" s="12">
        <f t="shared" si="87"/>
        <v>-8.9898084990727628E-2</v>
      </c>
      <c r="J609" s="18">
        <f t="shared" si="84"/>
        <v>-4.7475706993924039E-5</v>
      </c>
      <c r="K609" s="12">
        <f t="shared" si="88"/>
        <v>0.85672372305464262</v>
      </c>
      <c r="L609" s="12">
        <f t="shared" si="85"/>
        <v>-0.15463978919132787</v>
      </c>
      <c r="M609" s="12">
        <f t="shared" si="89"/>
        <v>2.391346440113834E-2</v>
      </c>
      <c r="N609" s="18">
        <f t="shared" si="86"/>
        <v>1.2628841084158538E-5</v>
      </c>
    </row>
    <row r="610" spans="1:14" x14ac:dyDescent="0.2">
      <c r="A610" s="4">
        <v>608</v>
      </c>
      <c r="B610" s="1" t="str">
        <f>'Исходные данные'!A860</f>
        <v>17.10.2013</v>
      </c>
      <c r="C610" s="1">
        <f>'Исходные данные'!B860</f>
        <v>318.8</v>
      </c>
      <c r="D610" s="5" t="str">
        <f>'Исходные данные'!A612</f>
        <v>17.10.2014</v>
      </c>
      <c r="E610" s="1">
        <f>'Исходные данные'!B612</f>
        <v>294.06</v>
      </c>
      <c r="F610" s="12">
        <f t="shared" si="81"/>
        <v>0.92239648682559594</v>
      </c>
      <c r="G610" s="12">
        <f t="shared" si="82"/>
        <v>0.18280622412911948</v>
      </c>
      <c r="H610" s="12">
        <f t="shared" si="83"/>
        <v>5.2663190893384318E-4</v>
      </c>
      <c r="I610" s="12">
        <f t="shared" si="87"/>
        <v>-8.0780118766548892E-2</v>
      </c>
      <c r="J610" s="18">
        <f t="shared" si="84"/>
        <v>-4.2541388149930211E-5</v>
      </c>
      <c r="K610" s="12">
        <f t="shared" si="88"/>
        <v>0.86457102236306049</v>
      </c>
      <c r="L610" s="12">
        <f t="shared" si="85"/>
        <v>-0.14552182296714905</v>
      </c>
      <c r="M610" s="12">
        <f t="shared" si="89"/>
        <v>2.1176600959682285E-2</v>
      </c>
      <c r="N610" s="18">
        <f t="shared" si="86"/>
        <v>1.1152273788127738E-5</v>
      </c>
    </row>
    <row r="611" spans="1:14" x14ac:dyDescent="0.2">
      <c r="A611" s="4">
        <v>609</v>
      </c>
      <c r="B611" s="1" t="str">
        <f>'Исходные данные'!A861</f>
        <v>16.10.2013</v>
      </c>
      <c r="C611" s="1">
        <f>'Исходные данные'!B861</f>
        <v>319.39999999999998</v>
      </c>
      <c r="D611" s="5" t="str">
        <f>'Исходные данные'!A613</f>
        <v>16.10.2014</v>
      </c>
      <c r="E611" s="1">
        <f>'Исходные данные'!B613</f>
        <v>288.10000000000002</v>
      </c>
      <c r="F611" s="12">
        <f t="shared" si="81"/>
        <v>0.90200375704445845</v>
      </c>
      <c r="G611" s="12">
        <f t="shared" si="82"/>
        <v>0.1822960035344047</v>
      </c>
      <c r="H611" s="12">
        <f t="shared" si="83"/>
        <v>5.2516205501036727E-4</v>
      </c>
      <c r="I611" s="12">
        <f t="shared" si="87"/>
        <v>-0.10313659369042916</v>
      </c>
      <c r="J611" s="18">
        <f t="shared" si="84"/>
        <v>-5.4163425489235055E-5</v>
      </c>
      <c r="K611" s="12">
        <f t="shared" si="88"/>
        <v>0.84545672228985858</v>
      </c>
      <c r="L611" s="12">
        <f t="shared" si="85"/>
        <v>-0.16787829789102934</v>
      </c>
      <c r="M611" s="12">
        <f t="shared" si="89"/>
        <v>2.8183122902789206E-2</v>
      </c>
      <c r="N611" s="18">
        <f t="shared" si="86"/>
        <v>1.4800706740238527E-5</v>
      </c>
    </row>
    <row r="612" spans="1:14" x14ac:dyDescent="0.2">
      <c r="A612" s="4">
        <v>610</v>
      </c>
      <c r="B612" s="1" t="str">
        <f>'Исходные данные'!A862</f>
        <v>15.10.2013</v>
      </c>
      <c r="C612" s="1">
        <f>'Исходные данные'!B862</f>
        <v>317.45999999999998</v>
      </c>
      <c r="D612" s="5" t="str">
        <f>'Исходные данные'!A614</f>
        <v>15.10.2014</v>
      </c>
      <c r="E612" s="1">
        <f>'Исходные данные'!B614</f>
        <v>290.02</v>
      </c>
      <c r="F612" s="12">
        <f t="shared" si="81"/>
        <v>0.91356391356391353</v>
      </c>
      <c r="G612" s="12">
        <f t="shared" si="82"/>
        <v>0.18178720698887926</v>
      </c>
      <c r="H612" s="12">
        <f t="shared" si="83"/>
        <v>5.2369630351691845E-4</v>
      </c>
      <c r="I612" s="12">
        <f t="shared" si="87"/>
        <v>-9.0401940024346247E-2</v>
      </c>
      <c r="J612" s="18">
        <f t="shared" si="84"/>
        <v>-4.7343161821508291E-5</v>
      </c>
      <c r="K612" s="12">
        <f t="shared" si="88"/>
        <v>0.8562921672242797</v>
      </c>
      <c r="L612" s="12">
        <f t="shared" si="85"/>
        <v>-0.15514364422494648</v>
      </c>
      <c r="M612" s="12">
        <f t="shared" si="89"/>
        <v>2.4069550343396785E-2</v>
      </c>
      <c r="N612" s="18">
        <f t="shared" si="86"/>
        <v>1.2605134542151272E-5</v>
      </c>
    </row>
    <row r="613" spans="1:14" x14ac:dyDescent="0.2">
      <c r="A613" s="4">
        <v>611</v>
      </c>
      <c r="B613" s="1" t="str">
        <f>'Исходные данные'!A863</f>
        <v>14.10.2013</v>
      </c>
      <c r="C613" s="1">
        <f>'Исходные данные'!B863</f>
        <v>314.41000000000003</v>
      </c>
      <c r="D613" s="5" t="str">
        <f>'Исходные данные'!A615</f>
        <v>14.10.2014</v>
      </c>
      <c r="E613" s="1">
        <f>'Исходные данные'!B615</f>
        <v>291.64999999999998</v>
      </c>
      <c r="F613" s="12">
        <f t="shared" si="81"/>
        <v>0.9276104449604019</v>
      </c>
      <c r="G613" s="12">
        <f t="shared" si="82"/>
        <v>0.18127983051795613</v>
      </c>
      <c r="H613" s="12">
        <f t="shared" si="83"/>
        <v>5.2223464300342492E-4</v>
      </c>
      <c r="I613" s="12">
        <f t="shared" si="87"/>
        <v>-7.5143413465361394E-2</v>
      </c>
      <c r="J613" s="18">
        <f t="shared" si="84"/>
        <v>-3.9242493705141759E-5</v>
      </c>
      <c r="K613" s="12">
        <f t="shared" si="88"/>
        <v>0.8694581150390972</v>
      </c>
      <c r="L613" s="12">
        <f t="shared" si="85"/>
        <v>-0.13988511766596159</v>
      </c>
      <c r="M613" s="12">
        <f t="shared" si="89"/>
        <v>1.9567846144419938E-2</v>
      </c>
      <c r="N613" s="18">
        <f t="shared" si="86"/>
        <v>1.021900714557709E-5</v>
      </c>
    </row>
    <row r="614" spans="1:14" x14ac:dyDescent="0.2">
      <c r="A614" s="4">
        <v>612</v>
      </c>
      <c r="B614" s="1" t="str">
        <f>'Исходные данные'!A864</f>
        <v>11.10.2013</v>
      </c>
      <c r="C614" s="1">
        <f>'Исходные данные'!B864</f>
        <v>313.42</v>
      </c>
      <c r="D614" s="5" t="str">
        <f>'Исходные данные'!A616</f>
        <v>13.10.2014</v>
      </c>
      <c r="E614" s="1">
        <f>'Исходные данные'!B616</f>
        <v>291.58</v>
      </c>
      <c r="F614" s="12">
        <f t="shared" si="81"/>
        <v>0.93031714632123019</v>
      </c>
      <c r="G614" s="12">
        <f t="shared" si="82"/>
        <v>0.18077387015814186</v>
      </c>
      <c r="H614" s="12">
        <f t="shared" si="83"/>
        <v>5.2077706205177403E-4</v>
      </c>
      <c r="I614" s="12">
        <f t="shared" si="87"/>
        <v>-7.2229733418394212E-2</v>
      </c>
      <c r="J614" s="18">
        <f t="shared" si="84"/>
        <v>-3.761558836241418E-5</v>
      </c>
      <c r="K614" s="12">
        <f t="shared" si="88"/>
        <v>0.871995132033618</v>
      </c>
      <c r="L614" s="12">
        <f t="shared" si="85"/>
        <v>-0.13697143761899438</v>
      </c>
      <c r="M614" s="12">
        <f t="shared" si="89"/>
        <v>1.8761174723414084E-2</v>
      </c>
      <c r="N614" s="18">
        <f t="shared" si="86"/>
        <v>9.770389453099591E-6</v>
      </c>
    </row>
    <row r="615" spans="1:14" x14ac:dyDescent="0.2">
      <c r="A615" s="4">
        <v>613</v>
      </c>
      <c r="B615" s="1" t="str">
        <f>'Исходные данные'!A865</f>
        <v>10.10.2013</v>
      </c>
      <c r="C615" s="1">
        <f>'Исходные данные'!B865</f>
        <v>313.88</v>
      </c>
      <c r="D615" s="5" t="str">
        <f>'Исходные данные'!A617</f>
        <v>10.10.2014</v>
      </c>
      <c r="E615" s="1">
        <f>'Исходные данные'!B617</f>
        <v>290.04000000000002</v>
      </c>
      <c r="F615" s="12">
        <f t="shared" si="81"/>
        <v>0.92404740665222385</v>
      </c>
      <c r="G615" s="12">
        <f t="shared" si="82"/>
        <v>0.18026932195700493</v>
      </c>
      <c r="H615" s="12">
        <f t="shared" si="83"/>
        <v>5.1932354927571999E-4</v>
      </c>
      <c r="I615" s="12">
        <f t="shared" si="87"/>
        <v>-7.8991902755880444E-2</v>
      </c>
      <c r="J615" s="18">
        <f t="shared" si="84"/>
        <v>-4.1022355303226363E-5</v>
      </c>
      <c r="K615" s="12">
        <f t="shared" si="88"/>
        <v>0.86611844525845683</v>
      </c>
      <c r="L615" s="12">
        <f t="shared" si="85"/>
        <v>-0.14373360695648069</v>
      </c>
      <c r="M615" s="12">
        <f t="shared" si="89"/>
        <v>2.0659349768720088E-2</v>
      </c>
      <c r="N615" s="18">
        <f t="shared" si="86"/>
        <v>1.0728886847620241E-5</v>
      </c>
    </row>
    <row r="616" spans="1:14" x14ac:dyDescent="0.2">
      <c r="A616" s="4">
        <v>614</v>
      </c>
      <c r="B616" s="1" t="str">
        <f>'Исходные данные'!A866</f>
        <v>09.10.2013</v>
      </c>
      <c r="C616" s="1">
        <f>'Исходные данные'!B866</f>
        <v>310.07</v>
      </c>
      <c r="D616" s="5" t="str">
        <f>'Исходные данные'!A618</f>
        <v>09.10.2014</v>
      </c>
      <c r="E616" s="1">
        <f>'Исходные данные'!B618</f>
        <v>294.22000000000003</v>
      </c>
      <c r="F616" s="12">
        <f t="shared" si="81"/>
        <v>0.94888251040087734</v>
      </c>
      <c r="G616" s="12">
        <f t="shared" si="82"/>
        <v>0.17976618197314553</v>
      </c>
      <c r="H616" s="12">
        <f t="shared" si="83"/>
        <v>5.1787409332079758E-4</v>
      </c>
      <c r="I616" s="12">
        <f t="shared" si="87"/>
        <v>-5.2470291618299365E-2</v>
      </c>
      <c r="J616" s="18">
        <f t="shared" si="84"/>
        <v>-2.7173004698104629E-5</v>
      </c>
      <c r="K616" s="12">
        <f t="shared" si="88"/>
        <v>0.88939662481046311</v>
      </c>
      <c r="L616" s="12">
        <f t="shared" si="85"/>
        <v>-0.11721199581889961</v>
      </c>
      <c r="M616" s="12">
        <f t="shared" si="89"/>
        <v>1.3738651963849755E-2</v>
      </c>
      <c r="N616" s="18">
        <f t="shared" si="86"/>
        <v>7.1148919292286863E-6</v>
      </c>
    </row>
    <row r="617" spans="1:14" x14ac:dyDescent="0.2">
      <c r="A617" s="4">
        <v>615</v>
      </c>
      <c r="B617" s="1" t="str">
        <f>'Исходные данные'!A867</f>
        <v>08.10.2013</v>
      </c>
      <c r="C617" s="1">
        <f>'Исходные данные'!B867</f>
        <v>308.98</v>
      </c>
      <c r="D617" s="5" t="str">
        <f>'Исходные данные'!A619</f>
        <v>08.10.2014</v>
      </c>
      <c r="E617" s="1">
        <f>'Исходные данные'!B619</f>
        <v>293.70999999999998</v>
      </c>
      <c r="F617" s="12">
        <f t="shared" si="81"/>
        <v>0.95057932552268742</v>
      </c>
      <c r="G617" s="12">
        <f t="shared" si="82"/>
        <v>0.1792644462761642</v>
      </c>
      <c r="H617" s="12">
        <f t="shared" si="83"/>
        <v>5.1642868286423183E-4</v>
      </c>
      <c r="I617" s="12">
        <f t="shared" si="87"/>
        <v>-5.0683663910306168E-2</v>
      </c>
      <c r="J617" s="18">
        <f t="shared" si="84"/>
        <v>-2.6174497795932815E-5</v>
      </c>
      <c r="K617" s="12">
        <f t="shared" si="88"/>
        <v>0.89098706580365594</v>
      </c>
      <c r="L617" s="12">
        <f t="shared" si="85"/>
        <v>-0.11542536811090637</v>
      </c>
      <c r="M617" s="12">
        <f t="shared" si="89"/>
        <v>1.3323015603538253E-2</v>
      </c>
      <c r="N617" s="18">
        <f t="shared" si="86"/>
        <v>6.8803873999148684E-6</v>
      </c>
    </row>
    <row r="618" spans="1:14" x14ac:dyDescent="0.2">
      <c r="A618" s="4">
        <v>616</v>
      </c>
      <c r="B618" s="1" t="str">
        <f>'Исходные данные'!A868</f>
        <v>07.10.2013</v>
      </c>
      <c r="C618" s="1">
        <f>'Исходные данные'!B868</f>
        <v>308.24</v>
      </c>
      <c r="D618" s="5" t="str">
        <f>'Исходные данные'!A620</f>
        <v>07.10.2014</v>
      </c>
      <c r="E618" s="1">
        <f>'Исходные данные'!B620</f>
        <v>297.29000000000002</v>
      </c>
      <c r="F618" s="12">
        <f t="shared" si="81"/>
        <v>0.96447573319491309</v>
      </c>
      <c r="G618" s="12">
        <f t="shared" si="82"/>
        <v>0.17876411094663169</v>
      </c>
      <c r="H618" s="12">
        <f t="shared" si="83"/>
        <v>5.1498730661485076E-4</v>
      </c>
      <c r="I618" s="12">
        <f t="shared" si="87"/>
        <v>-3.6170606937409013E-2</v>
      </c>
      <c r="J618" s="18">
        <f t="shared" si="84"/>
        <v>-1.8627403445320703E-5</v>
      </c>
      <c r="K618" s="12">
        <f t="shared" si="88"/>
        <v>0.904012301220258</v>
      </c>
      <c r="L618" s="12">
        <f t="shared" si="85"/>
        <v>-0.10091231113800916</v>
      </c>
      <c r="M618" s="12">
        <f t="shared" si="89"/>
        <v>1.018329453921438E-2</v>
      </c>
      <c r="N618" s="18">
        <f t="shared" si="86"/>
        <v>5.2442674272157313E-6</v>
      </c>
    </row>
    <row r="619" spans="1:14" x14ac:dyDescent="0.2">
      <c r="A619" s="4">
        <v>617</v>
      </c>
      <c r="B619" s="1" t="str">
        <f>'Исходные данные'!A869</f>
        <v>04.10.2013</v>
      </c>
      <c r="C619" s="1">
        <f>'Исходные данные'!B869</f>
        <v>309.32</v>
      </c>
      <c r="D619" s="5" t="str">
        <f>'Исходные данные'!A621</f>
        <v>06.10.2014</v>
      </c>
      <c r="E619" s="1">
        <f>'Исходные данные'!B621</f>
        <v>294.69</v>
      </c>
      <c r="F619" s="12">
        <f t="shared" si="81"/>
        <v>0.95270270270270274</v>
      </c>
      <c r="G619" s="12">
        <f t="shared" si="82"/>
        <v>0.17826517207605791</v>
      </c>
      <c r="H619" s="12">
        <f t="shared" si="83"/>
        <v>5.1354995331299612E-4</v>
      </c>
      <c r="I619" s="12">
        <f t="shared" si="87"/>
        <v>-4.8452383385946741E-2</v>
      </c>
      <c r="J619" s="18">
        <f t="shared" si="84"/>
        <v>-2.4882719225756337E-5</v>
      </c>
      <c r="K619" s="12">
        <f t="shared" si="88"/>
        <v>0.89297732748137126</v>
      </c>
      <c r="L619" s="12">
        <f t="shared" si="85"/>
        <v>-0.11319408758654696</v>
      </c>
      <c r="M619" s="12">
        <f t="shared" si="89"/>
        <v>1.2812901464550878E-2</v>
      </c>
      <c r="N619" s="18">
        <f t="shared" si="86"/>
        <v>6.5800649489241233E-6</v>
      </c>
    </row>
    <row r="620" spans="1:14" x14ac:dyDescent="0.2">
      <c r="A620" s="4">
        <v>618</v>
      </c>
      <c r="B620" s="1" t="str">
        <f>'Исходные данные'!A870</f>
        <v>03.10.2013</v>
      </c>
      <c r="C620" s="1">
        <f>'Исходные данные'!B870</f>
        <v>311.04000000000002</v>
      </c>
      <c r="D620" s="5" t="str">
        <f>'Исходные данные'!A622</f>
        <v>03.10.2014</v>
      </c>
      <c r="E620" s="1">
        <f>'Исходные данные'!B622</f>
        <v>291.52</v>
      </c>
      <c r="F620" s="12">
        <f t="shared" si="81"/>
        <v>0.93724279835390933</v>
      </c>
      <c r="G620" s="12">
        <f t="shared" si="82"/>
        <v>0.17776762576686148</v>
      </c>
      <c r="H620" s="12">
        <f t="shared" si="83"/>
        <v>5.1211661173043591E-4</v>
      </c>
      <c r="I620" s="12">
        <f t="shared" si="87"/>
        <v>-6.4812907200480899E-2</v>
      </c>
      <c r="J620" s="18">
        <f t="shared" si="84"/>
        <v>-3.3191766431909449E-5</v>
      </c>
      <c r="K620" s="12">
        <f t="shared" si="88"/>
        <v>0.87848661172152398</v>
      </c>
      <c r="L620" s="12">
        <f t="shared" si="85"/>
        <v>-0.1295546114010811</v>
      </c>
      <c r="M620" s="12">
        <f t="shared" si="89"/>
        <v>1.6784397335285146E-2</v>
      </c>
      <c r="N620" s="18">
        <f t="shared" si="86"/>
        <v>8.595568693283586E-6</v>
      </c>
    </row>
    <row r="621" spans="1:14" x14ac:dyDescent="0.2">
      <c r="A621" s="4">
        <v>619</v>
      </c>
      <c r="B621" s="1" t="str">
        <f>'Исходные данные'!A871</f>
        <v>02.10.2013</v>
      </c>
      <c r="C621" s="1">
        <f>'Исходные данные'!B871</f>
        <v>311.44</v>
      </c>
      <c r="D621" s="5" t="str">
        <f>'Исходные данные'!A623</f>
        <v>02.10.2014</v>
      </c>
      <c r="E621" s="1">
        <f>'Исходные данные'!B623</f>
        <v>294.54000000000002</v>
      </c>
      <c r="F621" s="12">
        <f t="shared" si="81"/>
        <v>0.94573593629591579</v>
      </c>
      <c r="G621" s="12">
        <f t="shared" si="82"/>
        <v>0.17727146813233946</v>
      </c>
      <c r="H621" s="12">
        <f t="shared" si="83"/>
        <v>5.1068727067027657E-4</v>
      </c>
      <c r="I621" s="12">
        <f t="shared" si="87"/>
        <v>-5.5791886004184117E-2</v>
      </c>
      <c r="J621" s="18">
        <f t="shared" si="84"/>
        <v>-2.8492205989023989E-5</v>
      </c>
      <c r="K621" s="12">
        <f t="shared" si="88"/>
        <v>0.88644731089857909</v>
      </c>
      <c r="L621" s="12">
        <f t="shared" si="85"/>
        <v>-0.12053359020478428</v>
      </c>
      <c r="M621" s="12">
        <f t="shared" si="89"/>
        <v>1.4528346367654883E-2</v>
      </c>
      <c r="N621" s="18">
        <f t="shared" si="86"/>
        <v>7.4194415538500991E-6</v>
      </c>
    </row>
    <row r="622" spans="1:14" x14ac:dyDescent="0.2">
      <c r="A622" s="4">
        <v>620</v>
      </c>
      <c r="B622" s="1" t="str">
        <f>'Исходные данные'!A872</f>
        <v>01.10.2013</v>
      </c>
      <c r="C622" s="1">
        <f>'Исходные данные'!B872</f>
        <v>312.31</v>
      </c>
      <c r="D622" s="5" t="str">
        <f>'Исходные данные'!A624</f>
        <v>01.10.2014</v>
      </c>
      <c r="E622" s="1">
        <f>'Исходные данные'!B624</f>
        <v>302.94</v>
      </c>
      <c r="F622" s="12">
        <f t="shared" si="81"/>
        <v>0.96999775863725146</v>
      </c>
      <c r="G622" s="12">
        <f t="shared" si="82"/>
        <v>0.17677669529663687</v>
      </c>
      <c r="H622" s="12">
        <f t="shared" si="83"/>
        <v>5.0926191896687601E-4</v>
      </c>
      <c r="I622" s="12">
        <f t="shared" si="87"/>
        <v>-3.0461518170624095E-2</v>
      </c>
      <c r="J622" s="18">
        <f t="shared" si="84"/>
        <v>-1.551289119821639E-5</v>
      </c>
      <c r="K622" s="12">
        <f t="shared" si="88"/>
        <v>0.90918814832113704</v>
      </c>
      <c r="L622" s="12">
        <f t="shared" si="85"/>
        <v>-9.5203222371224305E-2</v>
      </c>
      <c r="M622" s="12">
        <f t="shared" si="89"/>
        <v>9.063653549864794E-3</v>
      </c>
      <c r="N622" s="18">
        <f t="shared" si="86"/>
        <v>4.615773599655083E-6</v>
      </c>
    </row>
    <row r="623" spans="1:14" x14ac:dyDescent="0.2">
      <c r="A623" s="4">
        <v>621</v>
      </c>
      <c r="B623" s="1" t="str">
        <f>'Исходные данные'!A873</f>
        <v>30.09.2013</v>
      </c>
      <c r="C623" s="1">
        <f>'Исходные данные'!B873</f>
        <v>311.72000000000003</v>
      </c>
      <c r="D623" s="5" t="str">
        <f>'Исходные данные'!A625</f>
        <v>30.09.2014</v>
      </c>
      <c r="E623" s="1">
        <f>'Исходные данные'!B625</f>
        <v>307.74</v>
      </c>
      <c r="F623" s="12">
        <f t="shared" si="81"/>
        <v>0.98723213139997423</v>
      </c>
      <c r="G623" s="12">
        <f t="shared" si="82"/>
        <v>0.17628330339471648</v>
      </c>
      <c r="H623" s="12">
        <f t="shared" si="83"/>
        <v>5.0784054548575592E-4</v>
      </c>
      <c r="I623" s="12">
        <f t="shared" si="87"/>
        <v>-1.2850078346128209E-2</v>
      </c>
      <c r="J623" s="18">
        <f t="shared" si="84"/>
        <v>-6.5257907968324499E-6</v>
      </c>
      <c r="K623" s="12">
        <f t="shared" si="88"/>
        <v>0.92534209024532244</v>
      </c>
      <c r="L623" s="12">
        <f t="shared" si="85"/>
        <v>-7.7591782546728411E-2</v>
      </c>
      <c r="M623" s="12">
        <f t="shared" si="89"/>
        <v>6.0204847187787965E-3</v>
      </c>
      <c r="N623" s="18">
        <f t="shared" si="86"/>
        <v>3.0574462436732818E-6</v>
      </c>
    </row>
    <row r="624" spans="1:14" x14ac:dyDescent="0.2">
      <c r="A624" s="4">
        <v>622</v>
      </c>
      <c r="B624" s="1" t="str">
        <f>'Исходные данные'!A874</f>
        <v>27.09.2013</v>
      </c>
      <c r="C624" s="1">
        <f>'Исходные данные'!B874</f>
        <v>314.39999999999998</v>
      </c>
      <c r="D624" s="5" t="str">
        <f>'Исходные данные'!A626</f>
        <v>29.09.2014</v>
      </c>
      <c r="E624" s="1">
        <f>'Исходные данные'!B626</f>
        <v>307.08</v>
      </c>
      <c r="F624" s="12">
        <f t="shared" si="81"/>
        <v>0.97671755725190845</v>
      </c>
      <c r="G624" s="12">
        <f t="shared" si="82"/>
        <v>0.17579128857232829</v>
      </c>
      <c r="H624" s="12">
        <f t="shared" si="83"/>
        <v>5.0642313912351391E-4</v>
      </c>
      <c r="I624" s="12">
        <f t="shared" si="87"/>
        <v>-2.355776059535367E-2</v>
      </c>
      <c r="J624" s="18">
        <f t="shared" si="84"/>
        <v>-1.1930195071419226E-5</v>
      </c>
      <c r="K624" s="12">
        <f t="shared" si="88"/>
        <v>0.91548667963747143</v>
      </c>
      <c r="L624" s="12">
        <f t="shared" si="85"/>
        <v>-8.8299464795953908E-2</v>
      </c>
      <c r="M624" s="12">
        <f t="shared" si="89"/>
        <v>7.7967954832519129E-3</v>
      </c>
      <c r="N624" s="18">
        <f t="shared" si="86"/>
        <v>3.9484776437324682E-6</v>
      </c>
    </row>
    <row r="625" spans="1:14" x14ac:dyDescent="0.2">
      <c r="A625" s="4">
        <v>623</v>
      </c>
      <c r="B625" s="1" t="str">
        <f>'Исходные данные'!A875</f>
        <v>26.09.2013</v>
      </c>
      <c r="C625" s="1">
        <f>'Исходные данные'!B875</f>
        <v>314.98</v>
      </c>
      <c r="D625" s="5" t="str">
        <f>'Исходные данные'!A627</f>
        <v>26.09.2014</v>
      </c>
      <c r="E625" s="1">
        <f>'Исходные данные'!B627</f>
        <v>307.64</v>
      </c>
      <c r="F625" s="12">
        <f t="shared" si="81"/>
        <v>0.97669693313861183</v>
      </c>
      <c r="G625" s="12">
        <f t="shared" si="82"/>
        <v>0.17530064698598002</v>
      </c>
      <c r="H625" s="12">
        <f t="shared" si="83"/>
        <v>5.0500968880773909E-4</v>
      </c>
      <c r="I625" s="12">
        <f t="shared" si="87"/>
        <v>-2.3578876557581702E-2</v>
      </c>
      <c r="J625" s="18">
        <f t="shared" si="84"/>
        <v>-1.1907561112780429E-5</v>
      </c>
      <c r="K625" s="12">
        <f t="shared" si="88"/>
        <v>0.9154673484594229</v>
      </c>
      <c r="L625" s="12">
        <f t="shared" si="85"/>
        <v>-8.8320580758181916E-2</v>
      </c>
      <c r="M625" s="12">
        <f t="shared" si="89"/>
        <v>7.8005249854625437E-3</v>
      </c>
      <c r="N625" s="18">
        <f t="shared" si="86"/>
        <v>3.9393406954454331E-6</v>
      </c>
    </row>
    <row r="626" spans="1:14" x14ac:dyDescent="0.2">
      <c r="A626" s="4">
        <v>624</v>
      </c>
      <c r="B626" s="1" t="str">
        <f>'Исходные данные'!A876</f>
        <v>25.09.2013</v>
      </c>
      <c r="C626" s="1">
        <f>'Исходные данные'!B876</f>
        <v>314.20999999999998</v>
      </c>
      <c r="D626" s="5" t="str">
        <f>'Исходные данные'!A628</f>
        <v>25.09.2014</v>
      </c>
      <c r="E626" s="1">
        <f>'Исходные данные'!B628</f>
        <v>310.24</v>
      </c>
      <c r="F626" s="12">
        <f t="shared" si="81"/>
        <v>0.98736513796505532</v>
      </c>
      <c r="G626" s="12">
        <f t="shared" si="82"/>
        <v>0.17481137480290654</v>
      </c>
      <c r="H626" s="12">
        <f t="shared" si="83"/>
        <v>5.0360018349692305E-4</v>
      </c>
      <c r="I626" s="12">
        <f t="shared" si="87"/>
        <v>-1.2715360682586604E-2</v>
      </c>
      <c r="J626" s="18">
        <f t="shared" si="84"/>
        <v>-6.403457972980174E-6</v>
      </c>
      <c r="K626" s="12">
        <f t="shared" si="88"/>
        <v>0.92546675856702099</v>
      </c>
      <c r="L626" s="12">
        <f t="shared" si="85"/>
        <v>-7.7457064883186766E-2</v>
      </c>
      <c r="M626" s="12">
        <f t="shared" si="89"/>
        <v>5.9995969003182135E-3</v>
      </c>
      <c r="N626" s="18">
        <f t="shared" si="86"/>
        <v>3.0213980999078232E-6</v>
      </c>
    </row>
    <row r="627" spans="1:14" x14ac:dyDescent="0.2">
      <c r="A627" s="4">
        <v>625</v>
      </c>
      <c r="B627" s="1" t="str">
        <f>'Исходные данные'!A877</f>
        <v>24.09.2013</v>
      </c>
      <c r="C627" s="1">
        <f>'Исходные данные'!B877</f>
        <v>313.39999999999998</v>
      </c>
      <c r="D627" s="5" t="str">
        <f>'Исходные данные'!A629</f>
        <v>24.09.2014</v>
      </c>
      <c r="E627" s="1">
        <f>'Исходные данные'!B629</f>
        <v>309.74</v>
      </c>
      <c r="F627" s="12">
        <f t="shared" si="81"/>
        <v>0.98832163369495862</v>
      </c>
      <c r="G627" s="12">
        <f t="shared" si="82"/>
        <v>0.17432346820104028</v>
      </c>
      <c r="H627" s="12">
        <f t="shared" si="83"/>
        <v>5.0219461218037548E-4</v>
      </c>
      <c r="I627" s="12">
        <f t="shared" si="87"/>
        <v>-1.1747094033892005E-2</v>
      </c>
      <c r="J627" s="18">
        <f t="shared" si="84"/>
        <v>-5.8993273325967983E-6</v>
      </c>
      <c r="K627" s="12">
        <f t="shared" si="88"/>
        <v>0.92636329113506488</v>
      </c>
      <c r="L627" s="12">
        <f t="shared" si="85"/>
        <v>-7.6488798234492145E-2</v>
      </c>
      <c r="M627" s="12">
        <f t="shared" si="89"/>
        <v>5.8505362553568571E-3</v>
      </c>
      <c r="N627" s="18">
        <f t="shared" si="86"/>
        <v>2.9381077858061632E-6</v>
      </c>
    </row>
    <row r="628" spans="1:14" x14ac:dyDescent="0.2">
      <c r="A628" s="4">
        <v>626</v>
      </c>
      <c r="B628" s="1" t="str">
        <f>'Исходные данные'!A878</f>
        <v>23.09.2013</v>
      </c>
      <c r="C628" s="1">
        <f>'Исходные данные'!B878</f>
        <v>313.62</v>
      </c>
      <c r="D628" s="5" t="str">
        <f>'Исходные данные'!A630</f>
        <v>23.09.2014</v>
      </c>
      <c r="E628" s="1">
        <f>'Исходные данные'!B630</f>
        <v>304.27999999999997</v>
      </c>
      <c r="F628" s="12">
        <f t="shared" si="81"/>
        <v>0.97021873604999675</v>
      </c>
      <c r="G628" s="12">
        <f t="shared" si="82"/>
        <v>0.17383692336898107</v>
      </c>
      <c r="H628" s="12">
        <f t="shared" si="83"/>
        <v>5.0079296387813682E-4</v>
      </c>
      <c r="I628" s="12">
        <f t="shared" si="87"/>
        <v>-3.0233731823785109E-2</v>
      </c>
      <c r="J628" s="18">
        <f t="shared" si="84"/>
        <v>-1.5140840169130093E-5</v>
      </c>
      <c r="K628" s="12">
        <f t="shared" si="88"/>
        <v>0.90939527255717334</v>
      </c>
      <c r="L628" s="12">
        <f t="shared" si="85"/>
        <v>-9.4975436024385337E-2</v>
      </c>
      <c r="M628" s="12">
        <f t="shared" si="89"/>
        <v>9.020333448022123E-3</v>
      </c>
      <c r="N628" s="18">
        <f t="shared" si="86"/>
        <v>4.5173195226040923E-6</v>
      </c>
    </row>
    <row r="629" spans="1:14" x14ac:dyDescent="0.2">
      <c r="A629" s="4">
        <v>627</v>
      </c>
      <c r="B629" s="1" t="str">
        <f>'Исходные данные'!A879</f>
        <v>20.09.2013</v>
      </c>
      <c r="C629" s="1">
        <f>'Исходные данные'!B879</f>
        <v>316.75</v>
      </c>
      <c r="D629" s="5" t="str">
        <f>'Исходные данные'!A631</f>
        <v>22.09.2014</v>
      </c>
      <c r="E629" s="1">
        <f>'Исходные данные'!B631</f>
        <v>303.8</v>
      </c>
      <c r="F629" s="12">
        <f t="shared" si="81"/>
        <v>0.95911602209944757</v>
      </c>
      <c r="G629" s="12">
        <f t="shared" si="82"/>
        <v>0.17335173650596672</v>
      </c>
      <c r="H629" s="12">
        <f t="shared" si="83"/>
        <v>4.9939522764089368E-4</v>
      </c>
      <c r="I629" s="12">
        <f t="shared" si="87"/>
        <v>-4.1743229039575891E-2</v>
      </c>
      <c r="J629" s="18">
        <f t="shared" si="84"/>
        <v>-2.0846369368684967E-5</v>
      </c>
      <c r="K629" s="12">
        <f t="shared" si="88"/>
        <v>0.89898859290440725</v>
      </c>
      <c r="L629" s="12">
        <f t="shared" si="85"/>
        <v>-0.10648493324017605</v>
      </c>
      <c r="M629" s="12">
        <f t="shared" si="89"/>
        <v>1.1339041007164761E-2</v>
      </c>
      <c r="N629" s="18">
        <f t="shared" si="86"/>
        <v>5.6626629650024744E-6</v>
      </c>
    </row>
    <row r="630" spans="1:14" x14ac:dyDescent="0.2">
      <c r="A630" s="4">
        <v>628</v>
      </c>
      <c r="B630" s="1" t="str">
        <f>'Исходные данные'!A880</f>
        <v>19.09.2013</v>
      </c>
      <c r="C630" s="1">
        <f>'Исходные данные'!B880</f>
        <v>320.14999999999998</v>
      </c>
      <c r="D630" s="5" t="str">
        <f>'Исходные данные'!A632</f>
        <v>19.09.2014</v>
      </c>
      <c r="E630" s="1">
        <f>'Исходные данные'!B632</f>
        <v>309.39999999999998</v>
      </c>
      <c r="F630" s="12">
        <f t="shared" si="81"/>
        <v>0.96642198969233173</v>
      </c>
      <c r="G630" s="12">
        <f t="shared" si="82"/>
        <v>0.17286790382184303</v>
      </c>
      <c r="H630" s="12">
        <f t="shared" si="83"/>
        <v>4.980013925498922E-4</v>
      </c>
      <c r="I630" s="12">
        <f t="shared" si="87"/>
        <v>-3.4154697825845431E-2</v>
      </c>
      <c r="J630" s="18">
        <f t="shared" si="84"/>
        <v>-1.7009087079391799E-5</v>
      </c>
      <c r="K630" s="12">
        <f t="shared" si="88"/>
        <v>0.90583654599328922</v>
      </c>
      <c r="L630" s="12">
        <f t="shared" si="85"/>
        <v>-9.8896402026445618E-2</v>
      </c>
      <c r="M630" s="12">
        <f t="shared" si="89"/>
        <v>9.780498333776368E-3</v>
      </c>
      <c r="N630" s="18">
        <f t="shared" si="86"/>
        <v>4.8707017900525319E-6</v>
      </c>
    </row>
    <row r="631" spans="1:14" x14ac:dyDescent="0.2">
      <c r="A631" s="4">
        <v>629</v>
      </c>
      <c r="B631" s="1" t="str">
        <f>'Исходные данные'!A881</f>
        <v>18.09.2013</v>
      </c>
      <c r="C631" s="1">
        <f>'Исходные данные'!B881</f>
        <v>317.08</v>
      </c>
      <c r="D631" s="5" t="str">
        <f>'Исходные данные'!A633</f>
        <v>18.09.2014</v>
      </c>
      <c r="E631" s="1">
        <f>'Исходные данные'!B633</f>
        <v>307.95999999999998</v>
      </c>
      <c r="F631" s="12">
        <f t="shared" si="81"/>
        <v>0.97123754257600603</v>
      </c>
      <c r="G631" s="12">
        <f t="shared" si="82"/>
        <v>0.17238542153703429</v>
      </c>
      <c r="H631" s="12">
        <f t="shared" si="83"/>
        <v>4.9661144771685349E-4</v>
      </c>
      <c r="I631" s="12">
        <f t="shared" si="87"/>
        <v>-2.918420355910633E-2</v>
      </c>
      <c r="J631" s="18">
        <f t="shared" si="84"/>
        <v>-1.4493209579951143E-5</v>
      </c>
      <c r="K631" s="12">
        <f t="shared" si="88"/>
        <v>0.91035020962855506</v>
      </c>
      <c r="L631" s="12">
        <f t="shared" si="85"/>
        <v>-9.3925907759706537E-2</v>
      </c>
      <c r="M631" s="12">
        <f t="shared" si="89"/>
        <v>8.8220761484849117E-3</v>
      </c>
      <c r="N631" s="18">
        <f t="shared" si="86"/>
        <v>4.3811440079674153E-6</v>
      </c>
    </row>
    <row r="632" spans="1:14" x14ac:dyDescent="0.2">
      <c r="A632" s="4">
        <v>630</v>
      </c>
      <c r="B632" s="1" t="str">
        <f>'Исходные данные'!A882</f>
        <v>17.09.2013</v>
      </c>
      <c r="C632" s="1">
        <f>'Исходные данные'!B882</f>
        <v>318.33999999999997</v>
      </c>
      <c r="D632" s="5" t="str">
        <f>'Исходные данные'!A634</f>
        <v>17.09.2014</v>
      </c>
      <c r="E632" s="1">
        <f>'Исходные данные'!B634</f>
        <v>305.23</v>
      </c>
      <c r="F632" s="12">
        <f t="shared" si="81"/>
        <v>0.9588176163849973</v>
      </c>
      <c r="G632" s="12">
        <f t="shared" si="82"/>
        <v>0.1719042858825138</v>
      </c>
      <c r="H632" s="12">
        <f t="shared" si="83"/>
        <v>4.9522538228388832E-4</v>
      </c>
      <c r="I632" s="12">
        <f t="shared" si="87"/>
        <v>-4.2054403222947477E-2</v>
      </c>
      <c r="J632" s="18">
        <f t="shared" si="84"/>
        <v>-2.0826407912804951E-5</v>
      </c>
      <c r="K632" s="12">
        <f t="shared" si="88"/>
        <v>0.89870889438288626</v>
      </c>
      <c r="L632" s="12">
        <f t="shared" si="85"/>
        <v>-0.10679610742354766</v>
      </c>
      <c r="M632" s="12">
        <f t="shared" si="89"/>
        <v>1.1405408560821943E-2</v>
      </c>
      <c r="N632" s="18">
        <f t="shared" si="86"/>
        <v>5.6482478146369794E-6</v>
      </c>
    </row>
    <row r="633" spans="1:14" x14ac:dyDescent="0.2">
      <c r="A633" s="4">
        <v>631</v>
      </c>
      <c r="B633" s="1" t="str">
        <f>'Исходные данные'!A883</f>
        <v>16.09.2013</v>
      </c>
      <c r="C633" s="1">
        <f>'Исходные данные'!B883</f>
        <v>319.70999999999998</v>
      </c>
      <c r="D633" s="5" t="str">
        <f>'Исходные данные'!A635</f>
        <v>16.09.2014</v>
      </c>
      <c r="E633" s="1">
        <f>'Исходные данные'!B635</f>
        <v>304.31</v>
      </c>
      <c r="F633" s="12">
        <f t="shared" si="81"/>
        <v>0.95183134715836237</v>
      </c>
      <c r="G633" s="12">
        <f t="shared" si="82"/>
        <v>0.17142449309977439</v>
      </c>
      <c r="H633" s="12">
        <f t="shared" si="83"/>
        <v>4.938431854234123E-4</v>
      </c>
      <c r="I633" s="12">
        <f t="shared" si="87"/>
        <v>-4.9367416231068821E-2</v>
      </c>
      <c r="J633" s="18">
        <f t="shared" si="84"/>
        <v>-2.4379762087674492E-5</v>
      </c>
      <c r="K633" s="12">
        <f t="shared" si="88"/>
        <v>0.89216059762108668</v>
      </c>
      <c r="L633" s="12">
        <f t="shared" si="85"/>
        <v>-0.11410912043166901</v>
      </c>
      <c r="M633" s="12">
        <f t="shared" si="89"/>
        <v>1.3020891365689156E-2</v>
      </c>
      <c r="N633" s="18">
        <f t="shared" si="86"/>
        <v>6.4302784690841381E-6</v>
      </c>
    </row>
    <row r="634" spans="1:14" x14ac:dyDescent="0.2">
      <c r="A634" s="4">
        <v>632</v>
      </c>
      <c r="B634" s="1" t="str">
        <f>'Исходные данные'!A884</f>
        <v>13.09.2013</v>
      </c>
      <c r="C634" s="1">
        <f>'Исходные данные'!B884</f>
        <v>315.81</v>
      </c>
      <c r="D634" s="5" t="str">
        <f>'Исходные данные'!A636</f>
        <v>15.09.2014</v>
      </c>
      <c r="E634" s="1">
        <f>'Исходные данные'!B636</f>
        <v>301.33999999999997</v>
      </c>
      <c r="F634" s="12">
        <f t="shared" si="81"/>
        <v>0.95418131154808261</v>
      </c>
      <c r="G634" s="12">
        <f t="shared" si="82"/>
        <v>0.17094603944079906</v>
      </c>
      <c r="H634" s="12">
        <f t="shared" si="83"/>
        <v>4.9246484633806156E-4</v>
      </c>
      <c r="I634" s="12">
        <f t="shared" si="87"/>
        <v>-4.6901571558200843E-2</v>
      </c>
      <c r="J634" s="18">
        <f t="shared" si="84"/>
        <v>-2.3097375230422975E-5</v>
      </c>
      <c r="K634" s="12">
        <f t="shared" si="88"/>
        <v>0.89436324165101933</v>
      </c>
      <c r="L634" s="12">
        <f t="shared" si="85"/>
        <v>-0.11164327575880101</v>
      </c>
      <c r="M634" s="12">
        <f t="shared" si="89"/>
        <v>1.2464221022155697E-2</v>
      </c>
      <c r="N634" s="18">
        <f t="shared" si="86"/>
        <v>6.1381906903995419E-6</v>
      </c>
    </row>
    <row r="635" spans="1:14" x14ac:dyDescent="0.2">
      <c r="A635" s="4">
        <v>633</v>
      </c>
      <c r="B635" s="1" t="str">
        <f>'Исходные данные'!A885</f>
        <v>12.09.2013</v>
      </c>
      <c r="C635" s="1">
        <f>'Исходные данные'!B885</f>
        <v>316.75</v>
      </c>
      <c r="D635" s="5" t="str">
        <f>'Исходные данные'!A637</f>
        <v>12.09.2014</v>
      </c>
      <c r="E635" s="1">
        <f>'Исходные данные'!B637</f>
        <v>302.39999999999998</v>
      </c>
      <c r="F635" s="12">
        <f t="shared" si="81"/>
        <v>0.95469613259668507</v>
      </c>
      <c r="G635" s="12">
        <f t="shared" si="82"/>
        <v>0.17046892116803167</v>
      </c>
      <c r="H635" s="12">
        <f t="shared" si="83"/>
        <v>4.9109035426060774E-4</v>
      </c>
      <c r="I635" s="12">
        <f t="shared" si="87"/>
        <v>-4.6362174895870516E-2</v>
      </c>
      <c r="J635" s="18">
        <f t="shared" si="84"/>
        <v>-2.2768016893905308E-5</v>
      </c>
      <c r="K635" s="12">
        <f t="shared" si="88"/>
        <v>0.89484578832881079</v>
      </c>
      <c r="L635" s="12">
        <f t="shared" si="85"/>
        <v>-0.11110387909647072</v>
      </c>
      <c r="M635" s="12">
        <f t="shared" si="89"/>
        <v>1.2344071950283196E-2</v>
      </c>
      <c r="N635" s="18">
        <f t="shared" si="86"/>
        <v>6.0620546670830058E-6</v>
      </c>
    </row>
    <row r="636" spans="1:14" x14ac:dyDescent="0.2">
      <c r="A636" s="4">
        <v>634</v>
      </c>
      <c r="B636" s="1" t="str">
        <f>'Исходные данные'!A886</f>
        <v>11.09.2013</v>
      </c>
      <c r="C636" s="1">
        <f>'Исходные данные'!B886</f>
        <v>317.33</v>
      </c>
      <c r="D636" s="5" t="str">
        <f>'Исходные данные'!A638</f>
        <v>11.09.2014</v>
      </c>
      <c r="E636" s="1">
        <f>'Исходные данные'!B638</f>
        <v>299.73</v>
      </c>
      <c r="F636" s="12">
        <f t="shared" si="81"/>
        <v>0.94453723253395527</v>
      </c>
      <c r="G636" s="12">
        <f t="shared" si="82"/>
        <v>0.1699931345543477</v>
      </c>
      <c r="H636" s="12">
        <f t="shared" si="83"/>
        <v>4.8971969845387449E-4</v>
      </c>
      <c r="I636" s="12">
        <f t="shared" si="87"/>
        <v>-5.7060172453368432E-2</v>
      </c>
      <c r="J636" s="18">
        <f t="shared" si="84"/>
        <v>-2.7943490447589665E-5</v>
      </c>
      <c r="K636" s="12">
        <f t="shared" si="88"/>
        <v>0.88532375443257905</v>
      </c>
      <c r="L636" s="12">
        <f t="shared" si="85"/>
        <v>-0.12180187665396856</v>
      </c>
      <c r="M636" s="12">
        <f t="shared" si="89"/>
        <v>1.4835697156428585E-2</v>
      </c>
      <c r="N636" s="18">
        <f t="shared" si="86"/>
        <v>7.2653331377992103E-6</v>
      </c>
    </row>
    <row r="637" spans="1:14" x14ac:dyDescent="0.2">
      <c r="A637" s="4">
        <v>635</v>
      </c>
      <c r="B637" s="1" t="str">
        <f>'Исходные данные'!A887</f>
        <v>10.09.2013</v>
      </c>
      <c r="C637" s="1">
        <f>'Исходные данные'!B887</f>
        <v>316.08999999999997</v>
      </c>
      <c r="D637" s="5" t="str">
        <f>'Исходные данные'!A639</f>
        <v>10.09.2014</v>
      </c>
      <c r="E637" s="1">
        <f>'Исходные данные'!B639</f>
        <v>299.99</v>
      </c>
      <c r="F637" s="12">
        <f t="shared" si="81"/>
        <v>0.94906513967540895</v>
      </c>
      <c r="G637" s="12">
        <f t="shared" si="82"/>
        <v>0.16951867588302538</v>
      </c>
      <c r="H637" s="12">
        <f t="shared" si="83"/>
        <v>4.8835286821065371E-4</v>
      </c>
      <c r="I637" s="12">
        <f t="shared" si="87"/>
        <v>-5.2277842395489729E-2</v>
      </c>
      <c r="J637" s="18">
        <f t="shared" si="84"/>
        <v>-2.5530034277701921E-5</v>
      </c>
      <c r="K637" s="12">
        <f t="shared" si="88"/>
        <v>0.88956780497089349</v>
      </c>
      <c r="L637" s="12">
        <f t="shared" si="85"/>
        <v>-0.11701954659608997</v>
      </c>
      <c r="M637" s="12">
        <f t="shared" si="89"/>
        <v>1.3693574285554485E-2</v>
      </c>
      <c r="N637" s="18">
        <f t="shared" si="86"/>
        <v>6.6872962784061859E-6</v>
      </c>
    </row>
    <row r="638" spans="1:14" x14ac:dyDescent="0.2">
      <c r="A638" s="4">
        <v>636</v>
      </c>
      <c r="B638" s="1" t="str">
        <f>'Исходные данные'!A888</f>
        <v>09.09.2013</v>
      </c>
      <c r="C638" s="1">
        <f>'Исходные данные'!B888</f>
        <v>315.3</v>
      </c>
      <c r="D638" s="5" t="str">
        <f>'Исходные данные'!A640</f>
        <v>09.09.2014</v>
      </c>
      <c r="E638" s="1">
        <f>'Исходные данные'!B640</f>
        <v>302.16000000000003</v>
      </c>
      <c r="F638" s="12">
        <f t="shared" si="81"/>
        <v>0.95832540437678404</v>
      </c>
      <c r="G638" s="12">
        <f t="shared" si="82"/>
        <v>0.16904554144771641</v>
      </c>
      <c r="H638" s="12">
        <f t="shared" si="83"/>
        <v>4.8698985285362128E-4</v>
      </c>
      <c r="I638" s="12">
        <f t="shared" si="87"/>
        <v>-4.2567888146813691E-2</v>
      </c>
      <c r="J638" s="18">
        <f t="shared" si="84"/>
        <v>-2.0730129584906211E-5</v>
      </c>
      <c r="K638" s="12">
        <f t="shared" si="88"/>
        <v>0.89824753937423385</v>
      </c>
      <c r="L638" s="12">
        <f t="shared" si="85"/>
        <v>-0.10730959234741394</v>
      </c>
      <c r="M638" s="12">
        <f t="shared" si="89"/>
        <v>1.1515348609768172E-2</v>
      </c>
      <c r="N638" s="18">
        <f t="shared" si="86"/>
        <v>5.6078579250291547E-6</v>
      </c>
    </row>
    <row r="639" spans="1:14" x14ac:dyDescent="0.2">
      <c r="A639" s="4">
        <v>637</v>
      </c>
      <c r="B639" s="1" t="str">
        <f>'Исходные данные'!A889</f>
        <v>06.09.2013</v>
      </c>
      <c r="C639" s="1">
        <f>'Исходные данные'!B889</f>
        <v>313.5</v>
      </c>
      <c r="D639" s="5" t="str">
        <f>'Исходные данные'!A641</f>
        <v>08.09.2014</v>
      </c>
      <c r="E639" s="1">
        <f>'Исходные данные'!B641</f>
        <v>302.82</v>
      </c>
      <c r="F639" s="12">
        <f t="shared" si="81"/>
        <v>0.96593301435406698</v>
      </c>
      <c r="G639" s="12">
        <f t="shared" si="82"/>
        <v>0.16857372755241706</v>
      </c>
      <c r="H639" s="12">
        <f t="shared" si="83"/>
        <v>4.8563064173525421E-4</v>
      </c>
      <c r="I639" s="12">
        <f t="shared" si="87"/>
        <v>-3.466079049274938E-2</v>
      </c>
      <c r="J639" s="18">
        <f t="shared" si="84"/>
        <v>-1.683234193004508E-5</v>
      </c>
      <c r="K639" s="12">
        <f t="shared" si="88"/>
        <v>0.90537822474624197</v>
      </c>
      <c r="L639" s="12">
        <f t="shared" si="85"/>
        <v>-9.9402494693349608E-2</v>
      </c>
      <c r="M639" s="12">
        <f t="shared" si="89"/>
        <v>9.8808559512614073E-3</v>
      </c>
      <c r="N639" s="18">
        <f t="shared" si="86"/>
        <v>4.7984464165046829E-6</v>
      </c>
    </row>
    <row r="640" spans="1:14" x14ac:dyDescent="0.2">
      <c r="A640" s="4">
        <v>638</v>
      </c>
      <c r="B640" s="1" t="str">
        <f>'Исходные данные'!A890</f>
        <v>05.09.2013</v>
      </c>
      <c r="C640" s="1">
        <f>'Исходные данные'!B890</f>
        <v>311.89</v>
      </c>
      <c r="D640" s="5" t="str">
        <f>'Исходные данные'!A642</f>
        <v>05.09.2014</v>
      </c>
      <c r="E640" s="1">
        <f>'Исходные данные'!B642</f>
        <v>301.95</v>
      </c>
      <c r="F640" s="12">
        <f t="shared" si="81"/>
        <v>0.96812978934880889</v>
      </c>
      <c r="G640" s="12">
        <f t="shared" si="82"/>
        <v>0.16810323051143919</v>
      </c>
      <c r="H640" s="12">
        <f t="shared" si="83"/>
        <v>4.8427522423774658E-4</v>
      </c>
      <c r="I640" s="12">
        <f t="shared" si="87"/>
        <v>-3.2389120787672906E-2</v>
      </c>
      <c r="J640" s="18">
        <f t="shared" si="84"/>
        <v>-1.5685248732313757E-5</v>
      </c>
      <c r="K640" s="12">
        <f t="shared" si="88"/>
        <v>0.90743728289556547</v>
      </c>
      <c r="L640" s="12">
        <f t="shared" si="85"/>
        <v>-9.7130824988273148E-2</v>
      </c>
      <c r="M640" s="12">
        <f t="shared" si="89"/>
        <v>9.4343971629025584E-3</v>
      </c>
      <c r="N640" s="18">
        <f t="shared" si="86"/>
        <v>4.5688448016125967E-6</v>
      </c>
    </row>
    <row r="641" spans="1:14" x14ac:dyDescent="0.2">
      <c r="A641" s="4">
        <v>639</v>
      </c>
      <c r="B641" s="1" t="str">
        <f>'Исходные данные'!A891</f>
        <v>04.09.2013</v>
      </c>
      <c r="C641" s="1">
        <f>'Исходные данные'!B891</f>
        <v>309.2</v>
      </c>
      <c r="D641" s="5" t="str">
        <f>'Исходные данные'!A643</f>
        <v>04.09.2014</v>
      </c>
      <c r="E641" s="1">
        <f>'Исходные данные'!B643</f>
        <v>302.27</v>
      </c>
      <c r="F641" s="12">
        <f t="shared" si="81"/>
        <v>0.97758732212160415</v>
      </c>
      <c r="G641" s="12">
        <f t="shared" si="82"/>
        <v>0.16763404664938189</v>
      </c>
      <c r="H641" s="12">
        <f t="shared" si="83"/>
        <v>4.8292358977292848E-4</v>
      </c>
      <c r="I641" s="12">
        <f t="shared" si="87"/>
        <v>-2.2667659018777399E-2</v>
      </c>
      <c r="J641" s="18">
        <f t="shared" si="84"/>
        <v>-1.0946747265096679E-5</v>
      </c>
      <c r="K641" s="12">
        <f t="shared" si="88"/>
        <v>0.91630191854324416</v>
      </c>
      <c r="L641" s="12">
        <f t="shared" si="85"/>
        <v>-8.7409363219377603E-2</v>
      </c>
      <c r="M641" s="12">
        <f t="shared" si="89"/>
        <v>7.6403967784170919E-3</v>
      </c>
      <c r="N641" s="18">
        <f t="shared" si="86"/>
        <v>3.6897278395227001E-6</v>
      </c>
    </row>
    <row r="642" spans="1:14" x14ac:dyDescent="0.2">
      <c r="A642" s="4">
        <v>640</v>
      </c>
      <c r="B642" s="1" t="str">
        <f>'Исходные данные'!A892</f>
        <v>03.09.2013</v>
      </c>
      <c r="C642" s="1">
        <f>'Исходные данные'!B892</f>
        <v>309.35000000000002</v>
      </c>
      <c r="D642" s="5" t="str">
        <f>'Исходные данные'!A644</f>
        <v>03.09.2014</v>
      </c>
      <c r="E642" s="1">
        <f>'Исходные данные'!B644</f>
        <v>301.58</v>
      </c>
      <c r="F642" s="12">
        <f t="shared" ref="F642:F705" si="90">E642/C642</f>
        <v>0.97488281881364136</v>
      </c>
      <c r="G642" s="12">
        <f t="shared" ref="G642:G705" si="91">1/POWER(2,A642/248)</f>
        <v>0.16716617230110212</v>
      </c>
      <c r="H642" s="12">
        <f t="shared" ref="H642:H705" si="92">G642/SUM(G$2:G$1242)</f>
        <v>4.8157572778218069E-4</v>
      </c>
      <c r="I642" s="12">
        <f t="shared" si="87"/>
        <v>-2.5438001039348439E-2</v>
      </c>
      <c r="J642" s="18">
        <f t="shared" ref="J642:J705" si="93">H642*I642</f>
        <v>-1.2250323863848094E-5</v>
      </c>
      <c r="K642" s="12">
        <f t="shared" si="88"/>
        <v>0.91376696180463313</v>
      </c>
      <c r="L642" s="12">
        <f t="shared" ref="L642:L705" si="94">LN(K642)</f>
        <v>-9.0179705239948685E-2</v>
      </c>
      <c r="M642" s="12">
        <f t="shared" si="89"/>
        <v>8.1323792371640388E-3</v>
      </c>
      <c r="N642" s="18">
        <f t="shared" ref="N642:N705" si="95">M642*H642</f>
        <v>3.9163564497379675E-6</v>
      </c>
    </row>
    <row r="643" spans="1:14" x14ac:dyDescent="0.2">
      <c r="A643" s="4">
        <v>641</v>
      </c>
      <c r="B643" s="1" t="str">
        <f>'Исходные данные'!A893</f>
        <v>02.09.2013</v>
      </c>
      <c r="C643" s="1">
        <f>'Исходные данные'!B893</f>
        <v>309.32</v>
      </c>
      <c r="D643" s="5" t="str">
        <f>'Исходные данные'!A645</f>
        <v>02.09.2014</v>
      </c>
      <c r="E643" s="1">
        <f>'Исходные данные'!B645</f>
        <v>289.89</v>
      </c>
      <c r="F643" s="12">
        <f t="shared" si="90"/>
        <v>0.93718479244795028</v>
      </c>
      <c r="G643" s="12">
        <f t="shared" si="91"/>
        <v>0.16669960381168675</v>
      </c>
      <c r="H643" s="12">
        <f t="shared" si="92"/>
        <v>4.8023162773635488E-4</v>
      </c>
      <c r="I643" s="12">
        <f t="shared" ref="I643:I706" si="96">LN(F643)</f>
        <v>-6.4874799061507935E-2</v>
      </c>
      <c r="J643" s="18">
        <f t="shared" si="93"/>
        <v>-3.1154930352376905E-5</v>
      </c>
      <c r="K643" s="12">
        <f t="shared" ref="K643:K706" si="97">F643/GEOMEAN(F$2:F$1242)</f>
        <v>0.87843224223276895</v>
      </c>
      <c r="L643" s="12">
        <f t="shared" si="94"/>
        <v>-0.12961650326210816</v>
      </c>
      <c r="M643" s="12">
        <f t="shared" ref="M643:M706" si="98">POWER(L643-AVERAGE(L$2:L$1242),2)</f>
        <v>1.6800437917896111E-2</v>
      </c>
      <c r="N643" s="18">
        <f t="shared" si="95"/>
        <v>8.0681016479948271E-6</v>
      </c>
    </row>
    <row r="644" spans="1:14" x14ac:dyDescent="0.2">
      <c r="A644" s="4">
        <v>642</v>
      </c>
      <c r="B644" s="1" t="str">
        <f>'Исходные данные'!A894</f>
        <v>30.08.2013</v>
      </c>
      <c r="C644" s="1">
        <f>'Исходные данные'!B894</f>
        <v>305.69</v>
      </c>
      <c r="D644" s="5" t="str">
        <f>'Исходные данные'!A646</f>
        <v>01.09.2014</v>
      </c>
      <c r="E644" s="1">
        <f>'Исходные данные'!B646</f>
        <v>291.52999999999997</v>
      </c>
      <c r="F644" s="12">
        <f t="shared" si="90"/>
        <v>0.95367856325035161</v>
      </c>
      <c r="G644" s="12">
        <f t="shared" si="91"/>
        <v>0.1662343375364233</v>
      </c>
      <c r="H644" s="12">
        <f t="shared" si="92"/>
        <v>4.7889127913568874E-4</v>
      </c>
      <c r="I644" s="12">
        <f t="shared" si="96"/>
        <v>-4.7428600105746593E-2</v>
      </c>
      <c r="J644" s="18">
        <f t="shared" si="93"/>
        <v>-2.2713142972256048E-5</v>
      </c>
      <c r="K644" s="12">
        <f t="shared" si="97"/>
        <v>0.89389201087773607</v>
      </c>
      <c r="L644" s="12">
        <f t="shared" si="94"/>
        <v>-0.11217030430634675</v>
      </c>
      <c r="M644" s="12">
        <f t="shared" si="98"/>
        <v>1.2582177168178445E-2</v>
      </c>
      <c r="N644" s="18">
        <f t="shared" si="95"/>
        <v>6.0254949183808334E-6</v>
      </c>
    </row>
    <row r="645" spans="1:14" x14ac:dyDescent="0.2">
      <c r="A645" s="4">
        <v>643</v>
      </c>
      <c r="B645" s="1" t="str">
        <f>'Исходные данные'!A895</f>
        <v>29.08.2013</v>
      </c>
      <c r="C645" s="1">
        <f>'Исходные данные'!B895</f>
        <v>311.36</v>
      </c>
      <c r="D645" s="5" t="str">
        <f>'Исходные данные'!A647</f>
        <v>29.08.2014</v>
      </c>
      <c r="E645" s="1">
        <f>'Исходные данные'!B647</f>
        <v>290.61</v>
      </c>
      <c r="F645" s="12">
        <f t="shared" si="90"/>
        <v>0.93335688591983557</v>
      </c>
      <c r="G645" s="12">
        <f t="shared" si="91"/>
        <v>0.16577036984077234</v>
      </c>
      <c r="H645" s="12">
        <f t="shared" si="92"/>
        <v>4.7755467150972672E-4</v>
      </c>
      <c r="I645" s="12">
        <f t="shared" si="96"/>
        <v>-6.8967636891237E-2</v>
      </c>
      <c r="J645" s="18">
        <f t="shared" si="93"/>
        <v>-3.2935817180396798E-5</v>
      </c>
      <c r="K645" s="12">
        <f t="shared" si="97"/>
        <v>0.874844308944003</v>
      </c>
      <c r="L645" s="12">
        <f t="shared" si="94"/>
        <v>-0.13370934109183719</v>
      </c>
      <c r="M645" s="12">
        <f t="shared" si="98"/>
        <v>1.7878187895213275E-2</v>
      </c>
      <c r="N645" s="18">
        <f t="shared" si="95"/>
        <v>8.5378121474877478E-6</v>
      </c>
    </row>
    <row r="646" spans="1:14" x14ac:dyDescent="0.2">
      <c r="A646" s="4">
        <v>644</v>
      </c>
      <c r="B646" s="1" t="str">
        <f>'Исходные данные'!A896</f>
        <v>28.08.2013</v>
      </c>
      <c r="C646" s="1">
        <f>'Исходные данные'!B896</f>
        <v>310.70999999999998</v>
      </c>
      <c r="D646" s="5" t="str">
        <f>'Исходные данные'!A648</f>
        <v>28.08.2014</v>
      </c>
      <c r="E646" s="1">
        <f>'Исходные данные'!B648</f>
        <v>295.70999999999998</v>
      </c>
      <c r="F646" s="12">
        <f t="shared" si="90"/>
        <v>0.95172347204789032</v>
      </c>
      <c r="G646" s="12">
        <f t="shared" si="91"/>
        <v>0.16530769710033816</v>
      </c>
      <c r="H646" s="12">
        <f t="shared" si="92"/>
        <v>4.7622179441723559E-4</v>
      </c>
      <c r="I646" s="12">
        <f t="shared" si="96"/>
        <v>-4.948075692343986E-2</v>
      </c>
      <c r="J646" s="18">
        <f t="shared" si="93"/>
        <v>-2.3563814851203583E-5</v>
      </c>
      <c r="K646" s="12">
        <f t="shared" si="97"/>
        <v>0.89205948525142742</v>
      </c>
      <c r="L646" s="12">
        <f t="shared" si="94"/>
        <v>-0.11422246112404001</v>
      </c>
      <c r="M646" s="12">
        <f t="shared" si="98"/>
        <v>1.3046770625232844E-2</v>
      </c>
      <c r="N646" s="18">
        <f t="shared" si="95"/>
        <v>6.2131565184984637E-6</v>
      </c>
    </row>
    <row r="647" spans="1:14" x14ac:dyDescent="0.2">
      <c r="A647" s="4">
        <v>645</v>
      </c>
      <c r="B647" s="1" t="str">
        <f>'Исходные данные'!A897</f>
        <v>27.08.2013</v>
      </c>
      <c r="C647" s="1">
        <f>'Исходные данные'!B897</f>
        <v>313.55</v>
      </c>
      <c r="D647" s="5" t="str">
        <f>'Исходные данные'!A649</f>
        <v>27.08.2014</v>
      </c>
      <c r="E647" s="1">
        <f>'Исходные данные'!B649</f>
        <v>301.10000000000002</v>
      </c>
      <c r="F647" s="12">
        <f t="shared" si="90"/>
        <v>0.9602934141285282</v>
      </c>
      <c r="G647" s="12">
        <f t="shared" si="91"/>
        <v>0.16484631570084113</v>
      </c>
      <c r="H647" s="12">
        <f t="shared" si="92"/>
        <v>4.7489263744612462E-4</v>
      </c>
      <c r="I647" s="12">
        <f t="shared" si="96"/>
        <v>-4.0516401501341628E-2</v>
      </c>
      <c r="J647" s="18">
        <f t="shared" si="93"/>
        <v>-1.924094076879825E-5</v>
      </c>
      <c r="K647" s="12">
        <f t="shared" si="97"/>
        <v>0.90009217367996674</v>
      </c>
      <c r="L647" s="12">
        <f t="shared" si="94"/>
        <v>-0.1052581057019418</v>
      </c>
      <c r="M647" s="12">
        <f t="shared" si="98"/>
        <v>1.1079268815961165E-2</v>
      </c>
      <c r="N647" s="18">
        <f t="shared" si="95"/>
        <v>5.2614631889863997E-6</v>
      </c>
    </row>
    <row r="648" spans="1:14" x14ac:dyDescent="0.2">
      <c r="A648" s="4">
        <v>646</v>
      </c>
      <c r="B648" s="1" t="str">
        <f>'Исходные данные'!A898</f>
        <v>26.08.2013</v>
      </c>
      <c r="C648" s="1">
        <f>'Исходные данные'!B898</f>
        <v>314.73</v>
      </c>
      <c r="D648" s="5" t="str">
        <f>'Исходные данные'!A650</f>
        <v>26.08.2014</v>
      </c>
      <c r="E648" s="1">
        <f>'Исходные данные'!B650</f>
        <v>301.44</v>
      </c>
      <c r="F648" s="12">
        <f t="shared" si="90"/>
        <v>0.95777332952054139</v>
      </c>
      <c r="G648" s="12">
        <f t="shared" si="91"/>
        <v>0.16438622203808911</v>
      </c>
      <c r="H648" s="12">
        <f t="shared" si="92"/>
        <v>4.7356719021336344E-4</v>
      </c>
      <c r="I648" s="12">
        <f t="shared" si="96"/>
        <v>-4.3144137023505641E-2</v>
      </c>
      <c r="J648" s="18">
        <f t="shared" si="93"/>
        <v>-2.0431647744401913E-5</v>
      </c>
      <c r="K648" s="12">
        <f t="shared" si="97"/>
        <v>0.89773007434731766</v>
      </c>
      <c r="L648" s="12">
        <f t="shared" si="94"/>
        <v>-0.10788584122410586</v>
      </c>
      <c r="M648" s="12">
        <f t="shared" si="98"/>
        <v>1.163935473663299E-2</v>
      </c>
      <c r="N648" s="18">
        <f t="shared" si="95"/>
        <v>5.5120165185238881E-6</v>
      </c>
    </row>
    <row r="649" spans="1:14" x14ac:dyDescent="0.2">
      <c r="A649" s="4">
        <v>647</v>
      </c>
      <c r="B649" s="1" t="str">
        <f>'Исходные данные'!A899</f>
        <v>23.08.2013</v>
      </c>
      <c r="C649" s="1">
        <f>'Исходные данные'!B899</f>
        <v>316.31</v>
      </c>
      <c r="D649" s="5" t="str">
        <f>'Исходные данные'!A651</f>
        <v>25.08.2014</v>
      </c>
      <c r="E649" s="1">
        <f>'Исходные данные'!B651</f>
        <v>299.95999999999998</v>
      </c>
      <c r="F649" s="12">
        <f t="shared" si="90"/>
        <v>0.94831020201700855</v>
      </c>
      <c r="G649" s="12">
        <f t="shared" si="91"/>
        <v>0.16392741251794968</v>
      </c>
      <c r="H649" s="12">
        <f t="shared" si="92"/>
        <v>4.7224544236490186E-4</v>
      </c>
      <c r="I649" s="12">
        <f t="shared" si="96"/>
        <v>-5.3073612933506473E-2</v>
      </c>
      <c r="J649" s="18">
        <f t="shared" si="93"/>
        <v>-2.5063771817687341E-5</v>
      </c>
      <c r="K649" s="12">
        <f t="shared" si="97"/>
        <v>0.88886019470517164</v>
      </c>
      <c r="L649" s="12">
        <f t="shared" si="94"/>
        <v>-0.11781531713410666</v>
      </c>
      <c r="M649" s="12">
        <f t="shared" si="98"/>
        <v>1.388044895141014E-2</v>
      </c>
      <c r="N649" s="18">
        <f t="shared" si="95"/>
        <v>6.5549787552821196E-6</v>
      </c>
    </row>
    <row r="650" spans="1:14" x14ac:dyDescent="0.2">
      <c r="A650" s="4">
        <v>648</v>
      </c>
      <c r="B650" s="1" t="str">
        <f>'Исходные данные'!A900</f>
        <v>22.08.2013</v>
      </c>
      <c r="C650" s="1">
        <f>'Исходные данные'!B900</f>
        <v>314.37</v>
      </c>
      <c r="D650" s="5" t="str">
        <f>'Исходные данные'!A652</f>
        <v>22.08.2014</v>
      </c>
      <c r="E650" s="1">
        <f>'Исходные данные'!B652</f>
        <v>299.39</v>
      </c>
      <c r="F650" s="12">
        <f t="shared" si="90"/>
        <v>0.95234914272990423</v>
      </c>
      <c r="G650" s="12">
        <f t="shared" si="91"/>
        <v>0.16346988355632155</v>
      </c>
      <c r="H650" s="12">
        <f t="shared" si="92"/>
        <v>4.7092738357558763E-4</v>
      </c>
      <c r="I650" s="12">
        <f t="shared" si="96"/>
        <v>-4.8823564860829442E-2</v>
      </c>
      <c r="J650" s="18">
        <f t="shared" si="93"/>
        <v>-2.2992353656743409E-5</v>
      </c>
      <c r="K650" s="12">
        <f t="shared" si="97"/>
        <v>0.89264593234759204</v>
      </c>
      <c r="L650" s="12">
        <f t="shared" si="94"/>
        <v>-0.11356526906142964</v>
      </c>
      <c r="M650" s="12">
        <f t="shared" si="98"/>
        <v>1.289707033699492E-2</v>
      </c>
      <c r="N650" s="18">
        <f t="shared" si="95"/>
        <v>6.0735835895913402E-6</v>
      </c>
    </row>
    <row r="651" spans="1:14" x14ac:dyDescent="0.2">
      <c r="A651" s="4">
        <v>649</v>
      </c>
      <c r="B651" s="1" t="str">
        <f>'Исходные данные'!A901</f>
        <v>21.08.2013</v>
      </c>
      <c r="C651" s="1">
        <f>'Исходные данные'!B901</f>
        <v>313.38</v>
      </c>
      <c r="D651" s="5" t="str">
        <f>'Исходные данные'!A653</f>
        <v>21.08.2014</v>
      </c>
      <c r="E651" s="1">
        <f>'Исходные данные'!B653</f>
        <v>299.91000000000003</v>
      </c>
      <c r="F651" s="12">
        <f t="shared" si="90"/>
        <v>0.95701704001531696</v>
      </c>
      <c r="G651" s="12">
        <f t="shared" si="91"/>
        <v>0.16301363157910684</v>
      </c>
      <c r="H651" s="12">
        <f t="shared" si="92"/>
        <v>4.6961300354908634E-4</v>
      </c>
      <c r="I651" s="12">
        <f t="shared" si="96"/>
        <v>-4.3934082029063237E-2</v>
      </c>
      <c r="J651" s="18">
        <f t="shared" si="93"/>
        <v>-2.0632016219840326E-5</v>
      </c>
      <c r="K651" s="12">
        <f t="shared" si="97"/>
        <v>0.89702119698267746</v>
      </c>
      <c r="L651" s="12">
        <f t="shared" si="94"/>
        <v>-0.10867578622966341</v>
      </c>
      <c r="M651" s="12">
        <f t="shared" si="98"/>
        <v>1.1810426512635511E-2</v>
      </c>
      <c r="N651" s="18">
        <f t="shared" si="95"/>
        <v>5.5463298677945234E-6</v>
      </c>
    </row>
    <row r="652" spans="1:14" x14ac:dyDescent="0.2">
      <c r="A652" s="4">
        <v>650</v>
      </c>
      <c r="B652" s="1" t="str">
        <f>'Исходные данные'!A902</f>
        <v>20.08.2013</v>
      </c>
      <c r="C652" s="1">
        <f>'Исходные данные'!B902</f>
        <v>314.14</v>
      </c>
      <c r="D652" s="5" t="str">
        <f>'Исходные данные'!A654</f>
        <v>20.08.2014</v>
      </c>
      <c r="E652" s="1">
        <f>'Исходные данные'!B654</f>
        <v>299.58999999999997</v>
      </c>
      <c r="F652" s="12">
        <f t="shared" si="90"/>
        <v>0.95368307124212126</v>
      </c>
      <c r="G652" s="12">
        <f t="shared" si="91"/>
        <v>0.16255865302218331</v>
      </c>
      <c r="H652" s="12">
        <f t="shared" si="92"/>
        <v>4.683022920178019E-4</v>
      </c>
      <c r="I652" s="12">
        <f t="shared" si="96"/>
        <v>-4.7423873165990497E-2</v>
      </c>
      <c r="J652" s="18">
        <f t="shared" si="93"/>
        <v>-2.220870849999488E-5</v>
      </c>
      <c r="K652" s="12">
        <f t="shared" si="97"/>
        <v>0.89389623626140646</v>
      </c>
      <c r="L652" s="12">
        <f t="shared" si="94"/>
        <v>-0.11216557736659069</v>
      </c>
      <c r="M652" s="12">
        <f t="shared" si="98"/>
        <v>1.2581116745980654E-2</v>
      </c>
      <c r="N652" s="18">
        <f t="shared" si="95"/>
        <v>5.8917658082862901E-6</v>
      </c>
    </row>
    <row r="653" spans="1:14" x14ac:dyDescent="0.2">
      <c r="A653" s="4">
        <v>651</v>
      </c>
      <c r="B653" s="1" t="str">
        <f>'Исходные данные'!A903</f>
        <v>19.08.2013</v>
      </c>
      <c r="C653" s="1">
        <f>'Исходные данные'!B903</f>
        <v>318.94</v>
      </c>
      <c r="D653" s="5" t="str">
        <f>'Исходные данные'!A655</f>
        <v>19.08.2014</v>
      </c>
      <c r="E653" s="1">
        <f>'Исходные данные'!B655</f>
        <v>296.62</v>
      </c>
      <c r="F653" s="12">
        <f t="shared" si="90"/>
        <v>0.93001818523860291</v>
      </c>
      <c r="G653" s="12">
        <f t="shared" si="91"/>
        <v>0.16210494433137621</v>
      </c>
      <c r="H653" s="12">
        <f t="shared" si="92"/>
        <v>4.6699523874279495E-4</v>
      </c>
      <c r="I653" s="12">
        <f t="shared" si="96"/>
        <v>-7.2551139006009652E-2</v>
      </c>
      <c r="J653" s="18">
        <f t="shared" si="93"/>
        <v>-3.3881036481173181E-5</v>
      </c>
      <c r="K653" s="12">
        <f t="shared" si="97"/>
        <v>0.8717149129602092</v>
      </c>
      <c r="L653" s="12">
        <f t="shared" si="94"/>
        <v>-0.13729284320660978</v>
      </c>
      <c r="M653" s="12">
        <f t="shared" si="98"/>
        <v>1.8849324795754754E-2</v>
      </c>
      <c r="N653" s="18">
        <f t="shared" si="95"/>
        <v>8.8025449331339763E-6</v>
      </c>
    </row>
    <row r="654" spans="1:14" x14ac:dyDescent="0.2">
      <c r="A654" s="4">
        <v>652</v>
      </c>
      <c r="B654" s="1" t="str">
        <f>'Исходные данные'!A904</f>
        <v>16.08.2013</v>
      </c>
      <c r="C654" s="1">
        <f>'Исходные данные'!B904</f>
        <v>320.04000000000002</v>
      </c>
      <c r="D654" s="5" t="str">
        <f>'Исходные данные'!A656</f>
        <v>18.08.2014</v>
      </c>
      <c r="E654" s="1">
        <f>'Исходные данные'!B656</f>
        <v>292.75</v>
      </c>
      <c r="F654" s="12">
        <f t="shared" si="90"/>
        <v>0.91472940882389697</v>
      </c>
      <c r="G654" s="12">
        <f t="shared" si="91"/>
        <v>0.16165250196243075</v>
      </c>
      <c r="H654" s="12">
        <f t="shared" si="92"/>
        <v>4.6569183351370387E-4</v>
      </c>
      <c r="I654" s="12">
        <f t="shared" si="96"/>
        <v>-8.9126985504096534E-2</v>
      </c>
      <c r="J654" s="18">
        <f t="shared" si="93"/>
        <v>-4.150570929495202E-5</v>
      </c>
      <c r="K654" s="12">
        <f t="shared" si="97"/>
        <v>0.85738459704472603</v>
      </c>
      <c r="L654" s="12">
        <f t="shared" si="94"/>
        <v>-0.15386868970469672</v>
      </c>
      <c r="M654" s="12">
        <f t="shared" si="98"/>
        <v>2.3675573671440259E-2</v>
      </c>
      <c r="N654" s="18">
        <f t="shared" si="95"/>
        <v>1.1025521312541788E-5</v>
      </c>
    </row>
    <row r="655" spans="1:14" x14ac:dyDescent="0.2">
      <c r="A655" s="4">
        <v>653</v>
      </c>
      <c r="B655" s="1" t="str">
        <f>'Исходные данные'!A905</f>
        <v>15.08.2013</v>
      </c>
      <c r="C655" s="1">
        <f>'Исходные данные'!B905</f>
        <v>321.56</v>
      </c>
      <c r="D655" s="5" t="str">
        <f>'Исходные данные'!A657</f>
        <v>15.08.2014</v>
      </c>
      <c r="E655" s="1">
        <f>'Исходные данные'!B657</f>
        <v>293.31</v>
      </c>
      <c r="F655" s="12">
        <f t="shared" si="90"/>
        <v>0.91214703321308621</v>
      </c>
      <c r="G655" s="12">
        <f t="shared" si="91"/>
        <v>0.16120132238098414</v>
      </c>
      <c r="H655" s="12">
        <f t="shared" si="92"/>
        <v>4.6439206614866396E-4</v>
      </c>
      <c r="I655" s="12">
        <f t="shared" si="96"/>
        <v>-9.1954081274070509E-2</v>
      </c>
      <c r="J655" s="18">
        <f t="shared" si="93"/>
        <v>-4.2702745793667774E-5</v>
      </c>
      <c r="K655" s="12">
        <f t="shared" si="97"/>
        <v>0.85496411176117115</v>
      </c>
      <c r="L655" s="12">
        <f t="shared" si="94"/>
        <v>-0.15669578547467067</v>
      </c>
      <c r="M655" s="12">
        <f t="shared" si="98"/>
        <v>2.4553569185524027E-2</v>
      </c>
      <c r="N655" s="18">
        <f t="shared" si="95"/>
        <v>1.1402482725389672E-5</v>
      </c>
    </row>
    <row r="656" spans="1:14" x14ac:dyDescent="0.2">
      <c r="A656" s="4">
        <v>654</v>
      </c>
      <c r="B656" s="1" t="str">
        <f>'Исходные данные'!A906</f>
        <v>14.08.2013</v>
      </c>
      <c r="C656" s="1">
        <f>'Исходные данные'!B906</f>
        <v>324.62</v>
      </c>
      <c r="D656" s="5" t="str">
        <f>'Исходные данные'!A658</f>
        <v>14.08.2014</v>
      </c>
      <c r="E656" s="1">
        <f>'Исходные данные'!B658</f>
        <v>293.29000000000002</v>
      </c>
      <c r="F656" s="12">
        <f t="shared" si="90"/>
        <v>0.90348715421107761</v>
      </c>
      <c r="G656" s="12">
        <f t="shared" si="91"/>
        <v>0.16075140206253843</v>
      </c>
      <c r="H656" s="12">
        <f t="shared" si="92"/>
        <v>4.6309592649422949E-4</v>
      </c>
      <c r="I656" s="12">
        <f t="shared" si="96"/>
        <v>-0.10149338685825755</v>
      </c>
      <c r="J656" s="18">
        <f t="shared" si="93"/>
        <v>-4.7001174020162036E-5</v>
      </c>
      <c r="K656" s="12">
        <f t="shared" si="97"/>
        <v>0.84684712459866185</v>
      </c>
      <c r="L656" s="12">
        <f t="shared" si="94"/>
        <v>-0.16623509105885781</v>
      </c>
      <c r="M656" s="12">
        <f t="shared" si="98"/>
        <v>2.7634105499346764E-2</v>
      </c>
      <c r="N656" s="18">
        <f t="shared" si="95"/>
        <v>1.2797241689059272E-5</v>
      </c>
    </row>
    <row r="657" spans="1:14" x14ac:dyDescent="0.2">
      <c r="A657" s="4">
        <v>655</v>
      </c>
      <c r="B657" s="1" t="str">
        <f>'Исходные данные'!A907</f>
        <v>13.08.2013</v>
      </c>
      <c r="C657" s="1">
        <f>'Исходные данные'!B907</f>
        <v>321.66000000000003</v>
      </c>
      <c r="D657" s="5" t="str">
        <f>'Исходные данные'!A659</f>
        <v>13.08.2014</v>
      </c>
      <c r="E657" s="1">
        <f>'Исходные данные'!B659</f>
        <v>291.08999999999997</v>
      </c>
      <c r="F657" s="12">
        <f t="shared" si="90"/>
        <v>0.90496176086551006</v>
      </c>
      <c r="G657" s="12">
        <f t="shared" si="91"/>
        <v>0.16030273749243251</v>
      </c>
      <c r="H657" s="12">
        <f t="shared" si="92"/>
        <v>4.6180340442529289E-4</v>
      </c>
      <c r="I657" s="12">
        <f t="shared" si="96"/>
        <v>-9.9862589362183701E-2</v>
      </c>
      <c r="J657" s="18">
        <f t="shared" si="93"/>
        <v>-4.6116883742181469E-5</v>
      </c>
      <c r="K657" s="12">
        <f t="shared" si="97"/>
        <v>0.84822928747657311</v>
      </c>
      <c r="L657" s="12">
        <f t="shared" si="94"/>
        <v>-0.16460429356278386</v>
      </c>
      <c r="M657" s="12">
        <f t="shared" si="98"/>
        <v>2.7094573459303148E-2</v>
      </c>
      <c r="N657" s="18">
        <f t="shared" si="95"/>
        <v>1.2512366264957379E-5</v>
      </c>
    </row>
    <row r="658" spans="1:14" x14ac:dyDescent="0.2">
      <c r="A658" s="4">
        <v>656</v>
      </c>
      <c r="B658" s="1" t="str">
        <f>'Исходные данные'!A908</f>
        <v>12.08.2013</v>
      </c>
      <c r="C658" s="1">
        <f>'Исходные данные'!B908</f>
        <v>318.05</v>
      </c>
      <c r="D658" s="5" t="str">
        <f>'Исходные данные'!A660</f>
        <v>12.08.2014</v>
      </c>
      <c r="E658" s="1">
        <f>'Исходные данные'!B660</f>
        <v>285.95</v>
      </c>
      <c r="F658" s="12">
        <f t="shared" si="90"/>
        <v>0.89907247288162229</v>
      </c>
      <c r="G658" s="12">
        <f t="shared" si="91"/>
        <v>0.15985532516581488</v>
      </c>
      <c r="H658" s="12">
        <f t="shared" si="92"/>
        <v>4.6051448984500622E-4</v>
      </c>
      <c r="I658" s="12">
        <f t="shared" si="96"/>
        <v>-0.10639163276348816</v>
      </c>
      <c r="J658" s="18">
        <f t="shared" si="93"/>
        <v>-4.8994888485855003E-5</v>
      </c>
      <c r="K658" s="12">
        <f t="shared" si="97"/>
        <v>0.84270920169356744</v>
      </c>
      <c r="L658" s="12">
        <f t="shared" si="94"/>
        <v>-0.17113333696408833</v>
      </c>
      <c r="M658" s="12">
        <f t="shared" si="98"/>
        <v>2.928661902046422E-2</v>
      </c>
      <c r="N658" s="18">
        <f t="shared" si="95"/>
        <v>1.3486912417494136E-5</v>
      </c>
    </row>
    <row r="659" spans="1:14" x14ac:dyDescent="0.2">
      <c r="A659" s="4">
        <v>657</v>
      </c>
      <c r="B659" s="1" t="str">
        <f>'Исходные данные'!A909</f>
        <v>09.08.2013</v>
      </c>
      <c r="C659" s="1">
        <f>'Исходные данные'!B909</f>
        <v>316.33999999999997</v>
      </c>
      <c r="D659" s="5" t="str">
        <f>'Исходные данные'!A661</f>
        <v>11.08.2014</v>
      </c>
      <c r="E659" s="1">
        <f>'Исходные данные'!B661</f>
        <v>285.16000000000003</v>
      </c>
      <c r="F659" s="12">
        <f t="shared" si="90"/>
        <v>0.9014351646962131</v>
      </c>
      <c r="G659" s="12">
        <f t="shared" si="91"/>
        <v>0.15940916158761623</v>
      </c>
      <c r="H659" s="12">
        <f t="shared" si="92"/>
        <v>4.5922917268470233E-4</v>
      </c>
      <c r="I659" s="12">
        <f t="shared" si="96"/>
        <v>-0.10376715828591483</v>
      </c>
      <c r="J659" s="18">
        <f t="shared" si="93"/>
        <v>-4.7652906251483224E-5</v>
      </c>
      <c r="K659" s="12">
        <f t="shared" si="97"/>
        <v>0.84492377526019014</v>
      </c>
      <c r="L659" s="12">
        <f t="shared" si="94"/>
        <v>-0.16850886248651503</v>
      </c>
      <c r="M659" s="12">
        <f t="shared" si="98"/>
        <v>2.8395236736499251E-2</v>
      </c>
      <c r="N659" s="18">
        <f t="shared" si="95"/>
        <v>1.3039921074688818E-5</v>
      </c>
    </row>
    <row r="660" spans="1:14" x14ac:dyDescent="0.2">
      <c r="A660" s="4">
        <v>658</v>
      </c>
      <c r="B660" s="1" t="str">
        <f>'Исходные данные'!A910</f>
        <v>08.08.2013</v>
      </c>
      <c r="C660" s="1">
        <f>'Исходные данные'!B910</f>
        <v>313.99</v>
      </c>
      <c r="D660" s="5" t="str">
        <f>'Исходные данные'!A662</f>
        <v>08.08.2014</v>
      </c>
      <c r="E660" s="1">
        <f>'Исходные данные'!B662</f>
        <v>280.04000000000002</v>
      </c>
      <c r="F660" s="12">
        <f t="shared" si="90"/>
        <v>0.89187553743749803</v>
      </c>
      <c r="G660" s="12">
        <f t="shared" si="91"/>
        <v>0.15896424327252229</v>
      </c>
      <c r="H660" s="12">
        <f t="shared" si="92"/>
        <v>4.579474429038167E-4</v>
      </c>
      <c r="I660" s="12">
        <f t="shared" si="96"/>
        <v>-0.11442868815836782</v>
      </c>
      <c r="J660" s="18">
        <f t="shared" si="93"/>
        <v>-5.2402325136962795E-5</v>
      </c>
      <c r="K660" s="12">
        <f t="shared" si="97"/>
        <v>0.83596344547736456</v>
      </c>
      <c r="L660" s="12">
        <f t="shared" si="94"/>
        <v>-0.17917039235896801</v>
      </c>
      <c r="M660" s="12">
        <f t="shared" si="98"/>
        <v>3.2102029498066557E-2</v>
      </c>
      <c r="N660" s="18">
        <f t="shared" si="95"/>
        <v>1.4701042320662474E-5</v>
      </c>
    </row>
    <row r="661" spans="1:14" x14ac:dyDescent="0.2">
      <c r="A661" s="4">
        <v>659</v>
      </c>
      <c r="B661" s="1" t="str">
        <f>'Исходные данные'!A911</f>
        <v>07.08.2013</v>
      </c>
      <c r="C661" s="1">
        <f>'Исходные данные'!B911</f>
        <v>311.33999999999997</v>
      </c>
      <c r="D661" s="5" t="str">
        <f>'Исходные данные'!A663</f>
        <v>07.08.2014</v>
      </c>
      <c r="E661" s="1">
        <f>'Исходные данные'!B663</f>
        <v>274.75</v>
      </c>
      <c r="F661" s="12">
        <f t="shared" si="90"/>
        <v>0.88247574998394041</v>
      </c>
      <c r="G661" s="12">
        <f t="shared" si="91"/>
        <v>0.1585205667449463</v>
      </c>
      <c r="H661" s="12">
        <f t="shared" si="92"/>
        <v>4.5666929048980781E-4</v>
      </c>
      <c r="I661" s="12">
        <f t="shared" si="96"/>
        <v>-0.1250239693239725</v>
      </c>
      <c r="J661" s="18">
        <f t="shared" si="93"/>
        <v>-5.7094607365398019E-5</v>
      </c>
      <c r="K661" s="12">
        <f t="shared" si="97"/>
        <v>0.82715293506802212</v>
      </c>
      <c r="L661" s="12">
        <f t="shared" si="94"/>
        <v>-0.18976567352457271</v>
      </c>
      <c r="M661" s="12">
        <f t="shared" si="98"/>
        <v>3.6011010848234735E-2</v>
      </c>
      <c r="N661" s="18">
        <f t="shared" si="95"/>
        <v>1.644512277388413E-5</v>
      </c>
    </row>
    <row r="662" spans="1:14" x14ac:dyDescent="0.2">
      <c r="A662" s="4">
        <v>660</v>
      </c>
      <c r="B662" s="1" t="str">
        <f>'Исходные данные'!A912</f>
        <v>06.08.2013</v>
      </c>
      <c r="C662" s="1">
        <f>'Исходные данные'!B912</f>
        <v>310.85000000000002</v>
      </c>
      <c r="D662" s="5" t="str">
        <f>'Исходные данные'!A664</f>
        <v>06.08.2014</v>
      </c>
      <c r="E662" s="1">
        <f>'Исходные данные'!B664</f>
        <v>278.27999999999997</v>
      </c>
      <c r="F662" s="12">
        <f t="shared" si="90"/>
        <v>0.89522277625864555</v>
      </c>
      <c r="G662" s="12">
        <f t="shared" si="91"/>
        <v>0.15807812853900205</v>
      </c>
      <c r="H662" s="12">
        <f t="shared" si="92"/>
        <v>4.5539470545807984E-4</v>
      </c>
      <c r="I662" s="12">
        <f t="shared" si="96"/>
        <v>-0.11068267965990605</v>
      </c>
      <c r="J662" s="18">
        <f t="shared" si="93"/>
        <v>-5.0404306303033922E-5</v>
      </c>
      <c r="K662" s="12">
        <f t="shared" si="97"/>
        <v>0.83910084434111365</v>
      </c>
      <c r="L662" s="12">
        <f t="shared" si="94"/>
        <v>-0.17542438386050632</v>
      </c>
      <c r="M662" s="12">
        <f t="shared" si="98"/>
        <v>3.0773714452838292E-2</v>
      </c>
      <c r="N662" s="18">
        <f t="shared" si="95"/>
        <v>1.4014186629101348E-5</v>
      </c>
    </row>
    <row r="663" spans="1:14" x14ac:dyDescent="0.2">
      <c r="A663" s="4">
        <v>661</v>
      </c>
      <c r="B663" s="1" t="str">
        <f>'Исходные данные'!A913</f>
        <v>05.08.2013</v>
      </c>
      <c r="C663" s="1">
        <f>'Исходные данные'!B913</f>
        <v>314.43</v>
      </c>
      <c r="D663" s="5" t="str">
        <f>'Исходные данные'!A665</f>
        <v>05.08.2014</v>
      </c>
      <c r="E663" s="1">
        <f>'Исходные данные'!B665</f>
        <v>280.7</v>
      </c>
      <c r="F663" s="12">
        <f t="shared" si="90"/>
        <v>0.89272652100626526</v>
      </c>
      <c r="G663" s="12">
        <f t="shared" si="91"/>
        <v>0.15763692519847683</v>
      </c>
      <c r="H663" s="12">
        <f t="shared" si="92"/>
        <v>4.5412367785190451E-4</v>
      </c>
      <c r="I663" s="12">
        <f t="shared" si="96"/>
        <v>-0.11347499248235891</v>
      </c>
      <c r="J663" s="18">
        <f t="shared" si="93"/>
        <v>-5.1531680930306042E-5</v>
      </c>
      <c r="K663" s="12">
        <f t="shared" si="97"/>
        <v>0.83676108049069298</v>
      </c>
      <c r="L663" s="12">
        <f t="shared" si="94"/>
        <v>-0.17821669668295914</v>
      </c>
      <c r="M663" s="12">
        <f t="shared" si="98"/>
        <v>3.1761190976585876E-2</v>
      </c>
      <c r="N663" s="18">
        <f t="shared" si="95"/>
        <v>1.4423508859243902E-5</v>
      </c>
    </row>
    <row r="664" spans="1:14" x14ac:dyDescent="0.2">
      <c r="A664" s="4">
        <v>662</v>
      </c>
      <c r="B664" s="1" t="str">
        <f>'Исходные данные'!A914</f>
        <v>02.08.2013</v>
      </c>
      <c r="C664" s="1">
        <f>'Исходные данные'!B914</f>
        <v>312.48</v>
      </c>
      <c r="D664" s="5" t="str">
        <f>'Исходные данные'!A666</f>
        <v>04.08.2014</v>
      </c>
      <c r="E664" s="1">
        <f>'Исходные данные'!B666</f>
        <v>283.55</v>
      </c>
      <c r="F664" s="12">
        <f t="shared" si="90"/>
        <v>0.90741807475678438</v>
      </c>
      <c r="G664" s="12">
        <f t="shared" si="91"/>
        <v>0.15719695327680436</v>
      </c>
      <c r="H664" s="12">
        <f t="shared" si="92"/>
        <v>4.5285619774234319E-4</v>
      </c>
      <c r="I664" s="12">
        <f t="shared" si="96"/>
        <v>-9.7151992668331855E-2</v>
      </c>
      <c r="J664" s="18">
        <f t="shared" si="93"/>
        <v>-4.3995882002872764E-5</v>
      </c>
      <c r="K664" s="12">
        <f t="shared" si="97"/>
        <v>0.85053161390837917</v>
      </c>
      <c r="L664" s="12">
        <f t="shared" si="94"/>
        <v>-0.16189369686893201</v>
      </c>
      <c r="M664" s="12">
        <f t="shared" si="98"/>
        <v>2.6209569085889665E-2</v>
      </c>
      <c r="N664" s="18">
        <f t="shared" si="95"/>
        <v>1.1869165800701255E-5</v>
      </c>
    </row>
    <row r="665" spans="1:14" x14ac:dyDescent="0.2">
      <c r="A665" s="4">
        <v>663</v>
      </c>
      <c r="B665" s="1" t="str">
        <f>'Исходные данные'!A915</f>
        <v>01.08.2013</v>
      </c>
      <c r="C665" s="1">
        <f>'Исходные данные'!B915</f>
        <v>310.47000000000003</v>
      </c>
      <c r="D665" s="5" t="str">
        <f>'Исходные данные'!A667</f>
        <v>01.08.2014</v>
      </c>
      <c r="E665" s="1">
        <f>'Исходные данные'!B667</f>
        <v>280.86</v>
      </c>
      <c r="F665" s="12">
        <f t="shared" si="90"/>
        <v>0.90462846651850415</v>
      </c>
      <c r="G665" s="12">
        <f t="shared" si="91"/>
        <v>0.15675820933703793</v>
      </c>
      <c r="H665" s="12">
        <f t="shared" si="92"/>
        <v>4.5159225522816955E-4</v>
      </c>
      <c r="I665" s="12">
        <f t="shared" si="96"/>
        <v>-0.10023095380815722</v>
      </c>
      <c r="J665" s="18">
        <f t="shared" si="93"/>
        <v>-4.5263522473896209E-5</v>
      </c>
      <c r="K665" s="12">
        <f t="shared" si="97"/>
        <v>0.8479168875070866</v>
      </c>
      <c r="L665" s="12">
        <f t="shared" si="94"/>
        <v>-0.16497265800875743</v>
      </c>
      <c r="M665" s="12">
        <f t="shared" si="98"/>
        <v>2.7215977890474457E-2</v>
      </c>
      <c r="N665" s="18">
        <f t="shared" si="95"/>
        <v>1.2290524833799361E-5</v>
      </c>
    </row>
    <row r="666" spans="1:14" x14ac:dyDescent="0.2">
      <c r="A666" s="4">
        <v>664</v>
      </c>
      <c r="B666" s="1" t="str">
        <f>'Исходные данные'!A916</f>
        <v>31.07.2013</v>
      </c>
      <c r="C666" s="1">
        <f>'Исходные данные'!B916</f>
        <v>308.06</v>
      </c>
      <c r="D666" s="5" t="str">
        <f>'Исходные данные'!A668</f>
        <v>31.07.2014</v>
      </c>
      <c r="E666" s="1">
        <f>'Исходные данные'!B668</f>
        <v>285.25</v>
      </c>
      <c r="F666" s="12">
        <f t="shared" si="90"/>
        <v>0.92595598260079204</v>
      </c>
      <c r="G666" s="12">
        <f t="shared" si="91"/>
        <v>0.15632068995182338</v>
      </c>
      <c r="H666" s="12">
        <f t="shared" si="92"/>
        <v>4.5033184043579159E-4</v>
      </c>
      <c r="I666" s="12">
        <f t="shared" si="96"/>
        <v>-7.6928580454126566E-2</v>
      </c>
      <c r="J666" s="18">
        <f t="shared" si="93"/>
        <v>-3.4643389218019678E-5</v>
      </c>
      <c r="K666" s="12">
        <f t="shared" si="97"/>
        <v>0.86790737169375798</v>
      </c>
      <c r="L666" s="12">
        <f t="shared" si="94"/>
        <v>-0.14167028465472672</v>
      </c>
      <c r="M666" s="12">
        <f t="shared" si="98"/>
        <v>2.0070469554151316E-2</v>
      </c>
      <c r="N666" s="18">
        <f t="shared" si="95"/>
        <v>9.0383714927314833E-6</v>
      </c>
    </row>
    <row r="667" spans="1:14" x14ac:dyDescent="0.2">
      <c r="A667" s="4">
        <v>665</v>
      </c>
      <c r="B667" s="1" t="str">
        <f>'Исходные данные'!A917</f>
        <v>30.07.2013</v>
      </c>
      <c r="C667" s="1">
        <f>'Исходные данные'!B917</f>
        <v>308.88</v>
      </c>
      <c r="D667" s="5" t="str">
        <f>'Исходные данные'!A669</f>
        <v>30.07.2014</v>
      </c>
      <c r="E667" s="1">
        <f>'Исходные данные'!B669</f>
        <v>282.49</v>
      </c>
      <c r="F667" s="12">
        <f t="shared" si="90"/>
        <v>0.91456228956228958</v>
      </c>
      <c r="G667" s="12">
        <f t="shared" si="91"/>
        <v>0.15588439170337254</v>
      </c>
      <c r="H667" s="12">
        <f t="shared" si="92"/>
        <v>4.4907494351917532E-4</v>
      </c>
      <c r="I667" s="12">
        <f t="shared" si="96"/>
        <v>-8.930970022610589E-2</v>
      </c>
      <c r="J667" s="18">
        <f t="shared" si="93"/>
        <v>-4.0106748584752981E-5</v>
      </c>
      <c r="K667" s="12">
        <f t="shared" si="97"/>
        <v>0.85722795456730105</v>
      </c>
      <c r="L667" s="12">
        <f t="shared" si="94"/>
        <v>-0.15405140442670606</v>
      </c>
      <c r="M667" s="12">
        <f t="shared" si="98"/>
        <v>2.373183520584057E-2</v>
      </c>
      <c r="N667" s="18">
        <f t="shared" si="95"/>
        <v>1.065737255466923E-5</v>
      </c>
    </row>
    <row r="668" spans="1:14" x14ac:dyDescent="0.2">
      <c r="A668" s="4">
        <v>666</v>
      </c>
      <c r="B668" s="1" t="str">
        <f>'Исходные данные'!A918</f>
        <v>29.07.2013</v>
      </c>
      <c r="C668" s="1">
        <f>'Исходные данные'!B918</f>
        <v>306.85000000000002</v>
      </c>
      <c r="D668" s="5" t="str">
        <f>'Исходные данные'!A670</f>
        <v>29.07.2014</v>
      </c>
      <c r="E668" s="1">
        <f>'Исходные данные'!B670</f>
        <v>275.27999999999997</v>
      </c>
      <c r="F668" s="12">
        <f t="shared" si="90"/>
        <v>0.89711585465210997</v>
      </c>
      <c r="G668" s="12">
        <f t="shared" si="91"/>
        <v>0.15544931118343649</v>
      </c>
      <c r="H668" s="12">
        <f t="shared" si="92"/>
        <v>4.4782155465976749E-4</v>
      </c>
      <c r="I668" s="12">
        <f t="shared" si="96"/>
        <v>-0.10857026734588127</v>
      </c>
      <c r="J668" s="18">
        <f t="shared" si="93"/>
        <v>-4.8620105912659135E-5</v>
      </c>
      <c r="K668" s="12">
        <f t="shared" si="97"/>
        <v>0.84087524477024322</v>
      </c>
      <c r="L668" s="12">
        <f t="shared" si="94"/>
        <v>-0.17331197154648154</v>
      </c>
      <c r="M668" s="12">
        <f t="shared" si="98"/>
        <v>3.0037039481328444E-2</v>
      </c>
      <c r="N668" s="18">
        <f t="shared" si="95"/>
        <v>1.345123371790532E-5</v>
      </c>
    </row>
    <row r="669" spans="1:14" x14ac:dyDescent="0.2">
      <c r="A669" s="4">
        <v>667</v>
      </c>
      <c r="B669" s="1" t="str">
        <f>'Исходные данные'!A919</f>
        <v>26.07.2013</v>
      </c>
      <c r="C669" s="1">
        <f>'Исходные данные'!B919</f>
        <v>306</v>
      </c>
      <c r="D669" s="5" t="str">
        <f>'Исходные данные'!A671</f>
        <v>28.07.2014</v>
      </c>
      <c r="E669" s="1">
        <f>'Исходные данные'!B671</f>
        <v>277.17</v>
      </c>
      <c r="F669" s="12">
        <f t="shared" si="90"/>
        <v>0.90578431372549029</v>
      </c>
      <c r="G669" s="12">
        <f t="shared" si="91"/>
        <v>0.15501544499327879</v>
      </c>
      <c r="H669" s="12">
        <f t="shared" si="92"/>
        <v>4.4657166406641865E-4</v>
      </c>
      <c r="I669" s="12">
        <f t="shared" si="96"/>
        <v>-9.8954065601617208E-2</v>
      </c>
      <c r="J669" s="18">
        <f t="shared" si="93"/>
        <v>-4.4190081741851754E-5</v>
      </c>
      <c r="K669" s="12">
        <f t="shared" si="97"/>
        <v>0.84900027411546219</v>
      </c>
      <c r="L669" s="12">
        <f t="shared" si="94"/>
        <v>-0.16369576980221737</v>
      </c>
      <c r="M669" s="12">
        <f t="shared" si="98"/>
        <v>2.6796305051140556E-2</v>
      </c>
      <c r="N669" s="18">
        <f t="shared" si="95"/>
        <v>1.1966470537519218E-5</v>
      </c>
    </row>
    <row r="670" spans="1:14" x14ac:dyDescent="0.2">
      <c r="A670" s="4">
        <v>668</v>
      </c>
      <c r="B670" s="1" t="str">
        <f>'Исходные данные'!A920</f>
        <v>25.07.2013</v>
      </c>
      <c r="C670" s="1">
        <f>'Исходные данные'!B920</f>
        <v>307.51</v>
      </c>
      <c r="D670" s="5" t="str">
        <f>'Исходные данные'!A672</f>
        <v>25.07.2014</v>
      </c>
      <c r="E670" s="1">
        <f>'Исходные данные'!B672</f>
        <v>285.92</v>
      </c>
      <c r="F670" s="12">
        <f t="shared" si="90"/>
        <v>0.92979090110890705</v>
      </c>
      <c r="G670" s="12">
        <f t="shared" si="91"/>
        <v>0.15458278974364911</v>
      </c>
      <c r="H670" s="12">
        <f t="shared" si="92"/>
        <v>4.4532526197530717E-4</v>
      </c>
      <c r="I670" s="12">
        <f t="shared" si="96"/>
        <v>-7.2795555631883557E-2</v>
      </c>
      <c r="J670" s="18">
        <f t="shared" si="93"/>
        <v>-3.2417699882406592E-5</v>
      </c>
      <c r="K670" s="12">
        <f t="shared" si="97"/>
        <v>0.87150187737823903</v>
      </c>
      <c r="L670" s="12">
        <f t="shared" si="94"/>
        <v>-0.1375372598324838</v>
      </c>
      <c r="M670" s="12">
        <f t="shared" si="98"/>
        <v>1.8916497842228177E-2</v>
      </c>
      <c r="N670" s="18">
        <f t="shared" si="95"/>
        <v>8.4239943572455963E-6</v>
      </c>
    </row>
    <row r="671" spans="1:14" x14ac:dyDescent="0.2">
      <c r="A671" s="4">
        <v>669</v>
      </c>
      <c r="B671" s="1" t="str">
        <f>'Исходные данные'!A921</f>
        <v>24.07.2013</v>
      </c>
      <c r="C671" s="1">
        <f>'Исходные данные'!B921</f>
        <v>308.38</v>
      </c>
      <c r="D671" s="5" t="str">
        <f>'Исходные данные'!A673</f>
        <v>24.07.2014</v>
      </c>
      <c r="E671" s="1">
        <f>'Исходные данные'!B673</f>
        <v>287.27</v>
      </c>
      <c r="F671" s="12">
        <f t="shared" si="90"/>
        <v>0.93154549581684931</v>
      </c>
      <c r="G671" s="12">
        <f t="shared" si="91"/>
        <v>0.15415134205475658</v>
      </c>
      <c r="H671" s="12">
        <f t="shared" si="92"/>
        <v>4.4408233864986243E-4</v>
      </c>
      <c r="I671" s="12">
        <f t="shared" si="96"/>
        <v>-7.0910248676570656E-2</v>
      </c>
      <c r="J671" s="18">
        <f t="shared" si="93"/>
        <v>-3.1489989066534812E-5</v>
      </c>
      <c r="K671" s="12">
        <f t="shared" si="97"/>
        <v>0.87314647572845516</v>
      </c>
      <c r="L671" s="12">
        <f t="shared" si="94"/>
        <v>-0.1356519528771708</v>
      </c>
      <c r="M671" s="12">
        <f t="shared" si="98"/>
        <v>1.8401452319390183E-2</v>
      </c>
      <c r="N671" s="18">
        <f t="shared" si="95"/>
        <v>8.1717599805487278E-6</v>
      </c>
    </row>
    <row r="672" spans="1:14" x14ac:dyDescent="0.2">
      <c r="A672" s="4">
        <v>670</v>
      </c>
      <c r="B672" s="1" t="str">
        <f>'Исходные данные'!A922</f>
        <v>23.07.2013</v>
      </c>
      <c r="C672" s="1">
        <f>'Исходные данные'!B922</f>
        <v>309.58999999999997</v>
      </c>
      <c r="D672" s="5" t="str">
        <f>'Исходные данные'!A674</f>
        <v>23.07.2014</v>
      </c>
      <c r="E672" s="1">
        <f>'Исходные данные'!B674</f>
        <v>288.10000000000002</v>
      </c>
      <c r="F672" s="12">
        <f t="shared" si="90"/>
        <v>0.93058561323040168</v>
      </c>
      <c r="G672" s="12">
        <f t="shared" si="91"/>
        <v>0.15372109855624363</v>
      </c>
      <c r="H672" s="12">
        <f t="shared" si="92"/>
        <v>4.4284288438068933E-4</v>
      </c>
      <c r="I672" s="12">
        <f t="shared" si="96"/>
        <v>-7.1941199361839112E-2</v>
      </c>
      <c r="J672" s="18">
        <f t="shared" si="93"/>
        <v>-3.1858648231203042E-5</v>
      </c>
      <c r="K672" s="12">
        <f t="shared" si="97"/>
        <v>0.87224676862747774</v>
      </c>
      <c r="L672" s="12">
        <f t="shared" si="94"/>
        <v>-0.13668290356243934</v>
      </c>
      <c r="M672" s="12">
        <f t="shared" si="98"/>
        <v>1.8682216126259109E-2</v>
      </c>
      <c r="N672" s="18">
        <f t="shared" si="95"/>
        <v>8.2732864759760117E-6</v>
      </c>
    </row>
    <row r="673" spans="1:14" x14ac:dyDescent="0.2">
      <c r="A673" s="4">
        <v>671</v>
      </c>
      <c r="B673" s="1" t="str">
        <f>'Исходные данные'!A923</f>
        <v>22.07.2013</v>
      </c>
      <c r="C673" s="1">
        <f>'Исходные данные'!B923</f>
        <v>305.75</v>
      </c>
      <c r="D673" s="5" t="str">
        <f>'Исходные данные'!A675</f>
        <v>22.07.2014</v>
      </c>
      <c r="E673" s="1">
        <f>'Исходные данные'!B675</f>
        <v>289.01</v>
      </c>
      <c r="F673" s="12">
        <f t="shared" si="90"/>
        <v>0.94524938675388381</v>
      </c>
      <c r="G673" s="12">
        <f t="shared" si="91"/>
        <v>0.15329205588715936</v>
      </c>
      <c r="H673" s="12">
        <f t="shared" si="92"/>
        <v>4.4160688948549181E-4</v>
      </c>
      <c r="I673" s="12">
        <f t="shared" si="96"/>
        <v>-5.6306484977363118E-2</v>
      </c>
      <c r="J673" s="18">
        <f t="shared" si="93"/>
        <v>-2.4865331688714899E-5</v>
      </c>
      <c r="K673" s="12">
        <f t="shared" si="97"/>
        <v>0.88599126337347134</v>
      </c>
      <c r="L673" s="12">
        <f t="shared" si="94"/>
        <v>-0.12104818917796333</v>
      </c>
      <c r="M673" s="12">
        <f t="shared" si="98"/>
        <v>1.4652664103264011E-2</v>
      </c>
      <c r="N673" s="18">
        <f t="shared" si="95"/>
        <v>6.4707174173181436E-6</v>
      </c>
    </row>
    <row r="674" spans="1:14" x14ac:dyDescent="0.2">
      <c r="A674" s="4">
        <v>672</v>
      </c>
      <c r="B674" s="1" t="str">
        <f>'Исходные данные'!A924</f>
        <v>19.07.2013</v>
      </c>
      <c r="C674" s="1">
        <f>'Исходные данные'!B924</f>
        <v>305.11</v>
      </c>
      <c r="D674" s="5" t="str">
        <f>'Исходные данные'!A676</f>
        <v>21.07.2014</v>
      </c>
      <c r="E674" s="1">
        <f>'Исходные данные'!B676</f>
        <v>283.60000000000002</v>
      </c>
      <c r="F674" s="12">
        <f t="shared" si="90"/>
        <v>0.92950083576415066</v>
      </c>
      <c r="G674" s="12">
        <f t="shared" si="91"/>
        <v>0.15286421069593356</v>
      </c>
      <c r="H674" s="12">
        <f t="shared" si="92"/>
        <v>4.4037434430899792E-4</v>
      </c>
      <c r="I674" s="12">
        <f t="shared" si="96"/>
        <v>-7.3107572666496423E-2</v>
      </c>
      <c r="J674" s="18">
        <f t="shared" si="93"/>
        <v>-3.2194699377030779E-5</v>
      </c>
      <c r="K674" s="12">
        <f t="shared" si="97"/>
        <v>0.87122999636475951</v>
      </c>
      <c r="L674" s="12">
        <f t="shared" si="94"/>
        <v>-0.13784927686709661</v>
      </c>
      <c r="M674" s="12">
        <f t="shared" si="98"/>
        <v>1.9002423132781471E-2</v>
      </c>
      <c r="N674" s="18">
        <f t="shared" si="95"/>
        <v>8.3681796273807749E-6</v>
      </c>
    </row>
    <row r="675" spans="1:14" x14ac:dyDescent="0.2">
      <c r="A675" s="4">
        <v>673</v>
      </c>
      <c r="B675" s="1" t="str">
        <f>'Исходные данные'!A925</f>
        <v>18.07.2013</v>
      </c>
      <c r="C675" s="1">
        <f>'Исходные данные'!B925</f>
        <v>303.76</v>
      </c>
      <c r="D675" s="5" t="str">
        <f>'Исходные данные'!A677</f>
        <v>18.07.2014</v>
      </c>
      <c r="E675" s="1">
        <f>'Исходные данные'!B677</f>
        <v>285.33</v>
      </c>
      <c r="F675" s="12">
        <f t="shared" si="90"/>
        <v>0.93932710034237554</v>
      </c>
      <c r="G675" s="12">
        <f t="shared" si="91"/>
        <v>0.15243755964035022</v>
      </c>
      <c r="H675" s="12">
        <f t="shared" si="92"/>
        <v>4.3914523922288336E-4</v>
      </c>
      <c r="I675" s="12">
        <f t="shared" si="96"/>
        <v>-6.2591510761143082E-2</v>
      </c>
      <c r="J675" s="18">
        <f t="shared" si="93"/>
        <v>-2.7486763966523856E-5</v>
      </c>
      <c r="K675" s="12">
        <f t="shared" si="97"/>
        <v>0.88044024784960939</v>
      </c>
      <c r="L675" s="12">
        <f t="shared" si="94"/>
        <v>-0.12733321496174332</v>
      </c>
      <c r="M675" s="12">
        <f t="shared" si="98"/>
        <v>1.6213747632493548E-2</v>
      </c>
      <c r="N675" s="18">
        <f t="shared" si="95"/>
        <v>7.1201900827708375E-6</v>
      </c>
    </row>
    <row r="676" spans="1:14" x14ac:dyDescent="0.2">
      <c r="A676" s="4">
        <v>674</v>
      </c>
      <c r="B676" s="1" t="str">
        <f>'Исходные данные'!A926</f>
        <v>17.07.2013</v>
      </c>
      <c r="C676" s="1">
        <f>'Исходные данные'!B926</f>
        <v>305.64999999999998</v>
      </c>
      <c r="D676" s="5" t="str">
        <f>'Исходные данные'!A678</f>
        <v>17.07.2014</v>
      </c>
      <c r="E676" s="1">
        <f>'Исходные данные'!B678</f>
        <v>289.54000000000002</v>
      </c>
      <c r="F676" s="12">
        <f t="shared" si="90"/>
        <v>0.94729265499754634</v>
      </c>
      <c r="G676" s="12">
        <f t="shared" si="91"/>
        <v>0.15201209938752192</v>
      </c>
      <c r="H676" s="12">
        <f t="shared" si="92"/>
        <v>4.3791956462569797E-4</v>
      </c>
      <c r="I676" s="12">
        <f t="shared" si="96"/>
        <v>-5.4147199748836777E-2</v>
      </c>
      <c r="J676" s="18">
        <f t="shared" si="93"/>
        <v>-2.3712118139711304E-5</v>
      </c>
      <c r="K676" s="12">
        <f t="shared" si="97"/>
        <v>0.88790643818128623</v>
      </c>
      <c r="L676" s="12">
        <f t="shared" si="94"/>
        <v>-0.11888890394943692</v>
      </c>
      <c r="M676" s="12">
        <f t="shared" si="98"/>
        <v>1.4134571482298451E-2</v>
      </c>
      <c r="N676" s="18">
        <f t="shared" si="95"/>
        <v>6.189805389698944E-6</v>
      </c>
    </row>
    <row r="677" spans="1:14" x14ac:dyDescent="0.2">
      <c r="A677" s="4">
        <v>675</v>
      </c>
      <c r="B677" s="1" t="str">
        <f>'Исходные данные'!A927</f>
        <v>16.07.2013</v>
      </c>
      <c r="C677" s="1">
        <f>'Исходные данные'!B927</f>
        <v>302.61</v>
      </c>
      <c r="D677" s="5" t="str">
        <f>'Исходные данные'!A679</f>
        <v>16.07.2014</v>
      </c>
      <c r="E677" s="1">
        <f>'Исходные данные'!B679</f>
        <v>294.39</v>
      </c>
      <c r="F677" s="12">
        <f t="shared" si="90"/>
        <v>0.97283632398136211</v>
      </c>
      <c r="G677" s="12">
        <f t="shared" si="91"/>
        <v>0.15158782661386322</v>
      </c>
      <c r="H677" s="12">
        <f t="shared" si="92"/>
        <v>4.3669731094278882E-4</v>
      </c>
      <c r="I677" s="12">
        <f t="shared" si="96"/>
        <v>-2.7539428848341835E-2</v>
      </c>
      <c r="J677" s="18">
        <f t="shared" si="93"/>
        <v>-1.2026394522971143E-5</v>
      </c>
      <c r="K677" s="12">
        <f t="shared" si="97"/>
        <v>0.91184876268454162</v>
      </c>
      <c r="L677" s="12">
        <f t="shared" si="94"/>
        <v>-9.2281133048942018E-2</v>
      </c>
      <c r="M677" s="12">
        <f t="shared" si="98"/>
        <v>8.5158075167965485E-3</v>
      </c>
      <c r="N677" s="18">
        <f t="shared" si="95"/>
        <v>3.7188302430914406E-6</v>
      </c>
    </row>
    <row r="678" spans="1:14" x14ac:dyDescent="0.2">
      <c r="A678" s="4">
        <v>676</v>
      </c>
      <c r="B678" s="1" t="str">
        <f>'Исходные данные'!A928</f>
        <v>15.07.2013</v>
      </c>
      <c r="C678" s="1">
        <f>'Исходные данные'!B928</f>
        <v>302.54000000000002</v>
      </c>
      <c r="D678" s="5" t="str">
        <f>'Исходные данные'!A680</f>
        <v>15.07.2014</v>
      </c>
      <c r="E678" s="1">
        <f>'Исходные данные'!B680</f>
        <v>292.85000000000002</v>
      </c>
      <c r="F678" s="12">
        <f t="shared" si="90"/>
        <v>0.96797117736497651</v>
      </c>
      <c r="G678" s="12">
        <f t="shared" si="91"/>
        <v>0.15116473800506497</v>
      </c>
      <c r="H678" s="12">
        <f t="shared" si="92"/>
        <v>4.3547846862622625E-4</v>
      </c>
      <c r="I678" s="12">
        <f t="shared" si="96"/>
        <v>-3.2552967598261963E-2</v>
      </c>
      <c r="J678" s="18">
        <f t="shared" si="93"/>
        <v>-1.4176116478930282E-5</v>
      </c>
      <c r="K678" s="12">
        <f t="shared" si="97"/>
        <v>0.90728861437071784</v>
      </c>
      <c r="L678" s="12">
        <f t="shared" si="94"/>
        <v>-9.7294671798862198E-2</v>
      </c>
      <c r="M678" s="12">
        <f t="shared" si="98"/>
        <v>9.4662531604483222E-3</v>
      </c>
      <c r="N678" s="18">
        <f t="shared" si="95"/>
        <v>4.1223494299402099E-6</v>
      </c>
    </row>
    <row r="679" spans="1:14" x14ac:dyDescent="0.2">
      <c r="A679" s="4">
        <v>677</v>
      </c>
      <c r="B679" s="1" t="str">
        <f>'Исходные данные'!A929</f>
        <v>12.07.2013</v>
      </c>
      <c r="C679" s="1">
        <f>'Исходные данные'!B929</f>
        <v>299.24</v>
      </c>
      <c r="D679" s="5" t="str">
        <f>'Исходные данные'!A681</f>
        <v>14.07.2014</v>
      </c>
      <c r="E679" s="1">
        <f>'Исходные данные'!B681</f>
        <v>293.86</v>
      </c>
      <c r="F679" s="12">
        <f t="shared" si="90"/>
        <v>0.9820211201711001</v>
      </c>
      <c r="G679" s="12">
        <f t="shared" si="91"/>
        <v>0.15074283025606858</v>
      </c>
      <c r="H679" s="12">
        <f t="shared" si="92"/>
        <v>4.3426302815473001E-4</v>
      </c>
      <c r="I679" s="12">
        <f t="shared" si="96"/>
        <v>-1.8142463556403948E-2</v>
      </c>
      <c r="J679" s="18">
        <f t="shared" si="93"/>
        <v>-7.8786011621908111E-6</v>
      </c>
      <c r="K679" s="12">
        <f t="shared" si="97"/>
        <v>0.92045775973231503</v>
      </c>
      <c r="L679" s="12">
        <f t="shared" si="94"/>
        <v>-8.2884167757004149E-2</v>
      </c>
      <c r="M679" s="12">
        <f t="shared" si="98"/>
        <v>6.8697852647712151E-3</v>
      </c>
      <c r="N679" s="18">
        <f t="shared" si="95"/>
        <v>2.9832937518522915E-6</v>
      </c>
    </row>
    <row r="680" spans="1:14" x14ac:dyDescent="0.2">
      <c r="A680" s="4">
        <v>678</v>
      </c>
      <c r="B680" s="1" t="str">
        <f>'Исходные данные'!A930</f>
        <v>11.07.2013</v>
      </c>
      <c r="C680" s="1">
        <f>'Исходные данные'!B930</f>
        <v>299.94</v>
      </c>
      <c r="D680" s="5" t="str">
        <f>'Исходные данные'!A682</f>
        <v>11.07.2014</v>
      </c>
      <c r="E680" s="1">
        <f>'Исходные данные'!B682</f>
        <v>293.04000000000002</v>
      </c>
      <c r="F680" s="12">
        <f t="shared" si="90"/>
        <v>0.97699539907981603</v>
      </c>
      <c r="G680" s="12">
        <f t="shared" si="91"/>
        <v>0.15032210007103988</v>
      </c>
      <c r="H680" s="12">
        <f t="shared" si="92"/>
        <v>4.3305098003359354E-4</v>
      </c>
      <c r="I680" s="12">
        <f t="shared" si="96"/>
        <v>-2.3273336182974995E-2</v>
      </c>
      <c r="J680" s="18">
        <f t="shared" si="93"/>
        <v>-1.0078541042688615E-5</v>
      </c>
      <c r="K680" s="12">
        <f t="shared" si="97"/>
        <v>0.91574710343205457</v>
      </c>
      <c r="L680" s="12">
        <f t="shared" si="94"/>
        <v>-8.8015040383575244E-2</v>
      </c>
      <c r="M680" s="12">
        <f t="shared" si="98"/>
        <v>7.7466473337223906E-3</v>
      </c>
      <c r="N680" s="18">
        <f t="shared" si="95"/>
        <v>3.3546932198431056E-6</v>
      </c>
    </row>
    <row r="681" spans="1:14" x14ac:dyDescent="0.2">
      <c r="A681" s="4">
        <v>679</v>
      </c>
      <c r="B681" s="1" t="str">
        <f>'Исходные данные'!A931</f>
        <v>10.07.2013</v>
      </c>
      <c r="C681" s="1">
        <f>'Исходные данные'!B931</f>
        <v>297.04000000000002</v>
      </c>
      <c r="D681" s="5" t="str">
        <f>'Исходные данные'!A683</f>
        <v>10.07.2014</v>
      </c>
      <c r="E681" s="1">
        <f>'Исходные данные'!B683</f>
        <v>294.39</v>
      </c>
      <c r="F681" s="12">
        <f t="shared" si="90"/>
        <v>0.99107864260705614</v>
      </c>
      <c r="G681" s="12">
        <f t="shared" si="91"/>
        <v>0.14990254416334364</v>
      </c>
      <c r="H681" s="12">
        <f t="shared" si="92"/>
        <v>4.3184231479461083E-4</v>
      </c>
      <c r="I681" s="12">
        <f t="shared" si="96"/>
        <v>-8.9613909823128696E-3</v>
      </c>
      <c r="J681" s="18">
        <f t="shared" si="93"/>
        <v>-3.8699078255815414E-6</v>
      </c>
      <c r="K681" s="12">
        <f t="shared" si="97"/>
        <v>0.92894746187708421</v>
      </c>
      <c r="L681" s="12">
        <f t="shared" si="94"/>
        <v>-7.3703095182913111E-2</v>
      </c>
      <c r="M681" s="12">
        <f t="shared" si="98"/>
        <v>5.4321462395415581E-3</v>
      </c>
      <c r="N681" s="18">
        <f t="shared" si="95"/>
        <v>2.3458306063864672E-6</v>
      </c>
    </row>
    <row r="682" spans="1:14" x14ac:dyDescent="0.2">
      <c r="A682" s="4">
        <v>680</v>
      </c>
      <c r="B682" s="1" t="str">
        <f>'Исходные данные'!A932</f>
        <v>09.07.2013</v>
      </c>
      <c r="C682" s="1">
        <f>'Исходные данные'!B932</f>
        <v>298.64</v>
      </c>
      <c r="D682" s="5" t="str">
        <f>'Исходные данные'!A684</f>
        <v>09.07.2014</v>
      </c>
      <c r="E682" s="1">
        <f>'Исходные данные'!B684</f>
        <v>299.89</v>
      </c>
      <c r="F682" s="12">
        <f t="shared" si="90"/>
        <v>1.0041856415751407</v>
      </c>
      <c r="G682" s="12">
        <f t="shared" si="91"/>
        <v>0.14948415925551767</v>
      </c>
      <c r="H682" s="12">
        <f t="shared" si="92"/>
        <v>4.3063702299600185E-4</v>
      </c>
      <c r="I682" s="12">
        <f t="shared" si="96"/>
        <v>4.1769061445471869E-3</v>
      </c>
      <c r="J682" s="18">
        <f t="shared" si="93"/>
        <v>1.7987304274215083E-6</v>
      </c>
      <c r="K682" s="12">
        <f t="shared" si="97"/>
        <v>0.94123277698810226</v>
      </c>
      <c r="L682" s="12">
        <f t="shared" si="94"/>
        <v>-6.0564798056053026E-2</v>
      </c>
      <c r="M682" s="12">
        <f t="shared" si="98"/>
        <v>3.6680947635704913E-3</v>
      </c>
      <c r="N682" s="18">
        <f t="shared" si="95"/>
        <v>1.5796174090512197E-6</v>
      </c>
    </row>
    <row r="683" spans="1:14" x14ac:dyDescent="0.2">
      <c r="A683" s="4">
        <v>681</v>
      </c>
      <c r="B683" s="1" t="str">
        <f>'Исходные данные'!A933</f>
        <v>08.07.2013</v>
      </c>
      <c r="C683" s="1">
        <f>'Исходные данные'!B933</f>
        <v>298.94</v>
      </c>
      <c r="D683" s="5" t="str">
        <f>'Исходные данные'!A685</f>
        <v>08.07.2014</v>
      </c>
      <c r="E683" s="1">
        <f>'Исходные данные'!B685</f>
        <v>301.26</v>
      </c>
      <c r="F683" s="12">
        <f t="shared" si="90"/>
        <v>1.0077607546664882</v>
      </c>
      <c r="G683" s="12">
        <f t="shared" si="91"/>
        <v>0.14906694207924734</v>
      </c>
      <c r="H683" s="12">
        <f t="shared" si="92"/>
        <v>4.29435095222339E-4</v>
      </c>
      <c r="I683" s="12">
        <f t="shared" si="96"/>
        <v>7.7307949170005875E-3</v>
      </c>
      <c r="J683" s="18">
        <f t="shared" si="93"/>
        <v>3.3198746513265217E-6</v>
      </c>
      <c r="K683" s="12">
        <f t="shared" si="97"/>
        <v>0.94458376457814319</v>
      </c>
      <c r="L683" s="12">
        <f t="shared" si="94"/>
        <v>-5.7010909283599566E-2</v>
      </c>
      <c r="M683" s="12">
        <f t="shared" si="98"/>
        <v>3.2502437773428254E-3</v>
      </c>
      <c r="N683" s="18">
        <f t="shared" si="95"/>
        <v>1.3957687460190311E-6</v>
      </c>
    </row>
    <row r="684" spans="1:14" x14ac:dyDescent="0.2">
      <c r="A684" s="4">
        <v>682</v>
      </c>
      <c r="B684" s="1" t="str">
        <f>'Исходные данные'!A934</f>
        <v>05.07.2013</v>
      </c>
      <c r="C684" s="1">
        <f>'Исходные данные'!B934</f>
        <v>299.93</v>
      </c>
      <c r="D684" s="5" t="str">
        <f>'Исходные данные'!A686</f>
        <v>07.07.2014</v>
      </c>
      <c r="E684" s="1">
        <f>'Исходные данные'!B686</f>
        <v>297.12</v>
      </c>
      <c r="F684" s="12">
        <f t="shared" si="90"/>
        <v>0.99063114726769574</v>
      </c>
      <c r="G684" s="12">
        <f t="shared" si="91"/>
        <v>0.14865088937534013</v>
      </c>
      <c r="H684" s="12">
        <f t="shared" si="92"/>
        <v>4.2823652208447371E-4</v>
      </c>
      <c r="I684" s="12">
        <f t="shared" si="96"/>
        <v>-9.4130164920145833E-3</v>
      </c>
      <c r="J684" s="18">
        <f t="shared" si="93"/>
        <v>-4.0309974448641181E-6</v>
      </c>
      <c r="K684" s="12">
        <f t="shared" si="97"/>
        <v>0.92852802022853143</v>
      </c>
      <c r="L684" s="12">
        <f t="shared" si="94"/>
        <v>-7.4154720692614723E-2</v>
      </c>
      <c r="M684" s="12">
        <f t="shared" si="98"/>
        <v>5.4989226009997108E-3</v>
      </c>
      <c r="N684" s="18">
        <f t="shared" si="95"/>
        <v>2.3548394898638244E-6</v>
      </c>
    </row>
    <row r="685" spans="1:14" x14ac:dyDescent="0.2">
      <c r="A685" s="4">
        <v>683</v>
      </c>
      <c r="B685" s="1" t="str">
        <f>'Исходные данные'!A935</f>
        <v>04.07.2013</v>
      </c>
      <c r="C685" s="1">
        <f>'Исходные данные'!B935</f>
        <v>299.63</v>
      </c>
      <c r="D685" s="5" t="str">
        <f>'Исходные данные'!A687</f>
        <v>04.07.2014</v>
      </c>
      <c r="E685" s="1">
        <f>'Исходные данные'!B687</f>
        <v>295.19</v>
      </c>
      <c r="F685" s="12">
        <f t="shared" si="90"/>
        <v>0.98518172412642258</v>
      </c>
      <c r="G685" s="12">
        <f t="shared" si="91"/>
        <v>0.14823599789370004</v>
      </c>
      <c r="H685" s="12">
        <f t="shared" si="92"/>
        <v>4.2704129421946305E-4</v>
      </c>
      <c r="I685" s="12">
        <f t="shared" si="96"/>
        <v>-1.4929163327605691E-2</v>
      </c>
      <c r="J685" s="18">
        <f t="shared" si="93"/>
        <v>-6.3753692290344802E-6</v>
      </c>
      <c r="K685" s="12">
        <f t="shared" si="97"/>
        <v>0.92342022395672019</v>
      </c>
      <c r="L685" s="12">
        <f t="shared" si="94"/>
        <v>-7.9670867528205944E-2</v>
      </c>
      <c r="M685" s="12">
        <f t="shared" si="98"/>
        <v>6.3474471326969489E-3</v>
      </c>
      <c r="N685" s="18">
        <f t="shared" si="95"/>
        <v>2.7106220385365247E-6</v>
      </c>
    </row>
    <row r="686" spans="1:14" x14ac:dyDescent="0.2">
      <c r="A686" s="4">
        <v>684</v>
      </c>
      <c r="B686" s="1" t="str">
        <f>'Исходные данные'!A936</f>
        <v>03.07.2013</v>
      </c>
      <c r="C686" s="1">
        <f>'Исходные данные'!B936</f>
        <v>298.42</v>
      </c>
      <c r="D686" s="5" t="str">
        <f>'Исходные данные'!A688</f>
        <v>03.07.2014</v>
      </c>
      <c r="E686" s="1">
        <f>'Исходные данные'!B688</f>
        <v>294.77</v>
      </c>
      <c r="F686" s="12">
        <f t="shared" si="90"/>
        <v>0.98776891629247354</v>
      </c>
      <c r="G686" s="12">
        <f t="shared" si="91"/>
        <v>0.14782226439330209</v>
      </c>
      <c r="H686" s="12">
        <f t="shared" si="92"/>
        <v>4.258494022904959E-4</v>
      </c>
      <c r="I686" s="12">
        <f t="shared" si="96"/>
        <v>-1.2306498983126002E-2</v>
      </c>
      <c r="J686" s="18">
        <f t="shared" si="93"/>
        <v>-5.2407152362528032E-6</v>
      </c>
      <c r="K686" s="12">
        <f t="shared" si="97"/>
        <v>0.92584522384342871</v>
      </c>
      <c r="L686" s="12">
        <f t="shared" si="94"/>
        <v>-7.7048203183726224E-2</v>
      </c>
      <c r="M686" s="12">
        <f t="shared" si="98"/>
        <v>5.9364256138407685E-3</v>
      </c>
      <c r="N686" s="18">
        <f t="shared" si="95"/>
        <v>2.5280232993960816E-6</v>
      </c>
    </row>
    <row r="687" spans="1:14" x14ac:dyDescent="0.2">
      <c r="A687" s="4">
        <v>685</v>
      </c>
      <c r="B687" s="1" t="str">
        <f>'Исходные данные'!A937</f>
        <v>02.07.2013</v>
      </c>
      <c r="C687" s="1">
        <f>'Исходные данные'!B937</f>
        <v>299.83999999999997</v>
      </c>
      <c r="D687" s="5" t="str">
        <f>'Исходные данные'!A689</f>
        <v>02.07.2014</v>
      </c>
      <c r="E687" s="1">
        <f>'Исходные данные'!B689</f>
        <v>292.54000000000002</v>
      </c>
      <c r="F687" s="12">
        <f t="shared" si="90"/>
        <v>0.97565368196371416</v>
      </c>
      <c r="G687" s="12">
        <f t="shared" si="91"/>
        <v>0.14740968564216747</v>
      </c>
      <c r="H687" s="12">
        <f t="shared" si="92"/>
        <v>4.2466083698682169E-4</v>
      </c>
      <c r="I687" s="12">
        <f t="shared" si="96"/>
        <v>-2.4647589591114929E-2</v>
      </c>
      <c r="J687" s="18">
        <f t="shared" si="93"/>
        <v>-1.046686602547054E-5</v>
      </c>
      <c r="K687" s="12">
        <f t="shared" si="97"/>
        <v>0.91448949918555278</v>
      </c>
      <c r="L687" s="12">
        <f t="shared" si="94"/>
        <v>-8.938929379171516E-2</v>
      </c>
      <c r="M687" s="12">
        <f t="shared" si="98"/>
        <v>7.9904458445815771E-3</v>
      </c>
      <c r="N687" s="18">
        <f t="shared" si="95"/>
        <v>3.3932294202578838E-6</v>
      </c>
    </row>
    <row r="688" spans="1:14" x14ac:dyDescent="0.2">
      <c r="A688" s="4">
        <v>686</v>
      </c>
      <c r="B688" s="1" t="str">
        <f>'Исходные данные'!A938</f>
        <v>01.07.2013</v>
      </c>
      <c r="C688" s="1">
        <f>'Исходные данные'!B938</f>
        <v>295.42</v>
      </c>
      <c r="D688" s="5" t="str">
        <f>'Исходные данные'!A690</f>
        <v>01.07.2014</v>
      </c>
      <c r="E688" s="1">
        <f>'Исходные данные'!B690</f>
        <v>289.77999999999997</v>
      </c>
      <c r="F688" s="12">
        <f t="shared" si="90"/>
        <v>0.98090853699817193</v>
      </c>
      <c r="G688" s="12">
        <f t="shared" si="91"/>
        <v>0.14699825841733766</v>
      </c>
      <c r="H688" s="12">
        <f t="shared" si="92"/>
        <v>4.2347558902367552E-4</v>
      </c>
      <c r="I688" s="12">
        <f t="shared" si="96"/>
        <v>-1.9276058219877677E-2</v>
      </c>
      <c r="J688" s="18">
        <f t="shared" si="93"/>
        <v>-8.162940108717362E-6</v>
      </c>
      <c r="K688" s="12">
        <f t="shared" si="97"/>
        <v>0.91941492491559451</v>
      </c>
      <c r="L688" s="12">
        <f t="shared" si="94"/>
        <v>-8.4017762420477843E-2</v>
      </c>
      <c r="M688" s="12">
        <f t="shared" si="98"/>
        <v>7.0589844021438685E-3</v>
      </c>
      <c r="N688" s="18">
        <f t="shared" si="95"/>
        <v>2.9893075776068125E-6</v>
      </c>
    </row>
    <row r="689" spans="1:14" x14ac:dyDescent="0.2">
      <c r="A689" s="4">
        <v>687</v>
      </c>
      <c r="B689" s="1" t="str">
        <f>'Исходные данные'!A939</f>
        <v>28.06.2013</v>
      </c>
      <c r="C689" s="1">
        <f>'Исходные данные'!B939</f>
        <v>294.99</v>
      </c>
      <c r="D689" s="5" t="str">
        <f>'Исходные данные'!A691</f>
        <v>30.06.2014</v>
      </c>
      <c r="E689" s="1">
        <f>'Исходные данные'!B691</f>
        <v>287.26</v>
      </c>
      <c r="F689" s="12">
        <f t="shared" si="90"/>
        <v>0.97379572188887753</v>
      </c>
      <c r="G689" s="12">
        <f t="shared" si="91"/>
        <v>0.14658797950484967</v>
      </c>
      <c r="H689" s="12">
        <f t="shared" si="92"/>
        <v>4.2229364914220718E-4</v>
      </c>
      <c r="I689" s="12">
        <f t="shared" si="96"/>
        <v>-2.6553728456497935E-2</v>
      </c>
      <c r="J689" s="18">
        <f t="shared" si="93"/>
        <v>-1.1213470888225782E-5</v>
      </c>
      <c r="K689" s="12">
        <f t="shared" si="97"/>
        <v>0.91274801549133422</v>
      </c>
      <c r="L689" s="12">
        <f t="shared" si="94"/>
        <v>-9.1295432657098177E-2</v>
      </c>
      <c r="M689" s="12">
        <f t="shared" si="98"/>
        <v>8.3348560240467592E-3</v>
      </c>
      <c r="N689" s="18">
        <f t="shared" si="95"/>
        <v>3.519756765469614E-6</v>
      </c>
    </row>
    <row r="690" spans="1:14" x14ac:dyDescent="0.2">
      <c r="A690" s="4">
        <v>688</v>
      </c>
      <c r="B690" s="1" t="str">
        <f>'Исходные данные'!A940</f>
        <v>27.06.2013</v>
      </c>
      <c r="C690" s="1">
        <f>'Исходные данные'!B940</f>
        <v>293.94</v>
      </c>
      <c r="D690" s="5" t="str">
        <f>'Исходные данные'!A692</f>
        <v>27.06.2014</v>
      </c>
      <c r="E690" s="1">
        <f>'Исходные данные'!B692</f>
        <v>291.13</v>
      </c>
      <c r="F690" s="12">
        <f t="shared" si="90"/>
        <v>0.99044022589644143</v>
      </c>
      <c r="G690" s="12">
        <f t="shared" si="91"/>
        <v>0.14617884569971087</v>
      </c>
      <c r="H690" s="12">
        <f t="shared" si="92"/>
        <v>4.2111500810940828E-4</v>
      </c>
      <c r="I690" s="12">
        <f t="shared" si="96"/>
        <v>-9.6057620684048516E-3</v>
      </c>
      <c r="J690" s="18">
        <f t="shared" si="93"/>
        <v>-4.0451305713333554E-6</v>
      </c>
      <c r="K690" s="12">
        <f t="shared" si="97"/>
        <v>0.92834906780677573</v>
      </c>
      <c r="L690" s="12">
        <f t="shared" si="94"/>
        <v>-7.4347466269005083E-2</v>
      </c>
      <c r="M690" s="12">
        <f t="shared" si="98"/>
        <v>5.5275457406208572E-3</v>
      </c>
      <c r="N690" s="18">
        <f t="shared" si="95"/>
        <v>2.3277324693866774E-6</v>
      </c>
    </row>
    <row r="691" spans="1:14" x14ac:dyDescent="0.2">
      <c r="A691" s="4">
        <v>689</v>
      </c>
      <c r="B691" s="1" t="str">
        <f>'Исходные данные'!A941</f>
        <v>26.06.2013</v>
      </c>
      <c r="C691" s="1">
        <f>'Исходные данные'!B941</f>
        <v>295.05</v>
      </c>
      <c r="D691" s="5" t="str">
        <f>'Исходные данные'!A693</f>
        <v>26.06.2014</v>
      </c>
      <c r="E691" s="1">
        <f>'Исходные данные'!B693</f>
        <v>290.5</v>
      </c>
      <c r="F691" s="12">
        <f t="shared" si="90"/>
        <v>0.98457888493475676</v>
      </c>
      <c r="G691" s="12">
        <f t="shared" si="91"/>
        <v>0.1457708538058739</v>
      </c>
      <c r="H691" s="12">
        <f t="shared" si="92"/>
        <v>4.1993965671804022E-4</v>
      </c>
      <c r="I691" s="12">
        <f t="shared" si="96"/>
        <v>-1.5541257211211912E-2</v>
      </c>
      <c r="J691" s="18">
        <f t="shared" si="93"/>
        <v>-6.5263902182430974E-6</v>
      </c>
      <c r="K691" s="12">
        <f t="shared" si="97"/>
        <v>0.92285517703416231</v>
      </c>
      <c r="L691" s="12">
        <f t="shared" si="94"/>
        <v>-8.0282961411812126E-2</v>
      </c>
      <c r="M691" s="12">
        <f t="shared" si="98"/>
        <v>6.4453538930505242E-3</v>
      </c>
      <c r="N691" s="18">
        <f t="shared" si="95"/>
        <v>2.7066597012739212E-6</v>
      </c>
    </row>
    <row r="692" spans="1:14" x14ac:dyDescent="0.2">
      <c r="A692" s="4">
        <v>690</v>
      </c>
      <c r="B692" s="1" t="str">
        <f>'Исходные данные'!A942</f>
        <v>25.06.2013</v>
      </c>
      <c r="C692" s="1">
        <f>'Исходные данные'!B942</f>
        <v>293.52999999999997</v>
      </c>
      <c r="D692" s="5" t="str">
        <f>'Исходные данные'!A694</f>
        <v>25.06.2014</v>
      </c>
      <c r="E692" s="1">
        <f>'Исходные данные'!B694</f>
        <v>291.02</v>
      </c>
      <c r="F692" s="12">
        <f t="shared" si="90"/>
        <v>0.99144891493203424</v>
      </c>
      <c r="G692" s="12">
        <f t="shared" si="91"/>
        <v>0.14536400063621172</v>
      </c>
      <c r="H692" s="12">
        <f t="shared" si="92"/>
        <v>4.1876758578656228E-4</v>
      </c>
      <c r="I692" s="12">
        <f t="shared" si="96"/>
        <v>-8.5878553632236405E-3</v>
      </c>
      <c r="J692" s="18">
        <f t="shared" si="93"/>
        <v>-3.5963154575413449E-6</v>
      </c>
      <c r="K692" s="12">
        <f t="shared" si="97"/>
        <v>0.92929452165791748</v>
      </c>
      <c r="L692" s="12">
        <f t="shared" si="94"/>
        <v>-7.3329559563823879E-2</v>
      </c>
      <c r="M692" s="12">
        <f t="shared" si="98"/>
        <v>5.3772243058244022E-3</v>
      </c>
      <c r="N692" s="18">
        <f t="shared" si="95"/>
        <v>2.2518072407829081E-6</v>
      </c>
    </row>
    <row r="693" spans="1:14" x14ac:dyDescent="0.2">
      <c r="A693" s="4">
        <v>691</v>
      </c>
      <c r="B693" s="1" t="str">
        <f>'Исходные данные'!A943</f>
        <v>24.06.2013</v>
      </c>
      <c r="C693" s="1">
        <f>'Исходные данные'!B943</f>
        <v>293.58999999999997</v>
      </c>
      <c r="D693" s="5" t="str">
        <f>'Исходные данные'!A695</f>
        <v>24.06.2014</v>
      </c>
      <c r="E693" s="1">
        <f>'Исходные данные'!B695</f>
        <v>294.20999999999998</v>
      </c>
      <c r="F693" s="12">
        <f t="shared" si="90"/>
        <v>1.0021117885486563</v>
      </c>
      <c r="G693" s="12">
        <f t="shared" si="91"/>
        <v>0.14495828301249261</v>
      </c>
      <c r="H693" s="12">
        <f t="shared" si="92"/>
        <v>4.175987861590596E-4</v>
      </c>
      <c r="I693" s="12">
        <f t="shared" si="96"/>
        <v>2.1095618575353741E-3</v>
      </c>
      <c r="J693" s="18">
        <f t="shared" si="93"/>
        <v>8.8095047103422323E-7</v>
      </c>
      <c r="K693" s="12">
        <f t="shared" si="97"/>
        <v>0.93928893477171571</v>
      </c>
      <c r="L693" s="12">
        <f t="shared" si="94"/>
        <v>-6.2632142343064787E-2</v>
      </c>
      <c r="M693" s="12">
        <f t="shared" si="98"/>
        <v>3.9227852544819362E-3</v>
      </c>
      <c r="N693" s="18">
        <f t="shared" si="95"/>
        <v>1.6381503606343144E-6</v>
      </c>
    </row>
    <row r="694" spans="1:14" x14ac:dyDescent="0.2">
      <c r="A694" s="4">
        <v>692</v>
      </c>
      <c r="B694" s="1" t="str">
        <f>'Исходные данные'!A944</f>
        <v>21.06.2013</v>
      </c>
      <c r="C694" s="1">
        <f>'Исходные данные'!B944</f>
        <v>297.7</v>
      </c>
      <c r="D694" s="5" t="str">
        <f>'Исходные данные'!A696</f>
        <v>23.06.2014</v>
      </c>
      <c r="E694" s="1">
        <f>'Исходные данные'!B696</f>
        <v>289.31</v>
      </c>
      <c r="F694" s="12">
        <f t="shared" si="90"/>
        <v>0.97181726570372862</v>
      </c>
      <c r="G694" s="12">
        <f t="shared" si="91"/>
        <v>0.14455369776535557</v>
      </c>
      <c r="H694" s="12">
        <f t="shared" si="92"/>
        <v>4.1643324870517203E-4</v>
      </c>
      <c r="I694" s="12">
        <f t="shared" si="96"/>
        <v>-2.8587490442776371E-2</v>
      </c>
      <c r="J694" s="18">
        <f t="shared" si="93"/>
        <v>-1.1904781517413421E-5</v>
      </c>
      <c r="K694" s="12">
        <f t="shared" si="97"/>
        <v>0.91089358964396205</v>
      </c>
      <c r="L694" s="12">
        <f t="shared" si="94"/>
        <v>-9.3329194643376551E-2</v>
      </c>
      <c r="M694" s="12">
        <f t="shared" si="98"/>
        <v>8.710338572781277E-3</v>
      </c>
      <c r="N694" s="18">
        <f t="shared" si="95"/>
        <v>3.6272745891852787E-6</v>
      </c>
    </row>
    <row r="695" spans="1:14" x14ac:dyDescent="0.2">
      <c r="A695" s="4">
        <v>693</v>
      </c>
      <c r="B695" s="1" t="str">
        <f>'Исходные данные'!A945</f>
        <v>20.06.2013</v>
      </c>
      <c r="C695" s="1">
        <f>'Исходные данные'!B945</f>
        <v>296.27</v>
      </c>
      <c r="D695" s="5" t="str">
        <f>'Исходные данные'!A697</f>
        <v>20.06.2014</v>
      </c>
      <c r="E695" s="1">
        <f>'Исходные данные'!B697</f>
        <v>291.74</v>
      </c>
      <c r="F695" s="12">
        <f t="shared" si="90"/>
        <v>0.98470989300300416</v>
      </c>
      <c r="G695" s="12">
        <f t="shared" si="91"/>
        <v>0.14415024173428539</v>
      </c>
      <c r="H695" s="12">
        <f t="shared" si="92"/>
        <v>4.1527096432002284E-4</v>
      </c>
      <c r="I695" s="12">
        <f t="shared" si="96"/>
        <v>-1.540820606106231E-2</v>
      </c>
      <c r="J695" s="18">
        <f t="shared" si="93"/>
        <v>-6.398580589418966E-6</v>
      </c>
      <c r="K695" s="12">
        <f t="shared" si="97"/>
        <v>0.92297797214572252</v>
      </c>
      <c r="L695" s="12">
        <f t="shared" si="94"/>
        <v>-8.0149910261662474E-2</v>
      </c>
      <c r="M695" s="12">
        <f t="shared" si="98"/>
        <v>6.4240081149525563E-3</v>
      </c>
      <c r="N695" s="18">
        <f t="shared" si="95"/>
        <v>2.6677040446960004E-6</v>
      </c>
    </row>
    <row r="696" spans="1:14" x14ac:dyDescent="0.2">
      <c r="A696" s="4">
        <v>694</v>
      </c>
      <c r="B696" s="1" t="str">
        <f>'Исходные данные'!A946</f>
        <v>19.06.2013</v>
      </c>
      <c r="C696" s="1">
        <f>'Исходные данные'!B946</f>
        <v>300.88</v>
      </c>
      <c r="D696" s="5" t="str">
        <f>'Исходные данные'!A698</f>
        <v>19.06.2014</v>
      </c>
      <c r="E696" s="1">
        <f>'Исходные данные'!B698</f>
        <v>294.39999999999998</v>
      </c>
      <c r="F696" s="12">
        <f t="shared" si="90"/>
        <v>0.97846317468758304</v>
      </c>
      <c r="G696" s="12">
        <f t="shared" si="91"/>
        <v>0.14374791176758803</v>
      </c>
      <c r="H696" s="12">
        <f t="shared" si="92"/>
        <v>4.1411192392414731E-4</v>
      </c>
      <c r="I696" s="12">
        <f t="shared" si="96"/>
        <v>-2.1772127307359831E-2</v>
      </c>
      <c r="J696" s="18">
        <f t="shared" si="93"/>
        <v>-9.0160975271722441E-6</v>
      </c>
      <c r="K696" s="12">
        <f t="shared" si="97"/>
        <v>0.91712286350479066</v>
      </c>
      <c r="L696" s="12">
        <f t="shared" si="94"/>
        <v>-8.6513831507960048E-2</v>
      </c>
      <c r="M696" s="12">
        <f t="shared" si="98"/>
        <v>7.4846430421877108E-3</v>
      </c>
      <c r="N696" s="18">
        <f t="shared" si="95"/>
        <v>3.0994799300858357E-6</v>
      </c>
    </row>
    <row r="697" spans="1:14" x14ac:dyDescent="0.2">
      <c r="A697" s="4">
        <v>695</v>
      </c>
      <c r="B697" s="1" t="str">
        <f>'Исходные данные'!A947</f>
        <v>18.06.2013</v>
      </c>
      <c r="C697" s="1">
        <f>'Исходные данные'!B947</f>
        <v>301.67</v>
      </c>
      <c r="D697" s="5" t="str">
        <f>'Исходные данные'!A699</f>
        <v>18.06.2014</v>
      </c>
      <c r="E697" s="1">
        <f>'Исходные данные'!B699</f>
        <v>294.14</v>
      </c>
      <c r="F697" s="12">
        <f t="shared" si="90"/>
        <v>0.97503894984585793</v>
      </c>
      <c r="G697" s="12">
        <f t="shared" si="91"/>
        <v>0.14334670472236588</v>
      </c>
      <c r="H697" s="12">
        <f t="shared" si="92"/>
        <v>4.1295611846342182E-4</v>
      </c>
      <c r="I697" s="12">
        <f t="shared" si="96"/>
        <v>-2.5277860222358058E-2</v>
      </c>
      <c r="J697" s="18">
        <f t="shared" si="93"/>
        <v>-1.0438647040485912E-5</v>
      </c>
      <c r="K697" s="12">
        <f t="shared" si="97"/>
        <v>0.91391330490987488</v>
      </c>
      <c r="L697" s="12">
        <f t="shared" si="94"/>
        <v>-9.001956442295822E-2</v>
      </c>
      <c r="M697" s="12">
        <f t="shared" si="98"/>
        <v>8.103521978899136E-3</v>
      </c>
      <c r="N697" s="18">
        <f t="shared" si="95"/>
        <v>3.3463989822892141E-6</v>
      </c>
    </row>
    <row r="698" spans="1:14" x14ac:dyDescent="0.2">
      <c r="A698" s="4">
        <v>696</v>
      </c>
      <c r="B698" s="1" t="str">
        <f>'Исходные данные'!A948</f>
        <v>17.06.2013</v>
      </c>
      <c r="C698" s="1">
        <f>'Исходные данные'!B948</f>
        <v>301.8</v>
      </c>
      <c r="D698" s="5" t="str">
        <f>'Исходные данные'!A700</f>
        <v>17.06.2014</v>
      </c>
      <c r="E698" s="1">
        <f>'Исходные данные'!B700</f>
        <v>291.36</v>
      </c>
      <c r="F698" s="12">
        <f t="shared" si="90"/>
        <v>0.96540755467196815</v>
      </c>
      <c r="G698" s="12">
        <f t="shared" si="91"/>
        <v>0.14294661746449333</v>
      </c>
      <c r="H698" s="12">
        <f t="shared" si="92"/>
        <v>4.1180353890899314E-4</v>
      </c>
      <c r="I698" s="12">
        <f t="shared" si="96"/>
        <v>-3.5204930354450742E-2</v>
      </c>
      <c r="J698" s="18">
        <f t="shared" si="93"/>
        <v>-1.449751490700745E-5</v>
      </c>
      <c r="K698" s="12">
        <f t="shared" si="97"/>
        <v>0.90488570637583254</v>
      </c>
      <c r="L698" s="12">
        <f t="shared" si="94"/>
        <v>-9.9946634555050928E-2</v>
      </c>
      <c r="M698" s="12">
        <f t="shared" si="98"/>
        <v>9.9893297588809112E-3</v>
      </c>
      <c r="N698" s="18">
        <f t="shared" si="95"/>
        <v>4.1136413460360783E-6</v>
      </c>
    </row>
    <row r="699" spans="1:14" x14ac:dyDescent="0.2">
      <c r="A699" s="4">
        <v>697</v>
      </c>
      <c r="B699" s="1" t="str">
        <f>'Исходные данные'!A949</f>
        <v>16.06.2013</v>
      </c>
      <c r="C699" s="1">
        <f>'Исходные данные'!B949</f>
        <v>295.92</v>
      </c>
      <c r="D699" s="5" t="str">
        <f>'Исходные данные'!A701</f>
        <v>16.06.2014</v>
      </c>
      <c r="E699" s="1">
        <f>'Исходные данные'!B701</f>
        <v>293.82</v>
      </c>
      <c r="F699" s="12">
        <f t="shared" si="90"/>
        <v>0.99290348742903478</v>
      </c>
      <c r="G699" s="12">
        <f t="shared" si="91"/>
        <v>0.14254764686859239</v>
      </c>
      <c r="H699" s="12">
        <f t="shared" si="92"/>
        <v>4.1065417625720847E-4</v>
      </c>
      <c r="I699" s="12">
        <f t="shared" si="96"/>
        <v>-7.1218125819176364E-3</v>
      </c>
      <c r="J699" s="18">
        <f t="shared" si="93"/>
        <v>-2.9246020792856101E-6</v>
      </c>
      <c r="K699" s="12">
        <f t="shared" si="97"/>
        <v>0.93065790632903755</v>
      </c>
      <c r="L699" s="12">
        <f t="shared" si="94"/>
        <v>-7.1863516782517789E-2</v>
      </c>
      <c r="M699" s="12">
        <f t="shared" si="98"/>
        <v>5.1643650443512238E-3</v>
      </c>
      <c r="N699" s="18">
        <f t="shared" si="95"/>
        <v>2.1207680731795737E-6</v>
      </c>
    </row>
    <row r="700" spans="1:14" x14ac:dyDescent="0.2">
      <c r="A700" s="4">
        <v>698</v>
      </c>
      <c r="B700" s="1" t="str">
        <f>'Исходные данные'!A950</f>
        <v>14.06.2013</v>
      </c>
      <c r="C700" s="1">
        <f>'Исходные данные'!B950</f>
        <v>295.92</v>
      </c>
      <c r="D700" s="5" t="str">
        <f>'Исходные данные'!A702</f>
        <v>11.06.2014</v>
      </c>
      <c r="E700" s="1">
        <f>'Исходные данные'!B702</f>
        <v>298.88</v>
      </c>
      <c r="F700" s="12">
        <f t="shared" si="90"/>
        <v>1.0100027034333603</v>
      </c>
      <c r="G700" s="12">
        <f t="shared" si="91"/>
        <v>0.14214978981800797</v>
      </c>
      <c r="H700" s="12">
        <f t="shared" si="92"/>
        <v>4.0950802152954409E-4</v>
      </c>
      <c r="I700" s="12">
        <f t="shared" si="96"/>
        <v>9.9530075162791772E-3</v>
      </c>
      <c r="J700" s="18">
        <f t="shared" si="93"/>
        <v>4.0758364162601678E-6</v>
      </c>
      <c r="K700" s="12">
        <f t="shared" si="97"/>
        <v>0.94668516453482654</v>
      </c>
      <c r="L700" s="12">
        <f t="shared" si="94"/>
        <v>-5.4788696684321035E-2</v>
      </c>
      <c r="M700" s="12">
        <f t="shared" si="98"/>
        <v>3.001801284366537E-3</v>
      </c>
      <c r="N700" s="18">
        <f t="shared" si="95"/>
        <v>1.229261704985785E-6</v>
      </c>
    </row>
    <row r="701" spans="1:14" x14ac:dyDescent="0.2">
      <c r="A701" s="4">
        <v>699</v>
      </c>
      <c r="B701" s="1" t="str">
        <f>'Исходные данные'!A951</f>
        <v>13.06.2013</v>
      </c>
      <c r="C701" s="1">
        <f>'Исходные данные'!B951</f>
        <v>294.08999999999997</v>
      </c>
      <c r="D701" s="5" t="str">
        <f>'Исходные данные'!A703</f>
        <v>10.06.2014</v>
      </c>
      <c r="E701" s="1">
        <f>'Исходные данные'!B703</f>
        <v>299.29000000000002</v>
      </c>
      <c r="F701" s="12">
        <f t="shared" si="90"/>
        <v>1.0176816620762352</v>
      </c>
      <c r="G701" s="12">
        <f t="shared" si="91"/>
        <v>0.14175304320478382</v>
      </c>
      <c r="H701" s="12">
        <f t="shared" si="92"/>
        <v>4.0836506577253612E-4</v>
      </c>
      <c r="I701" s="12">
        <f t="shared" si="96"/>
        <v>1.7527160065722119E-2</v>
      </c>
      <c r="J701" s="18">
        <f t="shared" si="93"/>
        <v>7.1574798730443818E-6</v>
      </c>
      <c r="K701" s="12">
        <f t="shared" si="97"/>
        <v>0.95388272569141985</v>
      </c>
      <c r="L701" s="12">
        <f t="shared" si="94"/>
        <v>-4.7214544134878085E-2</v>
      </c>
      <c r="M701" s="12">
        <f t="shared" si="98"/>
        <v>2.2292131778643559E-3</v>
      </c>
      <c r="N701" s="18">
        <f t="shared" si="95"/>
        <v>9.1033278599958201E-7</v>
      </c>
    </row>
    <row r="702" spans="1:14" x14ac:dyDescent="0.2">
      <c r="A702" s="4">
        <v>700</v>
      </c>
      <c r="B702" s="1" t="str">
        <f>'Исходные данные'!A952</f>
        <v>11.06.2013</v>
      </c>
      <c r="C702" s="1">
        <f>'Исходные данные'!B952</f>
        <v>298.58999999999997</v>
      </c>
      <c r="D702" s="5" t="str">
        <f>'Исходные данные'!A704</f>
        <v>09.06.2014</v>
      </c>
      <c r="E702" s="1">
        <f>'Исходные данные'!B704</f>
        <v>303.10000000000002</v>
      </c>
      <c r="F702" s="12">
        <f t="shared" si="90"/>
        <v>1.0151043236545096</v>
      </c>
      <c r="G702" s="12">
        <f t="shared" si="91"/>
        <v>0.14135740392963805</v>
      </c>
      <c r="H702" s="12">
        <f t="shared" si="92"/>
        <v>4.0722530005770984E-4</v>
      </c>
      <c r="I702" s="12">
        <f t="shared" si="96"/>
        <v>1.4991389137675708E-2</v>
      </c>
      <c r="J702" s="18">
        <f t="shared" si="93"/>
        <v>6.1048729398718823E-6</v>
      </c>
      <c r="K702" s="12">
        <f t="shared" si="97"/>
        <v>0.95146696181322521</v>
      </c>
      <c r="L702" s="12">
        <f t="shared" si="94"/>
        <v>-4.975031506292453E-2</v>
      </c>
      <c r="M702" s="12">
        <f t="shared" si="98"/>
        <v>2.475093848860261E-3</v>
      </c>
      <c r="N702" s="18">
        <f t="shared" si="95"/>
        <v>1.0079208352731118E-6</v>
      </c>
    </row>
    <row r="703" spans="1:14" x14ac:dyDescent="0.2">
      <c r="A703" s="4">
        <v>701</v>
      </c>
      <c r="B703" s="1" t="str">
        <f>'Исходные данные'!A953</f>
        <v>10.06.2013</v>
      </c>
      <c r="C703" s="1">
        <f>'Исходные данные'!B953</f>
        <v>304.56</v>
      </c>
      <c r="D703" s="5" t="str">
        <f>'Исходные данные'!A705</f>
        <v>06.06.2014</v>
      </c>
      <c r="E703" s="1">
        <f>'Исходные данные'!B705</f>
        <v>301.99</v>
      </c>
      <c r="F703" s="12">
        <f t="shared" si="90"/>
        <v>0.99156159705805103</v>
      </c>
      <c r="G703" s="12">
        <f t="shared" si="91"/>
        <v>0.14096286890193918</v>
      </c>
      <c r="H703" s="12">
        <f t="shared" si="92"/>
        <v>4.0608871548151093E-4</v>
      </c>
      <c r="I703" s="12">
        <f t="shared" si="96"/>
        <v>-8.4742078303873362E-3</v>
      </c>
      <c r="J703" s="18">
        <f t="shared" si="93"/>
        <v>-3.4412801725653552E-6</v>
      </c>
      <c r="K703" s="12">
        <f t="shared" si="97"/>
        <v>0.92940013968908286</v>
      </c>
      <c r="L703" s="12">
        <f t="shared" si="94"/>
        <v>-7.3215912030987568E-2</v>
      </c>
      <c r="M703" s="12">
        <f t="shared" si="98"/>
        <v>5.3605697745293182E-3</v>
      </c>
      <c r="N703" s="18">
        <f t="shared" si="95"/>
        <v>2.1768668939876234E-6</v>
      </c>
    </row>
    <row r="704" spans="1:14" x14ac:dyDescent="0.2">
      <c r="A704" s="4">
        <v>702</v>
      </c>
      <c r="B704" s="1" t="str">
        <f>'Исходные данные'!A954</f>
        <v>07.06.2013</v>
      </c>
      <c r="C704" s="1">
        <f>'Исходные данные'!B954</f>
        <v>302.81</v>
      </c>
      <c r="D704" s="5" t="str">
        <f>'Исходные данные'!A706</f>
        <v>05.06.2014</v>
      </c>
      <c r="E704" s="1">
        <f>'Исходные данные'!B706</f>
        <v>299.87</v>
      </c>
      <c r="F704" s="12">
        <f t="shared" si="90"/>
        <v>0.99029094151448105</v>
      </c>
      <c r="G704" s="12">
        <f t="shared" si="91"/>
        <v>0.14056943503968156</v>
      </c>
      <c r="H704" s="12">
        <f t="shared" si="92"/>
        <v>4.0495530316523443E-4</v>
      </c>
      <c r="I704" s="12">
        <f t="shared" si="96"/>
        <v>-9.7564987102058461E-3</v>
      </c>
      <c r="J704" s="18">
        <f t="shared" si="93"/>
        <v>-3.9509458930226269E-6</v>
      </c>
      <c r="K704" s="12">
        <f t="shared" si="97"/>
        <v>0.92820914213210359</v>
      </c>
      <c r="L704" s="12">
        <f t="shared" si="94"/>
        <v>-7.4498202910806027E-2</v>
      </c>
      <c r="M704" s="12">
        <f t="shared" si="98"/>
        <v>5.5499822369396356E-3</v>
      </c>
      <c r="N704" s="18">
        <f t="shared" si="95"/>
        <v>2.2474947393215559E-6</v>
      </c>
    </row>
    <row r="705" spans="1:14" x14ac:dyDescent="0.2">
      <c r="A705" s="4">
        <v>703</v>
      </c>
      <c r="B705" s="1" t="str">
        <f>'Исходные данные'!A955</f>
        <v>06.06.2013</v>
      </c>
      <c r="C705" s="1">
        <f>'Исходные данные'!B955</f>
        <v>299.29000000000002</v>
      </c>
      <c r="D705" s="5" t="str">
        <f>'Исходные данные'!A707</f>
        <v>04.06.2014</v>
      </c>
      <c r="E705" s="1">
        <f>'Исходные данные'!B707</f>
        <v>299.37</v>
      </c>
      <c r="F705" s="12">
        <f t="shared" si="90"/>
        <v>1.0002672992749506</v>
      </c>
      <c r="G705" s="12">
        <f t="shared" si="91"/>
        <v>0.14017709926946181</v>
      </c>
      <c r="H705" s="12">
        <f t="shared" si="92"/>
        <v>4.0382505425495704E-4</v>
      </c>
      <c r="I705" s="12">
        <f t="shared" si="96"/>
        <v>2.6726355686422585E-4</v>
      </c>
      <c r="J705" s="18">
        <f t="shared" si="93"/>
        <v>1.0792772035106881E-7</v>
      </c>
      <c r="K705" s="12">
        <f t="shared" si="97"/>
        <v>0.9375600773878443</v>
      </c>
      <c r="L705" s="12">
        <f t="shared" si="94"/>
        <v>-6.4474440643735947E-2</v>
      </c>
      <c r="M705" s="12">
        <f t="shared" si="98"/>
        <v>4.1569534963226372E-3</v>
      </c>
      <c r="N705" s="18">
        <f t="shared" si="95"/>
        <v>1.6786819711878224E-6</v>
      </c>
    </row>
    <row r="706" spans="1:14" x14ac:dyDescent="0.2">
      <c r="A706" s="4">
        <v>704</v>
      </c>
      <c r="B706" s="1" t="str">
        <f>'Исходные данные'!A956</f>
        <v>05.06.2013</v>
      </c>
      <c r="C706" s="1">
        <f>'Исходные данные'!B956</f>
        <v>302</v>
      </c>
      <c r="D706" s="5" t="str">
        <f>'Исходные данные'!A708</f>
        <v>03.06.2014</v>
      </c>
      <c r="E706" s="1">
        <f>'Исходные данные'!B708</f>
        <v>297.52999999999997</v>
      </c>
      <c r="F706" s="12">
        <f t="shared" ref="F706:F769" si="99">E706/C706</f>
        <v>0.9851986754966886</v>
      </c>
      <c r="G706" s="12">
        <f t="shared" ref="G706:G769" si="100">1/POWER(2,A706/248)</f>
        <v>0.13978585852645437</v>
      </c>
      <c r="H706" s="12">
        <f t="shared" ref="H706:H769" si="101">G706/SUM(G$2:G$1242)</f>
        <v>4.0269795992146668E-4</v>
      </c>
      <c r="I706" s="12">
        <f t="shared" si="96"/>
        <v>-1.491195713709579E-2</v>
      </c>
      <c r="J706" s="18">
        <f t="shared" ref="J706:J769" si="102">H706*I706</f>
        <v>-6.0050147175448294E-6</v>
      </c>
      <c r="K706" s="12">
        <f t="shared" si="97"/>
        <v>0.92343611263770575</v>
      </c>
      <c r="L706" s="12">
        <f t="shared" ref="L706:L769" si="103">LN(K706)</f>
        <v>-7.9653661337696011E-2</v>
      </c>
      <c r="M706" s="12">
        <f t="shared" si="98"/>
        <v>6.344705764500377E-3</v>
      </c>
      <c r="N706" s="18">
        <f t="shared" ref="N706:N769" si="104">M706*H706</f>
        <v>2.5550000676662715E-6</v>
      </c>
    </row>
    <row r="707" spans="1:14" x14ac:dyDescent="0.2">
      <c r="A707" s="4">
        <v>705</v>
      </c>
      <c r="B707" s="1" t="str">
        <f>'Исходные данные'!A957</f>
        <v>04.06.2013</v>
      </c>
      <c r="C707" s="1">
        <f>'Исходные данные'!B957</f>
        <v>305.56</v>
      </c>
      <c r="D707" s="5" t="str">
        <f>'Исходные данные'!A709</f>
        <v>02.06.2014</v>
      </c>
      <c r="E707" s="1">
        <f>'Исходные данные'!B709</f>
        <v>295.33999999999997</v>
      </c>
      <c r="F707" s="12">
        <f t="shared" si="99"/>
        <v>0.96655321377143599</v>
      </c>
      <c r="G707" s="12">
        <f t="shared" si="100"/>
        <v>0.13939570975438795</v>
      </c>
      <c r="H707" s="12">
        <f t="shared" si="101"/>
        <v>4.0157401136019444E-4</v>
      </c>
      <c r="I707" s="12">
        <f t="shared" ref="I707:I770" si="105">LN(F707)</f>
        <v>-3.4018923627531138E-2</v>
      </c>
      <c r="J707" s="18">
        <f t="shared" si="102"/>
        <v>-1.3661115623263776E-5</v>
      </c>
      <c r="K707" s="12">
        <f t="shared" ref="K707:K770" si="106">F707/GEOMEAN(F$2:F$1242)</f>
        <v>0.9059595435738852</v>
      </c>
      <c r="L707" s="12">
        <f t="shared" si="103"/>
        <v>-9.8760627828131387E-2</v>
      </c>
      <c r="M707" s="12">
        <f t="shared" ref="M707:M770" si="107">POWER(L707-AVERAGE(L$2:L$1242),2)</f>
        <v>9.7536616090066908E-3</v>
      </c>
      <c r="N707" s="18">
        <f t="shared" si="104"/>
        <v>3.9168170177787449E-6</v>
      </c>
    </row>
    <row r="708" spans="1:14" x14ac:dyDescent="0.2">
      <c r="A708" s="4">
        <v>706</v>
      </c>
      <c r="B708" s="1" t="str">
        <f>'Исходные данные'!A958</f>
        <v>03.06.2013</v>
      </c>
      <c r="C708" s="1">
        <f>'Исходные данные'!B958</f>
        <v>305.33</v>
      </c>
      <c r="D708" s="5" t="str">
        <f>'Исходные данные'!A710</f>
        <v>30.05.2014</v>
      </c>
      <c r="E708" s="1">
        <f>'Исходные данные'!B710</f>
        <v>293.58</v>
      </c>
      <c r="F708" s="12">
        <f t="shared" si="99"/>
        <v>0.9615170471293355</v>
      </c>
      <c r="G708" s="12">
        <f t="shared" si="100"/>
        <v>0.13900664990552122</v>
      </c>
      <c r="H708" s="12">
        <f t="shared" si="101"/>
        <v>4.0045319979114483E-4</v>
      </c>
      <c r="I708" s="12">
        <f t="shared" si="105"/>
        <v>-3.9242984386774454E-2</v>
      </c>
      <c r="J708" s="18">
        <f t="shared" si="102"/>
        <v>-1.5714978667037769E-5</v>
      </c>
      <c r="K708" s="12">
        <f t="shared" si="106"/>
        <v>0.90123909655924384</v>
      </c>
      <c r="L708" s="12">
        <f t="shared" si="103"/>
        <v>-0.1039846885873747</v>
      </c>
      <c r="M708" s="12">
        <f t="shared" si="107"/>
        <v>1.0812815460613304E-2</v>
      </c>
      <c r="N708" s="18">
        <f t="shared" si="104"/>
        <v>4.3300265499537596E-6</v>
      </c>
    </row>
    <row r="709" spans="1:14" x14ac:dyDescent="0.2">
      <c r="A709" s="4">
        <v>707</v>
      </c>
      <c r="B709" s="1" t="str">
        <f>'Исходные данные'!A959</f>
        <v>31.05.2013</v>
      </c>
      <c r="C709" s="1">
        <f>'Исходные данные'!B959</f>
        <v>306.64999999999998</v>
      </c>
      <c r="D709" s="5" t="str">
        <f>'Исходные данные'!A711</f>
        <v>29.05.2014</v>
      </c>
      <c r="E709" s="1">
        <f>'Исходные данные'!B711</f>
        <v>293.14999999999998</v>
      </c>
      <c r="F709" s="12">
        <f t="shared" si="99"/>
        <v>0.95597586825370939</v>
      </c>
      <c r="G709" s="12">
        <f t="shared" si="100"/>
        <v>0.13861867594061941</v>
      </c>
      <c r="H709" s="12">
        <f t="shared" si="101"/>
        <v>3.9933551645882808E-4</v>
      </c>
      <c r="I709" s="12">
        <f t="shared" si="105"/>
        <v>-4.5022608661768694E-2</v>
      </c>
      <c r="J709" s="18">
        <f t="shared" si="102"/>
        <v>-1.7979126682271107E-5</v>
      </c>
      <c r="K709" s="12">
        <f t="shared" si="106"/>
        <v>0.89604529676271183</v>
      </c>
      <c r="L709" s="12">
        <f t="shared" si="103"/>
        <v>-0.10976431286236889</v>
      </c>
      <c r="M709" s="12">
        <f t="shared" si="107"/>
        <v>1.2048204378148013E-2</v>
      </c>
      <c r="N709" s="18">
        <f t="shared" si="104"/>
        <v>4.8112759177492504E-6</v>
      </c>
    </row>
    <row r="710" spans="1:14" x14ac:dyDescent="0.2">
      <c r="A710" s="4">
        <v>708</v>
      </c>
      <c r="B710" s="1" t="str">
        <f>'Исходные данные'!A960</f>
        <v>30.05.2013</v>
      </c>
      <c r="C710" s="1">
        <f>'Исходные данные'!B960</f>
        <v>310.98</v>
      </c>
      <c r="D710" s="5" t="str">
        <f>'Исходные данные'!A712</f>
        <v>28.05.2014</v>
      </c>
      <c r="E710" s="1">
        <f>'Исходные данные'!B712</f>
        <v>287.56</v>
      </c>
      <c r="F710" s="12">
        <f t="shared" si="99"/>
        <v>0.92468969065534756</v>
      </c>
      <c r="G710" s="12">
        <f t="shared" si="100"/>
        <v>0.13823178482893034</v>
      </c>
      <c r="H710" s="12">
        <f t="shared" si="101"/>
        <v>3.9822095263219141E-4</v>
      </c>
      <c r="I710" s="12">
        <f t="shared" si="105"/>
        <v>-7.8297067313999449E-2</v>
      </c>
      <c r="J710" s="18">
        <f t="shared" si="102"/>
        <v>-3.117953273408768E-5</v>
      </c>
      <c r="K710" s="12">
        <f t="shared" si="106"/>
        <v>0.86672046417890958</v>
      </c>
      <c r="L710" s="12">
        <f t="shared" si="103"/>
        <v>-0.14303877151459962</v>
      </c>
      <c r="M710" s="12">
        <f t="shared" si="107"/>
        <v>2.0460090156405854E-2</v>
      </c>
      <c r="N710" s="18">
        <f t="shared" si="104"/>
        <v>8.1476365930244613E-6</v>
      </c>
    </row>
    <row r="711" spans="1:14" x14ac:dyDescent="0.2">
      <c r="A711" s="4">
        <v>709</v>
      </c>
      <c r="B711" s="1" t="str">
        <f>'Исходные данные'!A961</f>
        <v>29.05.2013</v>
      </c>
      <c r="C711" s="1">
        <f>'Исходные данные'!B961</f>
        <v>309.3</v>
      </c>
      <c r="D711" s="5" t="str">
        <f>'Исходные данные'!A713</f>
        <v>27.05.2014</v>
      </c>
      <c r="E711" s="1">
        <f>'Исходные данные'!B713</f>
        <v>285.04000000000002</v>
      </c>
      <c r="F711" s="12">
        <f t="shared" si="99"/>
        <v>0.92156482379566762</v>
      </c>
      <c r="G711" s="12">
        <f t="shared" si="100"/>
        <v>0.13784597354816078</v>
      </c>
      <c r="H711" s="12">
        <f t="shared" si="101"/>
        <v>3.9710949960455064E-4</v>
      </c>
      <c r="I711" s="12">
        <f t="shared" si="105"/>
        <v>-8.1682158393443338E-2</v>
      </c>
      <c r="J711" s="18">
        <f t="shared" si="102"/>
        <v>-3.2436761046239929E-5</v>
      </c>
      <c r="K711" s="12">
        <f t="shared" si="106"/>
        <v>0.86379149667501143</v>
      </c>
      <c r="L711" s="12">
        <f t="shared" si="103"/>
        <v>-0.14642386259404361</v>
      </c>
      <c r="M711" s="12">
        <f t="shared" si="107"/>
        <v>2.1439947536959381E-2</v>
      </c>
      <c r="N711" s="18">
        <f t="shared" si="104"/>
        <v>8.5140068379497571E-6</v>
      </c>
    </row>
    <row r="712" spans="1:14" x14ac:dyDescent="0.2">
      <c r="A712" s="4">
        <v>710</v>
      </c>
      <c r="B712" s="1" t="str">
        <f>'Исходные данные'!A962</f>
        <v>28.05.2013</v>
      </c>
      <c r="C712" s="1">
        <f>'Исходные данные'!B962</f>
        <v>310.63</v>
      </c>
      <c r="D712" s="5" t="str">
        <f>'Исходные данные'!A714</f>
        <v>26.05.2014</v>
      </c>
      <c r="E712" s="1">
        <f>'Исходные данные'!B714</f>
        <v>286.76</v>
      </c>
      <c r="F712" s="12">
        <f t="shared" si="99"/>
        <v>0.92315616650033805</v>
      </c>
      <c r="G712" s="12">
        <f t="shared" si="100"/>
        <v>0.1374612390844529</v>
      </c>
      <c r="H712" s="12">
        <f t="shared" si="101"/>
        <v>3.9600114869352255E-4</v>
      </c>
      <c r="I712" s="12">
        <f t="shared" si="105"/>
        <v>-7.995686431614997E-2</v>
      </c>
      <c r="J712" s="18">
        <f t="shared" si="102"/>
        <v>-3.1663010115127511E-5</v>
      </c>
      <c r="K712" s="12">
        <f t="shared" si="106"/>
        <v>0.8652830773659157</v>
      </c>
      <c r="L712" s="12">
        <f t="shared" si="103"/>
        <v>-0.14469856851675011</v>
      </c>
      <c r="M712" s="12">
        <f t="shared" si="107"/>
        <v>2.0937675730796645E-2</v>
      </c>
      <c r="N712" s="18">
        <f t="shared" si="104"/>
        <v>8.2913436403679609E-6</v>
      </c>
    </row>
    <row r="713" spans="1:14" x14ac:dyDescent="0.2">
      <c r="A713" s="4">
        <v>711</v>
      </c>
      <c r="B713" s="1" t="str">
        <f>'Исходные данные'!A963</f>
        <v>27.05.2013</v>
      </c>
      <c r="C713" s="1">
        <f>'Исходные данные'!B963</f>
        <v>305.68</v>
      </c>
      <c r="D713" s="5" t="str">
        <f>'Исходные данные'!A715</f>
        <v>23.05.2014</v>
      </c>
      <c r="E713" s="1">
        <f>'Исходные данные'!B715</f>
        <v>284.33</v>
      </c>
      <c r="F713" s="12">
        <f t="shared" si="99"/>
        <v>0.930155718398325</v>
      </c>
      <c r="G713" s="12">
        <f t="shared" si="100"/>
        <v>0.13707757843236068</v>
      </c>
      <c r="H713" s="12">
        <f t="shared" si="101"/>
        <v>3.9489589124095672E-4</v>
      </c>
      <c r="I713" s="12">
        <f t="shared" si="105"/>
        <v>-7.2403267713219449E-2</v>
      </c>
      <c r="J713" s="18">
        <f t="shared" si="102"/>
        <v>-2.859175293236938E-5</v>
      </c>
      <c r="K713" s="12">
        <f t="shared" si="106"/>
        <v>0.87184382410222683</v>
      </c>
      <c r="L713" s="12">
        <f t="shared" si="103"/>
        <v>-0.13714497191381961</v>
      </c>
      <c r="M713" s="12">
        <f t="shared" si="107"/>
        <v>1.8808743321242383E-2</v>
      </c>
      <c r="N713" s="18">
        <f t="shared" si="104"/>
        <v>7.427495456964403E-6</v>
      </c>
    </row>
    <row r="714" spans="1:14" x14ac:dyDescent="0.2">
      <c r="A714" s="4">
        <v>712</v>
      </c>
      <c r="B714" s="1" t="str">
        <f>'Исходные данные'!A964</f>
        <v>26.05.2013</v>
      </c>
      <c r="C714" s="1">
        <f>'Исходные данные'!B964</f>
        <v>307.45999999999998</v>
      </c>
      <c r="D714" s="5" t="str">
        <f>'Исходные данные'!A716</f>
        <v>22.05.2014</v>
      </c>
      <c r="E714" s="1">
        <f>'Исходные данные'!B716</f>
        <v>279.75</v>
      </c>
      <c r="F714" s="12">
        <f t="shared" si="99"/>
        <v>0.90987445521368637</v>
      </c>
      <c r="G714" s="12">
        <f t="shared" si="100"/>
        <v>0.13669498859482634</v>
      </c>
      <c r="H714" s="12">
        <f t="shared" si="101"/>
        <v>3.9379371861286781E-4</v>
      </c>
      <c r="I714" s="12">
        <f t="shared" si="105"/>
        <v>-9.4448650292418709E-2</v>
      </c>
      <c r="J714" s="18">
        <f t="shared" si="102"/>
        <v>-3.7193285216617889E-5</v>
      </c>
      <c r="K714" s="12">
        <f t="shared" si="106"/>
        <v>0.85283400273278276</v>
      </c>
      <c r="L714" s="12">
        <f t="shared" si="103"/>
        <v>-0.15919035449301888</v>
      </c>
      <c r="M714" s="12">
        <f t="shared" si="107"/>
        <v>2.5341568963613035E-2</v>
      </c>
      <c r="N714" s="18">
        <f t="shared" si="104"/>
        <v>9.9793506776656157E-6</v>
      </c>
    </row>
    <row r="715" spans="1:14" x14ac:dyDescent="0.2">
      <c r="A715" s="4">
        <v>713</v>
      </c>
      <c r="B715" s="1" t="str">
        <f>'Исходные данные'!A965</f>
        <v>24.05.2013</v>
      </c>
      <c r="C715" s="1">
        <f>'Исходные данные'!B965</f>
        <v>307.45999999999998</v>
      </c>
      <c r="D715" s="5" t="str">
        <f>'Исходные данные'!A717</f>
        <v>21.05.2014</v>
      </c>
      <c r="E715" s="1">
        <f>'Исходные данные'!B717</f>
        <v>276.01</v>
      </c>
      <c r="F715" s="12">
        <f t="shared" si="99"/>
        <v>0.89771027125479741</v>
      </c>
      <c r="G715" s="12">
        <f t="shared" si="100"/>
        <v>0.13631346658315721</v>
      </c>
      <c r="H715" s="12">
        <f t="shared" si="101"/>
        <v>3.9269462219936892E-4</v>
      </c>
      <c r="I715" s="12">
        <f t="shared" si="105"/>
        <v>-0.10790790053960421</v>
      </c>
      <c r="J715" s="18">
        <f t="shared" si="102"/>
        <v>-4.2374852234726953E-5</v>
      </c>
      <c r="K715" s="12">
        <f t="shared" si="106"/>
        <v>0.84143239711984041</v>
      </c>
      <c r="L715" s="12">
        <f t="shared" si="103"/>
        <v>-0.17264960474020444</v>
      </c>
      <c r="M715" s="12">
        <f t="shared" si="107"/>
        <v>2.980788601694884E-2</v>
      </c>
      <c r="N715" s="18">
        <f t="shared" si="104"/>
        <v>1.1705396537987576E-5</v>
      </c>
    </row>
    <row r="716" spans="1:14" x14ac:dyDescent="0.2">
      <c r="A716" s="4">
        <v>714</v>
      </c>
      <c r="B716" s="1" t="str">
        <f>'Исходные данные'!A966</f>
        <v>23.05.2013</v>
      </c>
      <c r="C716" s="1">
        <f>'Исходные данные'!B966</f>
        <v>308.29000000000002</v>
      </c>
      <c r="D716" s="5" t="str">
        <f>'Исходные данные'!A718</f>
        <v>20.05.2014</v>
      </c>
      <c r="E716" s="1">
        <f>'Исходные данные'!B718</f>
        <v>272.31</v>
      </c>
      <c r="F716" s="12">
        <f t="shared" si="99"/>
        <v>0.8832917058613643</v>
      </c>
      <c r="G716" s="12">
        <f t="shared" si="100"/>
        <v>0.13593300941700207</v>
      </c>
      <c r="H716" s="12">
        <f t="shared" si="101"/>
        <v>3.9159859341460321E-4</v>
      </c>
      <c r="I716" s="12">
        <f t="shared" si="105"/>
        <v>-0.12409977522038224</v>
      </c>
      <c r="J716" s="18">
        <f t="shared" si="102"/>
        <v>-4.8597297419370113E-5</v>
      </c>
      <c r="K716" s="12">
        <f t="shared" si="106"/>
        <v>0.82791773829225745</v>
      </c>
      <c r="L716" s="12">
        <f t="shared" si="103"/>
        <v>-0.18884147942098239</v>
      </c>
      <c r="M716" s="12">
        <f t="shared" si="107"/>
        <v>3.566110434990534E-2</v>
      </c>
      <c r="N716" s="18">
        <f t="shared" si="104"/>
        <v>1.3964838303034319E-5</v>
      </c>
    </row>
    <row r="717" spans="1:14" x14ac:dyDescent="0.2">
      <c r="A717" s="4">
        <v>715</v>
      </c>
      <c r="B717" s="1" t="str">
        <f>'Исходные данные'!A967</f>
        <v>22.05.2013</v>
      </c>
      <c r="C717" s="1">
        <f>'Исходные данные'!B967</f>
        <v>316.60000000000002</v>
      </c>
      <c r="D717" s="5" t="str">
        <f>'Исходные данные'!A719</f>
        <v>19.05.2014</v>
      </c>
      <c r="E717" s="1">
        <f>'Исходные данные'!B719</f>
        <v>270.54000000000002</v>
      </c>
      <c r="F717" s="12">
        <f t="shared" si="99"/>
        <v>0.85451674036639291</v>
      </c>
      <c r="G717" s="12">
        <f t="shared" si="100"/>
        <v>0.13555361412432793</v>
      </c>
      <c r="H717" s="12">
        <f t="shared" si="101"/>
        <v>3.9050562369667734E-4</v>
      </c>
      <c r="I717" s="12">
        <f t="shared" si="105"/>
        <v>-0.15721918578586397</v>
      </c>
      <c r="J717" s="18">
        <f t="shared" si="102"/>
        <v>-6.1394976202392592E-5</v>
      </c>
      <c r="K717" s="12">
        <f t="shared" si="106"/>
        <v>0.80094668875794472</v>
      </c>
      <c r="L717" s="12">
        <f t="shared" si="103"/>
        <v>-0.22196088998646413</v>
      </c>
      <c r="M717" s="12">
        <f t="shared" si="107"/>
        <v>4.9266636683583255E-2</v>
      </c>
      <c r="N717" s="18">
        <f t="shared" si="104"/>
        <v>1.9238898685560283E-5</v>
      </c>
    </row>
    <row r="718" spans="1:14" x14ac:dyDescent="0.2">
      <c r="A718" s="4">
        <v>716</v>
      </c>
      <c r="B718" s="1" t="str">
        <f>'Исходные данные'!A968</f>
        <v>21.05.2013</v>
      </c>
      <c r="C718" s="1">
        <f>'Исходные данные'!B968</f>
        <v>313.45999999999998</v>
      </c>
      <c r="D718" s="5" t="str">
        <f>'Исходные данные'!A720</f>
        <v>16.05.2014</v>
      </c>
      <c r="E718" s="1">
        <f>'Исходные данные'!B720</f>
        <v>267.10000000000002</v>
      </c>
      <c r="F718" s="12">
        <f t="shared" si="99"/>
        <v>0.85210234160658471</v>
      </c>
      <c r="G718" s="12">
        <f t="shared" si="100"/>
        <v>0.13517527774139718</v>
      </c>
      <c r="H718" s="12">
        <f t="shared" si="101"/>
        <v>3.8941570450759538E-4</v>
      </c>
      <c r="I718" s="12">
        <f t="shared" si="105"/>
        <v>-0.16004864011000672</v>
      </c>
      <c r="J718" s="18">
        <f t="shared" si="102"/>
        <v>-6.2325453943920848E-5</v>
      </c>
      <c r="K718" s="12">
        <f t="shared" si="106"/>
        <v>0.79868364977853212</v>
      </c>
      <c r="L718" s="12">
        <f t="shared" si="103"/>
        <v>-0.22479034431060699</v>
      </c>
      <c r="M718" s="12">
        <f t="shared" si="107"/>
        <v>5.0530698895281265E-2</v>
      </c>
      <c r="N718" s="18">
        <f t="shared" si="104"/>
        <v>1.9677447709567124E-5</v>
      </c>
    </row>
    <row r="719" spans="1:14" x14ac:dyDescent="0.2">
      <c r="A719" s="4">
        <v>717</v>
      </c>
      <c r="B719" s="1" t="str">
        <f>'Исходные данные'!A969</f>
        <v>20.05.2013</v>
      </c>
      <c r="C719" s="1">
        <f>'Исходные данные'!B969</f>
        <v>313.62</v>
      </c>
      <c r="D719" s="5" t="str">
        <f>'Исходные данные'!A721</f>
        <v>15.05.2014</v>
      </c>
      <c r="E719" s="1">
        <f>'Исходные данные'!B721</f>
        <v>268.91000000000003</v>
      </c>
      <c r="F719" s="12">
        <f t="shared" si="99"/>
        <v>0.85743893884318612</v>
      </c>
      <c r="G719" s="12">
        <f t="shared" si="100"/>
        <v>0.13479799731274372</v>
      </c>
      <c r="H719" s="12">
        <f t="shared" si="101"/>
        <v>3.8832882733319014E-4</v>
      </c>
      <c r="I719" s="12">
        <f t="shared" si="105"/>
        <v>-0.15380531082361534</v>
      </c>
      <c r="J719" s="18">
        <f t="shared" si="102"/>
        <v>-5.9727035989751367E-5</v>
      </c>
      <c r="K719" s="12">
        <f t="shared" si="106"/>
        <v>0.80368569325407369</v>
      </c>
      <c r="L719" s="12">
        <f t="shared" si="103"/>
        <v>-0.21854701502421553</v>
      </c>
      <c r="M719" s="12">
        <f t="shared" si="107"/>
        <v>4.7762797775994716E-2</v>
      </c>
      <c r="N719" s="18">
        <f t="shared" si="104"/>
        <v>1.8547671250504328E-5</v>
      </c>
    </row>
    <row r="720" spans="1:14" x14ac:dyDescent="0.2">
      <c r="A720" s="4">
        <v>718</v>
      </c>
      <c r="B720" s="1" t="str">
        <f>'Исходные данные'!A970</f>
        <v>17.05.2013</v>
      </c>
      <c r="C720" s="1">
        <f>'Исходные данные'!B970</f>
        <v>317.83999999999997</v>
      </c>
      <c r="D720" s="5" t="str">
        <f>'Исходные данные'!A722</f>
        <v>14.05.2014</v>
      </c>
      <c r="E720" s="1">
        <f>'Исходные данные'!B722</f>
        <v>269.83</v>
      </c>
      <c r="F720" s="12">
        <f t="shared" si="99"/>
        <v>0.84894915680845706</v>
      </c>
      <c r="G720" s="12">
        <f t="shared" si="100"/>
        <v>0.13442176989115062</v>
      </c>
      <c r="H720" s="12">
        <f t="shared" si="101"/>
        <v>3.872449836830588E-4</v>
      </c>
      <c r="I720" s="12">
        <f t="shared" si="105"/>
        <v>-0.16375598043757505</v>
      </c>
      <c r="J720" s="18">
        <f t="shared" si="102"/>
        <v>-6.341368197255205E-5</v>
      </c>
      <c r="K720" s="12">
        <f t="shared" si="106"/>
        <v>0.79572813960090905</v>
      </c>
      <c r="L720" s="12">
        <f t="shared" si="103"/>
        <v>-0.22849768463817521</v>
      </c>
      <c r="M720" s="12">
        <f t="shared" si="107"/>
        <v>5.2211191885006995E-2</v>
      </c>
      <c r="N720" s="18">
        <f t="shared" si="104"/>
        <v>2.0218522149582586E-5</v>
      </c>
    </row>
    <row r="721" spans="1:14" x14ac:dyDescent="0.2">
      <c r="A721" s="4">
        <v>719</v>
      </c>
      <c r="B721" s="1" t="str">
        <f>'Исходные данные'!A971</f>
        <v>16.05.2013</v>
      </c>
      <c r="C721" s="1">
        <f>'Исходные данные'!B971</f>
        <v>317.63</v>
      </c>
      <c r="D721" s="5" t="str">
        <f>'Исходные данные'!A723</f>
        <v>13.05.2014</v>
      </c>
      <c r="E721" s="1">
        <f>'Исходные данные'!B723</f>
        <v>269.67</v>
      </c>
      <c r="F721" s="12">
        <f t="shared" si="99"/>
        <v>0.84900670591568816</v>
      </c>
      <c r="G721" s="12">
        <f t="shared" si="100"/>
        <v>0.13404659253762663</v>
      </c>
      <c r="H721" s="12">
        <f t="shared" si="101"/>
        <v>3.861641650904953E-4</v>
      </c>
      <c r="I721" s="12">
        <f t="shared" si="105"/>
        <v>-0.16368819409693272</v>
      </c>
      <c r="J721" s="18">
        <f t="shared" si="102"/>
        <v>-6.3210514808612962E-5</v>
      </c>
      <c r="K721" s="12">
        <f t="shared" si="106"/>
        <v>0.79578208092786062</v>
      </c>
      <c r="L721" s="12">
        <f t="shared" si="103"/>
        <v>-0.22842989829753294</v>
      </c>
      <c r="M721" s="12">
        <f t="shared" si="107"/>
        <v>5.2180218436221268E-2</v>
      </c>
      <c r="N721" s="18">
        <f t="shared" si="104"/>
        <v>2.0150130486663055E-5</v>
      </c>
    </row>
    <row r="722" spans="1:14" x14ac:dyDescent="0.2">
      <c r="A722" s="4">
        <v>720</v>
      </c>
      <c r="B722" s="1" t="str">
        <f>'Исходные данные'!A972</f>
        <v>15.05.2013</v>
      </c>
      <c r="C722" s="1">
        <f>'Исходные данные'!B972</f>
        <v>319.3</v>
      </c>
      <c r="D722" s="5" t="str">
        <f>'Исходные данные'!A724</f>
        <v>12.05.2014</v>
      </c>
      <c r="E722" s="1">
        <f>'Исходные данные'!B724</f>
        <v>268.64</v>
      </c>
      <c r="F722" s="12">
        <f t="shared" si="99"/>
        <v>0.84134043219542742</v>
      </c>
      <c r="G722" s="12">
        <f t="shared" si="100"/>
        <v>0.13367246232138338</v>
      </c>
      <c r="H722" s="12">
        <f t="shared" si="101"/>
        <v>3.8508636311242449E-4</v>
      </c>
      <c r="I722" s="12">
        <f t="shared" si="105"/>
        <v>-0.17275890639150573</v>
      </c>
      <c r="J722" s="18">
        <f t="shared" si="102"/>
        <v>-6.652709895758473E-5</v>
      </c>
      <c r="K722" s="12">
        <f t="shared" si="106"/>
        <v>0.78859640947018728</v>
      </c>
      <c r="L722" s="12">
        <f t="shared" si="103"/>
        <v>-0.23750061059210589</v>
      </c>
      <c r="M722" s="12">
        <f t="shared" si="107"/>
        <v>5.6406540031623147E-2</v>
      </c>
      <c r="N722" s="18">
        <f t="shared" si="104"/>
        <v>2.172138935653314E-5</v>
      </c>
    </row>
    <row r="723" spans="1:14" x14ac:dyDescent="0.2">
      <c r="A723" s="4">
        <v>721</v>
      </c>
      <c r="B723" s="1" t="str">
        <f>'Исходные данные'!A973</f>
        <v>14.05.2013</v>
      </c>
      <c r="C723" s="1">
        <f>'Исходные данные'!B973</f>
        <v>322.5</v>
      </c>
      <c r="D723" s="5" t="str">
        <f>'Исходные данные'!A725</f>
        <v>08.05.2014</v>
      </c>
      <c r="E723" s="1">
        <f>'Исходные данные'!B725</f>
        <v>270.87</v>
      </c>
      <c r="F723" s="12">
        <f t="shared" si="99"/>
        <v>0.83990697674418602</v>
      </c>
      <c r="G723" s="12">
        <f t="shared" si="100"/>
        <v>0.13329937631981251</v>
      </c>
      <c r="H723" s="12">
        <f t="shared" si="101"/>
        <v>3.8401156932933652E-4</v>
      </c>
      <c r="I723" s="12">
        <f t="shared" si="105"/>
        <v>-0.17446413524832971</v>
      </c>
      <c r="J723" s="18">
        <f t="shared" si="102"/>
        <v>-6.6996246368396706E-5</v>
      </c>
      <c r="K723" s="12">
        <f t="shared" si="106"/>
        <v>0.7872528180074132</v>
      </c>
      <c r="L723" s="12">
        <f t="shared" si="103"/>
        <v>-0.23920583944892984</v>
      </c>
      <c r="M723" s="12">
        <f t="shared" si="107"/>
        <v>5.7219433626467225E-2</v>
      </c>
      <c r="N723" s="18">
        <f t="shared" si="104"/>
        <v>2.197292450303549E-5</v>
      </c>
    </row>
    <row r="724" spans="1:14" x14ac:dyDescent="0.2">
      <c r="A724" s="4">
        <v>722</v>
      </c>
      <c r="B724" s="1" t="str">
        <f>'Исходные данные'!A974</f>
        <v>13.05.2013</v>
      </c>
      <c r="C724" s="1">
        <f>'Исходные данные'!B974</f>
        <v>321.45</v>
      </c>
      <c r="D724" s="5" t="str">
        <f>'Исходные данные'!A726</f>
        <v>07.05.2014</v>
      </c>
      <c r="E724" s="1">
        <f>'Исходные данные'!B726</f>
        <v>267.16000000000003</v>
      </c>
      <c r="F724" s="12">
        <f t="shared" si="99"/>
        <v>0.83110903717529949</v>
      </c>
      <c r="G724" s="12">
        <f t="shared" si="100"/>
        <v>0.13292733161846276</v>
      </c>
      <c r="H724" s="12">
        <f t="shared" si="101"/>
        <v>3.8293977534522059E-4</v>
      </c>
      <c r="I724" s="12">
        <f t="shared" si="105"/>
        <v>-0.18499428073026042</v>
      </c>
      <c r="J724" s="18">
        <f t="shared" si="102"/>
        <v>-7.0841668302996596E-5</v>
      </c>
      <c r="K724" s="12">
        <f t="shared" si="106"/>
        <v>0.77900642535913023</v>
      </c>
      <c r="L724" s="12">
        <f t="shared" si="103"/>
        <v>-0.24973598493086055</v>
      </c>
      <c r="M724" s="12">
        <f t="shared" si="107"/>
        <v>6.2368062169387034E-2</v>
      </c>
      <c r="N724" s="18">
        <f t="shared" si="104"/>
        <v>2.3883211715861824E-5</v>
      </c>
    </row>
    <row r="725" spans="1:14" x14ac:dyDescent="0.2">
      <c r="A725" s="4">
        <v>723</v>
      </c>
      <c r="B725" s="1" t="str">
        <f>'Исходные данные'!A975</f>
        <v>08.05.2013</v>
      </c>
      <c r="C725" s="1">
        <f>'Исходные данные'!B975</f>
        <v>324.48</v>
      </c>
      <c r="D725" s="5" t="str">
        <f>'Исходные данные'!A727</f>
        <v>06.05.2014</v>
      </c>
      <c r="E725" s="1">
        <f>'Исходные данные'!B727</f>
        <v>261.23</v>
      </c>
      <c r="F725" s="12">
        <f t="shared" si="99"/>
        <v>0.80507273175542404</v>
      </c>
      <c r="G725" s="12">
        <f t="shared" si="100"/>
        <v>0.13255632531101708</v>
      </c>
      <c r="H725" s="12">
        <f t="shared" si="101"/>
        <v>3.8187097278749907E-4</v>
      </c>
      <c r="I725" s="12">
        <f t="shared" si="105"/>
        <v>-0.21682265563815176</v>
      </c>
      <c r="J725" s="18">
        <f t="shared" si="102"/>
        <v>-8.2798278430909936E-5</v>
      </c>
      <c r="K725" s="12">
        <f t="shared" si="106"/>
        <v>0.75460234802695492</v>
      </c>
      <c r="L725" s="12">
        <f t="shared" si="103"/>
        <v>-0.281564359838752</v>
      </c>
      <c r="M725" s="12">
        <f t="shared" si="107"/>
        <v>7.9278488731406249E-2</v>
      </c>
      <c r="N725" s="18">
        <f t="shared" si="104"/>
        <v>3.0274153612984886E-5</v>
      </c>
    </row>
    <row r="726" spans="1:14" x14ac:dyDescent="0.2">
      <c r="A726" s="4">
        <v>724</v>
      </c>
      <c r="B726" s="1" t="str">
        <f>'Исходные данные'!A976</f>
        <v>07.05.2013</v>
      </c>
      <c r="C726" s="1">
        <f>'Исходные данные'!B976</f>
        <v>321.91000000000003</v>
      </c>
      <c r="D726" s="5" t="str">
        <f>'Исходные данные'!A728</f>
        <v>05.05.2014</v>
      </c>
      <c r="E726" s="1">
        <f>'Исходные данные'!B728</f>
        <v>257.67</v>
      </c>
      <c r="F726" s="12">
        <f t="shared" si="99"/>
        <v>0.80044111708241428</v>
      </c>
      <c r="G726" s="12">
        <f t="shared" si="100"/>
        <v>0.13218635449927046</v>
      </c>
      <c r="H726" s="12">
        <f t="shared" si="101"/>
        <v>3.8080515330696376E-4</v>
      </c>
      <c r="I726" s="12">
        <f t="shared" si="105"/>
        <v>-0.22259230692430226</v>
      </c>
      <c r="J726" s="18">
        <f t="shared" si="102"/>
        <v>-8.4764297563259653E-5</v>
      </c>
      <c r="K726" s="12">
        <f t="shared" si="106"/>
        <v>0.75026109143043784</v>
      </c>
      <c r="L726" s="12">
        <f t="shared" si="103"/>
        <v>-0.28733401112490248</v>
      </c>
      <c r="M726" s="12">
        <f t="shared" si="107"/>
        <v>8.2560833949125612E-2</v>
      </c>
      <c r="N726" s="18">
        <f t="shared" si="104"/>
        <v>3.1439591029147554E-5</v>
      </c>
    </row>
    <row r="727" spans="1:14" x14ac:dyDescent="0.2">
      <c r="A727" s="4">
        <v>725</v>
      </c>
      <c r="B727" s="1" t="str">
        <f>'Исходные данные'!A977</f>
        <v>06.05.2013</v>
      </c>
      <c r="C727" s="1">
        <f>'Исходные данные'!B977</f>
        <v>316.12</v>
      </c>
      <c r="D727" s="5" t="str">
        <f>'Исходные данные'!A729</f>
        <v>30.04.2014</v>
      </c>
      <c r="E727" s="1">
        <f>'Исходные данные'!B729</f>
        <v>256.52</v>
      </c>
      <c r="F727" s="12">
        <f t="shared" si="99"/>
        <v>0.81146400101227378</v>
      </c>
      <c r="G727" s="12">
        <f t="shared" si="100"/>
        <v>0.13181741629310656</v>
      </c>
      <c r="H727" s="12">
        <f t="shared" si="101"/>
        <v>3.7974230857770833E-4</v>
      </c>
      <c r="I727" s="12">
        <f t="shared" si="105"/>
        <v>-0.20891525405611244</v>
      </c>
      <c r="J727" s="18">
        <f t="shared" si="102"/>
        <v>-7.9333960872366585E-5</v>
      </c>
      <c r="K727" s="12">
        <f t="shared" si="106"/>
        <v>0.76059294564361402</v>
      </c>
      <c r="L727" s="12">
        <f t="shared" si="103"/>
        <v>-0.27365695825671271</v>
      </c>
      <c r="M727" s="12">
        <f t="shared" si="107"/>
        <v>7.4888130802316238E-2</v>
      </c>
      <c r="N727" s="18">
        <f t="shared" si="104"/>
        <v>2.8438191675940956E-5</v>
      </c>
    </row>
    <row r="728" spans="1:14" x14ac:dyDescent="0.2">
      <c r="A728" s="4">
        <v>726</v>
      </c>
      <c r="B728" s="1" t="str">
        <f>'Исходные данные'!A978</f>
        <v>30.04.2013</v>
      </c>
      <c r="C728" s="1">
        <f>'Исходные данные'!B978</f>
        <v>310.91000000000003</v>
      </c>
      <c r="D728" s="5" t="str">
        <f>'Исходные данные'!A730</f>
        <v>29.04.2014</v>
      </c>
      <c r="E728" s="1">
        <f>'Исходные данные'!B730</f>
        <v>257.99</v>
      </c>
      <c r="F728" s="12">
        <f t="shared" si="99"/>
        <v>0.82978997137435262</v>
      </c>
      <c r="G728" s="12">
        <f t="shared" si="100"/>
        <v>0.13144950781047562</v>
      </c>
      <c r="H728" s="12">
        <f t="shared" si="101"/>
        <v>3.7868243029706488E-4</v>
      </c>
      <c r="I728" s="12">
        <f t="shared" si="105"/>
        <v>-0.18658265675009503</v>
      </c>
      <c r="J728" s="18">
        <f t="shared" si="102"/>
        <v>-7.0655573909409044E-5</v>
      </c>
      <c r="K728" s="12">
        <f t="shared" si="106"/>
        <v>0.77777005240630859</v>
      </c>
      <c r="L728" s="12">
        <f t="shared" si="103"/>
        <v>-0.25132436095069527</v>
      </c>
      <c r="M728" s="12">
        <f t="shared" si="107"/>
        <v>6.3163934407275385E-2</v>
      </c>
      <c r="N728" s="18">
        <f t="shared" si="104"/>
        <v>2.391907218847144E-5</v>
      </c>
    </row>
    <row r="729" spans="1:14" x14ac:dyDescent="0.2">
      <c r="A729" s="4">
        <v>727</v>
      </c>
      <c r="B729" s="1" t="str">
        <f>'Исходные данные'!A979</f>
        <v>29.04.2013</v>
      </c>
      <c r="C729" s="1">
        <f>'Исходные данные'!B979</f>
        <v>306.67</v>
      </c>
      <c r="D729" s="5" t="str">
        <f>'Исходные данные'!A731</f>
        <v>28.04.2014</v>
      </c>
      <c r="E729" s="1">
        <f>'Исходные данные'!B731</f>
        <v>254.05</v>
      </c>
      <c r="F729" s="12">
        <f t="shared" si="99"/>
        <v>0.82841490853360289</v>
      </c>
      <c r="G729" s="12">
        <f t="shared" si="100"/>
        <v>0.13108262617737185</v>
      </c>
      <c r="H729" s="12">
        <f t="shared" si="101"/>
        <v>3.7762551018553887E-4</v>
      </c>
      <c r="I729" s="12">
        <f t="shared" si="105"/>
        <v>-0.18824115284137952</v>
      </c>
      <c r="J729" s="18">
        <f t="shared" si="102"/>
        <v>-7.1084661379639937E-5</v>
      </c>
      <c r="K729" s="12">
        <f t="shared" si="106"/>
        <v>0.77648119289413531</v>
      </c>
      <c r="L729" s="12">
        <f t="shared" si="103"/>
        <v>-0.25298285704197965</v>
      </c>
      <c r="M729" s="12">
        <f t="shared" si="107"/>
        <v>6.4000325957122739E-2</v>
      </c>
      <c r="N729" s="18">
        <f t="shared" si="104"/>
        <v>2.416815574159926E-5</v>
      </c>
    </row>
    <row r="730" spans="1:14" x14ac:dyDescent="0.2">
      <c r="A730" s="4">
        <v>728</v>
      </c>
      <c r="B730" s="1" t="str">
        <f>'Исходные данные'!A980</f>
        <v>26.04.2013</v>
      </c>
      <c r="C730" s="1">
        <f>'Исходные данные'!B980</f>
        <v>307.81</v>
      </c>
      <c r="D730" s="5" t="str">
        <f>'Исходные данные'!A732</f>
        <v>25.04.2014</v>
      </c>
      <c r="E730" s="1">
        <f>'Исходные данные'!B732</f>
        <v>253.86</v>
      </c>
      <c r="F730" s="12">
        <f t="shared" si="99"/>
        <v>0.82472954095058648</v>
      </c>
      <c r="G730" s="12">
        <f t="shared" si="100"/>
        <v>0.13071676852781086</v>
      </c>
      <c r="H730" s="12">
        <f t="shared" si="101"/>
        <v>3.7657153998674371E-4</v>
      </c>
      <c r="I730" s="12">
        <f t="shared" si="105"/>
        <v>-0.19269977554598341</v>
      </c>
      <c r="J730" s="18">
        <f t="shared" si="102"/>
        <v>-7.2565251232450825E-5</v>
      </c>
      <c r="K730" s="12">
        <f t="shared" si="106"/>
        <v>0.77302686271775134</v>
      </c>
      <c r="L730" s="12">
        <f t="shared" si="103"/>
        <v>-0.25744147974658366</v>
      </c>
      <c r="M730" s="12">
        <f t="shared" si="107"/>
        <v>6.6276115494110666E-2</v>
      </c>
      <c r="N730" s="18">
        <f t="shared" si="104"/>
        <v>2.4957698875956538E-5</v>
      </c>
    </row>
    <row r="731" spans="1:14" x14ac:dyDescent="0.2">
      <c r="A731" s="4">
        <v>729</v>
      </c>
      <c r="B731" s="1" t="str">
        <f>'Исходные данные'!A981</f>
        <v>25.04.2013</v>
      </c>
      <c r="C731" s="1">
        <f>'Исходные данные'!B981</f>
        <v>312.91000000000003</v>
      </c>
      <c r="D731" s="5" t="str">
        <f>'Исходные данные'!A733</f>
        <v>24.04.2014</v>
      </c>
      <c r="E731" s="1">
        <f>'Исходные данные'!B733</f>
        <v>257.66000000000003</v>
      </c>
      <c r="F731" s="12">
        <f t="shared" si="99"/>
        <v>0.82343165766514337</v>
      </c>
      <c r="G731" s="12">
        <f t="shared" si="100"/>
        <v>0.13035193200380754</v>
      </c>
      <c r="H731" s="12">
        <f t="shared" si="101"/>
        <v>3.7552051146733757E-4</v>
      </c>
      <c r="I731" s="12">
        <f t="shared" si="105"/>
        <v>-0.1942747228931386</v>
      </c>
      <c r="J731" s="18">
        <f t="shared" si="102"/>
        <v>-7.2954143306006689E-5</v>
      </c>
      <c r="K731" s="12">
        <f t="shared" si="106"/>
        <v>0.77181034433869156</v>
      </c>
      <c r="L731" s="12">
        <f t="shared" si="103"/>
        <v>-0.25901642709373884</v>
      </c>
      <c r="M731" s="12">
        <f t="shared" si="107"/>
        <v>6.7089509504406161E-2</v>
      </c>
      <c r="N731" s="18">
        <f t="shared" si="104"/>
        <v>2.5193486923187406E-5</v>
      </c>
    </row>
    <row r="732" spans="1:14" x14ac:dyDescent="0.2">
      <c r="A732" s="4">
        <v>730</v>
      </c>
      <c r="B732" s="1" t="str">
        <f>'Исходные данные'!A982</f>
        <v>24.04.2013</v>
      </c>
      <c r="C732" s="1">
        <f>'Исходные данные'!B982</f>
        <v>308.02</v>
      </c>
      <c r="D732" s="5" t="str">
        <f>'Исходные данные'!A734</f>
        <v>23.04.2014</v>
      </c>
      <c r="E732" s="1">
        <f>'Исходные данные'!B734</f>
        <v>261.23</v>
      </c>
      <c r="F732" s="12">
        <f t="shared" si="99"/>
        <v>0.84809427959223438</v>
      </c>
      <c r="G732" s="12">
        <f t="shared" si="100"/>
        <v>0.12998811375535321</v>
      </c>
      <c r="H732" s="12">
        <f t="shared" si="101"/>
        <v>3.7447241641695711E-4</v>
      </c>
      <c r="I732" s="12">
        <f t="shared" si="105"/>
        <v>-0.16476347060570742</v>
      </c>
      <c r="J732" s="18">
        <f t="shared" si="102"/>
        <v>-6.1699374974963548E-5</v>
      </c>
      <c r="K732" s="12">
        <f t="shared" si="106"/>
        <v>0.79492685503469374</v>
      </c>
      <c r="L732" s="12">
        <f t="shared" si="103"/>
        <v>-0.22950517480630767</v>
      </c>
      <c r="M732" s="12">
        <f t="shared" si="107"/>
        <v>5.2672625262873862E-2</v>
      </c>
      <c r="N732" s="18">
        <f t="shared" si="104"/>
        <v>1.9724445261213235E-5</v>
      </c>
    </row>
    <row r="733" spans="1:14" x14ac:dyDescent="0.2">
      <c r="A733" s="4">
        <v>731</v>
      </c>
      <c r="B733" s="1" t="str">
        <f>'Исходные данные'!A983</f>
        <v>23.04.2013</v>
      </c>
      <c r="C733" s="1">
        <f>'Исходные данные'!B983</f>
        <v>298.29000000000002</v>
      </c>
      <c r="D733" s="5" t="str">
        <f>'Исходные данные'!A735</f>
        <v>22.04.2014</v>
      </c>
      <c r="E733" s="1">
        <f>'Исходные данные'!B735</f>
        <v>263.37</v>
      </c>
      <c r="F733" s="12">
        <f t="shared" si="99"/>
        <v>0.88293271648395855</v>
      </c>
      <c r="G733" s="12">
        <f t="shared" si="100"/>
        <v>0.12962531094039401</v>
      </c>
      <c r="H733" s="12">
        <f t="shared" si="101"/>
        <v>3.7342724664815547E-4</v>
      </c>
      <c r="I733" s="12">
        <f t="shared" si="105"/>
        <v>-0.12450628005386485</v>
      </c>
      <c r="J733" s="18">
        <f t="shared" si="102"/>
        <v>-4.6494037350918913E-5</v>
      </c>
      <c r="K733" s="12">
        <f t="shared" si="106"/>
        <v>0.82758125412576922</v>
      </c>
      <c r="L733" s="12">
        <f t="shared" si="103"/>
        <v>-0.18924798425446504</v>
      </c>
      <c r="M733" s="12">
        <f t="shared" si="107"/>
        <v>3.5814799544378266E-2</v>
      </c>
      <c r="N733" s="18">
        <f t="shared" si="104"/>
        <v>1.3374221983112789E-5</v>
      </c>
    </row>
    <row r="734" spans="1:14" x14ac:dyDescent="0.2">
      <c r="A734" s="4">
        <v>732</v>
      </c>
      <c r="B734" s="1" t="str">
        <f>'Исходные данные'!A984</f>
        <v>22.04.2013</v>
      </c>
      <c r="C734" s="1">
        <f>'Исходные данные'!B984</f>
        <v>301.86</v>
      </c>
      <c r="D734" s="5" t="str">
        <f>'Исходные данные'!A736</f>
        <v>21.04.2014</v>
      </c>
      <c r="E734" s="1">
        <f>'Исходные данные'!B736</f>
        <v>265.25</v>
      </c>
      <c r="F734" s="12">
        <f t="shared" si="99"/>
        <v>0.87871861127675077</v>
      </c>
      <c r="G734" s="12">
        <f t="shared" si="100"/>
        <v>0.12926352072480823</v>
      </c>
      <c r="H734" s="12">
        <f t="shared" si="101"/>
        <v>3.7238499399633686E-4</v>
      </c>
      <c r="I734" s="12">
        <f t="shared" si="105"/>
        <v>-0.12929055623718971</v>
      </c>
      <c r="J734" s="18">
        <f t="shared" si="102"/>
        <v>-4.8145863008168943E-5</v>
      </c>
      <c r="K734" s="12">
        <f t="shared" si="106"/>
        <v>0.82363133313259651</v>
      </c>
      <c r="L734" s="12">
        <f t="shared" si="103"/>
        <v>-0.19403226043778996</v>
      </c>
      <c r="M734" s="12">
        <f t="shared" si="107"/>
        <v>3.7648518090598368E-2</v>
      </c>
      <c r="N734" s="18">
        <f t="shared" si="104"/>
        <v>1.4019743183138454E-5</v>
      </c>
    </row>
    <row r="735" spans="1:14" x14ac:dyDescent="0.2">
      <c r="A735" s="4">
        <v>733</v>
      </c>
      <c r="B735" s="1" t="str">
        <f>'Исходные данные'!A985</f>
        <v>19.04.2013</v>
      </c>
      <c r="C735" s="1">
        <f>'Исходные данные'!B985</f>
        <v>300.87</v>
      </c>
      <c r="D735" s="5" t="str">
        <f>'Исходные данные'!A737</f>
        <v>18.04.2014</v>
      </c>
      <c r="E735" s="1">
        <f>'Исходные данные'!B737</f>
        <v>264.83999999999997</v>
      </c>
      <c r="F735" s="12">
        <f t="shared" si="99"/>
        <v>0.88024728287964893</v>
      </c>
      <c r="G735" s="12">
        <f t="shared" si="100"/>
        <v>0.12890274028238438</v>
      </c>
      <c r="H735" s="12">
        <f t="shared" si="101"/>
        <v>3.7134565031969336E-4</v>
      </c>
      <c r="I735" s="12">
        <f t="shared" si="105"/>
        <v>-0.12755240771158138</v>
      </c>
      <c r="J735" s="18">
        <f t="shared" si="102"/>
        <v>-4.736603179149986E-5</v>
      </c>
      <c r="K735" s="12">
        <f t="shared" si="106"/>
        <v>0.82506417160222634</v>
      </c>
      <c r="L735" s="12">
        <f t="shared" si="103"/>
        <v>-0.19229411191218154</v>
      </c>
      <c r="M735" s="12">
        <f t="shared" si="107"/>
        <v>3.6977025476094619E-2</v>
      </c>
      <c r="N735" s="18">
        <f t="shared" si="104"/>
        <v>1.3731257572308225E-5</v>
      </c>
    </row>
    <row r="736" spans="1:14" x14ac:dyDescent="0.2">
      <c r="A736" s="4">
        <v>734</v>
      </c>
      <c r="B736" s="1" t="str">
        <f>'Исходные данные'!A986</f>
        <v>18.04.2013</v>
      </c>
      <c r="C736" s="1">
        <f>'Исходные данные'!B986</f>
        <v>299.3</v>
      </c>
      <c r="D736" s="5" t="str">
        <f>'Исходные данные'!A738</f>
        <v>17.04.2014</v>
      </c>
      <c r="E736" s="1">
        <f>'Исходные данные'!B738</f>
        <v>260.35000000000002</v>
      </c>
      <c r="F736" s="12">
        <f t="shared" si="99"/>
        <v>0.86986301369863017</v>
      </c>
      <c r="G736" s="12">
        <f t="shared" si="100"/>
        <v>0.12854296679479907</v>
      </c>
      <c r="H736" s="12">
        <f t="shared" si="101"/>
        <v>3.7030920749914139E-4</v>
      </c>
      <c r="I736" s="12">
        <f t="shared" si="105"/>
        <v>-0.13941953524974512</v>
      </c>
      <c r="J736" s="18">
        <f t="shared" si="102"/>
        <v>-5.1628337608231723E-5</v>
      </c>
      <c r="K736" s="12">
        <f t="shared" si="106"/>
        <v>0.81533089708247619</v>
      </c>
      <c r="L736" s="12">
        <f t="shared" si="103"/>
        <v>-0.20416123945034531</v>
      </c>
      <c r="M736" s="12">
        <f t="shared" si="107"/>
        <v>4.1681811693901255E-2</v>
      </c>
      <c r="N736" s="18">
        <f t="shared" si="104"/>
        <v>1.5435158655497018E-5</v>
      </c>
    </row>
    <row r="737" spans="1:14" x14ac:dyDescent="0.2">
      <c r="A737" s="4">
        <v>735</v>
      </c>
      <c r="B737" s="1" t="str">
        <f>'Исходные данные'!A987</f>
        <v>17.04.2013</v>
      </c>
      <c r="C737" s="1">
        <f>'Исходные данные'!B987</f>
        <v>299.8</v>
      </c>
      <c r="D737" s="5" t="str">
        <f>'Исходные данные'!A739</f>
        <v>16.04.2014</v>
      </c>
      <c r="E737" s="1">
        <f>'Исходные данные'!B739</f>
        <v>255.76</v>
      </c>
      <c r="F737" s="12">
        <f t="shared" si="99"/>
        <v>0.85310206804536348</v>
      </c>
      <c r="G737" s="12">
        <f t="shared" si="100"/>
        <v>0.12818419745159482</v>
      </c>
      <c r="H737" s="12">
        <f t="shared" si="101"/>
        <v>3.6927565743825755E-4</v>
      </c>
      <c r="I737" s="12">
        <f t="shared" si="105"/>
        <v>-0.15887608091691144</v>
      </c>
      <c r="J737" s="18">
        <f t="shared" si="102"/>
        <v>-5.8669069231806279E-5</v>
      </c>
      <c r="K737" s="12">
        <f t="shared" si="106"/>
        <v>0.79962070290221976</v>
      </c>
      <c r="L737" s="12">
        <f t="shared" si="103"/>
        <v>-0.22361778511751157</v>
      </c>
      <c r="M737" s="12">
        <f t="shared" si="107"/>
        <v>5.0004913820861606E-2</v>
      </c>
      <c r="N737" s="18">
        <f t="shared" si="104"/>
        <v>1.8465597426342081E-5</v>
      </c>
    </row>
    <row r="738" spans="1:14" x14ac:dyDescent="0.2">
      <c r="A738" s="4">
        <v>736</v>
      </c>
      <c r="B738" s="1" t="str">
        <f>'Исходные данные'!A988</f>
        <v>16.04.2013</v>
      </c>
      <c r="C738" s="1">
        <f>'Исходные данные'!B988</f>
        <v>305.83</v>
      </c>
      <c r="D738" s="5" t="str">
        <f>'Исходные данные'!A740</f>
        <v>15.04.2014</v>
      </c>
      <c r="E738" s="1">
        <f>'Исходные данные'!B740</f>
        <v>256.92</v>
      </c>
      <c r="F738" s="12">
        <f t="shared" si="99"/>
        <v>0.84007455122126684</v>
      </c>
      <c r="G738" s="12">
        <f t="shared" si="100"/>
        <v>0.1278264294501586</v>
      </c>
      <c r="H738" s="12">
        <f t="shared" si="101"/>
        <v>3.6824499206321694E-4</v>
      </c>
      <c r="I738" s="12">
        <f t="shared" si="105"/>
        <v>-0.17426463962906594</v>
      </c>
      <c r="J738" s="18">
        <f t="shared" si="102"/>
        <v>-6.4172080837104746E-5</v>
      </c>
      <c r="K738" s="12">
        <f t="shared" si="106"/>
        <v>0.78740988716264193</v>
      </c>
      <c r="L738" s="12">
        <f t="shared" si="103"/>
        <v>-0.23900634382966618</v>
      </c>
      <c r="M738" s="12">
        <f t="shared" si="107"/>
        <v>5.7124032390824635E-2</v>
      </c>
      <c r="N738" s="18">
        <f t="shared" si="104"/>
        <v>2.1035638854378166E-5</v>
      </c>
    </row>
    <row r="739" spans="1:14" x14ac:dyDescent="0.2">
      <c r="A739" s="4">
        <v>737</v>
      </c>
      <c r="B739" s="1" t="str">
        <f>'Исходные данные'!A989</f>
        <v>15.04.2013</v>
      </c>
      <c r="C739" s="1">
        <f>'Исходные данные'!B989</f>
        <v>307.8</v>
      </c>
      <c r="D739" s="5" t="str">
        <f>'Исходные данные'!A741</f>
        <v>14.04.2014</v>
      </c>
      <c r="E739" s="1">
        <f>'Исходные данные'!B741</f>
        <v>259.72000000000003</v>
      </c>
      <c r="F739" s="12">
        <f t="shared" si="99"/>
        <v>0.84379467186484736</v>
      </c>
      <c r="G739" s="12">
        <f t="shared" si="100"/>
        <v>0.1274696599956992</v>
      </c>
      <c r="H739" s="12">
        <f t="shared" si="101"/>
        <v>3.6721720332272783E-4</v>
      </c>
      <c r="I739" s="12">
        <f t="shared" si="105"/>
        <v>-0.16984609376449278</v>
      </c>
      <c r="J739" s="18">
        <f t="shared" si="102"/>
        <v>-6.2370407547486834E-5</v>
      </c>
      <c r="K739" s="12">
        <f t="shared" si="106"/>
        <v>0.79089679171407101</v>
      </c>
      <c r="L739" s="12">
        <f t="shared" si="103"/>
        <v>-0.23458779796509299</v>
      </c>
      <c r="M739" s="12">
        <f t="shared" si="107"/>
        <v>5.5031434954111315E-2</v>
      </c>
      <c r="N739" s="18">
        <f t="shared" si="104"/>
        <v>2.0208489638685364E-5</v>
      </c>
    </row>
    <row r="740" spans="1:14" x14ac:dyDescent="0.2">
      <c r="A740" s="4">
        <v>738</v>
      </c>
      <c r="B740" s="1" t="str">
        <f>'Исходные данные'!A990</f>
        <v>12.04.2013</v>
      </c>
      <c r="C740" s="1">
        <f>'Исходные данные'!B990</f>
        <v>316.98</v>
      </c>
      <c r="D740" s="5" t="str">
        <f>'Исходные данные'!A742</f>
        <v>11.04.2014</v>
      </c>
      <c r="E740" s="1">
        <f>'Исходные данные'!B742</f>
        <v>263.27</v>
      </c>
      <c r="F740" s="12">
        <f t="shared" si="99"/>
        <v>0.8305571329421414</v>
      </c>
      <c r="G740" s="12">
        <f t="shared" si="100"/>
        <v>0.12711388630122608</v>
      </c>
      <c r="H740" s="12">
        <f t="shared" si="101"/>
        <v>3.661922831879709E-4</v>
      </c>
      <c r="I740" s="12">
        <f t="shared" si="105"/>
        <v>-0.18565855886672122</v>
      </c>
      <c r="J740" s="18">
        <f t="shared" si="102"/>
        <v>-6.7986731564792939E-5</v>
      </c>
      <c r="K740" s="12">
        <f t="shared" si="106"/>
        <v>0.77848912025885797</v>
      </c>
      <c r="L740" s="12">
        <f t="shared" si="103"/>
        <v>-0.25040026306732149</v>
      </c>
      <c r="M740" s="12">
        <f t="shared" si="107"/>
        <v>6.2700291744183831E-2</v>
      </c>
      <c r="N740" s="18">
        <f t="shared" si="104"/>
        <v>2.2960362990354558E-5</v>
      </c>
    </row>
    <row r="741" spans="1:14" x14ac:dyDescent="0.2">
      <c r="A741" s="4">
        <v>739</v>
      </c>
      <c r="B741" s="1" t="str">
        <f>'Исходные данные'!A991</f>
        <v>11.04.2013</v>
      </c>
      <c r="C741" s="1">
        <f>'Исходные данные'!B991</f>
        <v>324.05</v>
      </c>
      <c r="D741" s="5" t="str">
        <f>'Исходные данные'!A743</f>
        <v>10.04.2014</v>
      </c>
      <c r="E741" s="1">
        <f>'Исходные данные'!B743</f>
        <v>264.23</v>
      </c>
      <c r="F741" s="12">
        <f t="shared" si="99"/>
        <v>0.81539885820089497</v>
      </c>
      <c r="G741" s="12">
        <f t="shared" si="100"/>
        <v>0.12675910558752726</v>
      </c>
      <c r="H741" s="12">
        <f t="shared" si="101"/>
        <v>3.651702236525354E-4</v>
      </c>
      <c r="I741" s="12">
        <f t="shared" si="105"/>
        <v>-0.20407788889120093</v>
      </c>
      <c r="J741" s="18">
        <f t="shared" si="102"/>
        <v>-7.4523168328937111E-5</v>
      </c>
      <c r="K741" s="12">
        <f t="shared" si="106"/>
        <v>0.76428112480627175</v>
      </c>
      <c r="L741" s="12">
        <f t="shared" si="103"/>
        <v>-0.2688195930918012</v>
      </c>
      <c r="M741" s="12">
        <f t="shared" si="107"/>
        <v>7.2263973630041597E-2</v>
      </c>
      <c r="N741" s="18">
        <f t="shared" si="104"/>
        <v>2.6388651412503212E-5</v>
      </c>
    </row>
    <row r="742" spans="1:14" x14ac:dyDescent="0.2">
      <c r="A742" s="4">
        <v>740</v>
      </c>
      <c r="B742" s="1" t="str">
        <f>'Исходные данные'!A992</f>
        <v>10.04.2013</v>
      </c>
      <c r="C742" s="1">
        <f>'Исходные данные'!B992</f>
        <v>327.97</v>
      </c>
      <c r="D742" s="5" t="str">
        <f>'Исходные данные'!A744</f>
        <v>09.04.2014</v>
      </c>
      <c r="E742" s="1">
        <f>'Исходные данные'!B744</f>
        <v>259.06</v>
      </c>
      <c r="F742" s="12">
        <f t="shared" si="99"/>
        <v>0.78988931914504368</v>
      </c>
      <c r="G742" s="12">
        <f t="shared" si="100"/>
        <v>0.12640531508314759</v>
      </c>
      <c r="H742" s="12">
        <f t="shared" si="101"/>
        <v>3.6415101673235671E-4</v>
      </c>
      <c r="I742" s="12">
        <f t="shared" si="105"/>
        <v>-0.2358624456843666</v>
      </c>
      <c r="J742" s="18">
        <f t="shared" si="102"/>
        <v>-8.5889549404942361E-5</v>
      </c>
      <c r="K742" s="12">
        <f t="shared" si="106"/>
        <v>0.74037079060993416</v>
      </c>
      <c r="L742" s="12">
        <f t="shared" si="103"/>
        <v>-0.30060414988496675</v>
      </c>
      <c r="M742" s="12">
        <f t="shared" si="107"/>
        <v>9.0362854928063591E-2</v>
      </c>
      <c r="N742" s="18">
        <f t="shared" si="104"/>
        <v>3.2905725496892804E-5</v>
      </c>
    </row>
    <row r="743" spans="1:14" x14ac:dyDescent="0.2">
      <c r="A743" s="4">
        <v>741</v>
      </c>
      <c r="B743" s="1" t="str">
        <f>'Исходные данные'!A993</f>
        <v>09.04.2013</v>
      </c>
      <c r="C743" s="1">
        <f>'Исходные данные'!B993</f>
        <v>328.19</v>
      </c>
      <c r="D743" s="5" t="str">
        <f>'Исходные данные'!A745</f>
        <v>08.04.2014</v>
      </c>
      <c r="E743" s="1">
        <f>'Исходные данные'!B745</f>
        <v>255.37</v>
      </c>
      <c r="F743" s="12">
        <f t="shared" si="99"/>
        <v>0.7781163350498187</v>
      </c>
      <c r="G743" s="12">
        <f t="shared" si="100"/>
        <v>0.12605251202436726</v>
      </c>
      <c r="H743" s="12">
        <f t="shared" si="101"/>
        <v>3.6313465446565429E-4</v>
      </c>
      <c r="I743" s="12">
        <f t="shared" si="105"/>
        <v>-0.25087923507001458</v>
      </c>
      <c r="J743" s="18">
        <f t="shared" si="102"/>
        <v>-9.1102944339757402E-5</v>
      </c>
      <c r="K743" s="12">
        <f t="shared" si="106"/>
        <v>0.72933586035938425</v>
      </c>
      <c r="L743" s="12">
        <f t="shared" si="103"/>
        <v>-0.3156209392706148</v>
      </c>
      <c r="M743" s="12">
        <f t="shared" si="107"/>
        <v>9.9616577306065143E-2</v>
      </c>
      <c r="N743" s="18">
        <f t="shared" si="104"/>
        <v>3.6174231379089102E-5</v>
      </c>
    </row>
    <row r="744" spans="1:14" x14ac:dyDescent="0.2">
      <c r="A744" s="4">
        <v>742</v>
      </c>
      <c r="B744" s="1" t="str">
        <f>'Исходные данные'!A994</f>
        <v>08.04.2013</v>
      </c>
      <c r="C744" s="1">
        <f>'Исходные данные'!B994</f>
        <v>331.72</v>
      </c>
      <c r="D744" s="5" t="str">
        <f>'Исходные данные'!A746</f>
        <v>07.04.2014</v>
      </c>
      <c r="E744" s="1">
        <f>'Исходные данные'!B746</f>
        <v>256.26</v>
      </c>
      <c r="F744" s="12">
        <f t="shared" si="99"/>
        <v>0.77251899192089701</v>
      </c>
      <c r="G744" s="12">
        <f t="shared" si="100"/>
        <v>0.12570069365518019</v>
      </c>
      <c r="H744" s="12">
        <f t="shared" si="101"/>
        <v>3.6212112891286944E-4</v>
      </c>
      <c r="I744" s="12">
        <f t="shared" si="105"/>
        <v>-0.25809868550157306</v>
      </c>
      <c r="J744" s="18">
        <f t="shared" si="102"/>
        <v>-9.346298736475729E-5</v>
      </c>
      <c r="K744" s="12">
        <f t="shared" si="106"/>
        <v>0.72408941727269927</v>
      </c>
      <c r="L744" s="12">
        <f t="shared" si="103"/>
        <v>-0.32284038970217321</v>
      </c>
      <c r="M744" s="12">
        <f t="shared" si="107"/>
        <v>0.10422591722305111</v>
      </c>
      <c r="N744" s="18">
        <f t="shared" si="104"/>
        <v>3.774240680679055E-5</v>
      </c>
    </row>
    <row r="745" spans="1:14" x14ac:dyDescent="0.2">
      <c r="A745" s="4">
        <v>743</v>
      </c>
      <c r="B745" s="1" t="str">
        <f>'Исходные данные'!A995</f>
        <v>05.04.2013</v>
      </c>
      <c r="C745" s="1">
        <f>'Исходные данные'!B995</f>
        <v>334.13</v>
      </c>
      <c r="D745" s="5" t="str">
        <f>'Исходные данные'!A747</f>
        <v>04.04.2014</v>
      </c>
      <c r="E745" s="1">
        <f>'Исходные данные'!B747</f>
        <v>261.25</v>
      </c>
      <c r="F745" s="12">
        <f t="shared" si="99"/>
        <v>0.78188130368419484</v>
      </c>
      <c r="G745" s="12">
        <f t="shared" si="100"/>
        <v>0.12534985722727215</v>
      </c>
      <c r="H745" s="12">
        <f t="shared" si="101"/>
        <v>3.6111043215660232E-4</v>
      </c>
      <c r="I745" s="12">
        <f t="shared" si="105"/>
        <v>-0.24605233552750472</v>
      </c>
      <c r="J745" s="18">
        <f t="shared" si="102"/>
        <v>-8.8852065215478548E-5</v>
      </c>
      <c r="K745" s="12">
        <f t="shared" si="106"/>
        <v>0.73286480136022192</v>
      </c>
      <c r="L745" s="12">
        <f t="shared" si="103"/>
        <v>-0.31079403972810488</v>
      </c>
      <c r="M745" s="12">
        <f t="shared" si="107"/>
        <v>9.6592935130514868E-2</v>
      </c>
      <c r="N745" s="18">
        <f t="shared" si="104"/>
        <v>3.4880716548254879E-5</v>
      </c>
    </row>
    <row r="746" spans="1:14" x14ac:dyDescent="0.2">
      <c r="A746" s="4">
        <v>744</v>
      </c>
      <c r="B746" s="1" t="str">
        <f>'Исходные данные'!A996</f>
        <v>04.04.2013</v>
      </c>
      <c r="C746" s="1">
        <f>'Исходные данные'!B996</f>
        <v>334.06</v>
      </c>
      <c r="D746" s="5" t="str">
        <f>'Исходные данные'!A748</f>
        <v>03.04.2014</v>
      </c>
      <c r="E746" s="1">
        <f>'Исходные данные'!B748</f>
        <v>257.62</v>
      </c>
      <c r="F746" s="12">
        <f t="shared" si="99"/>
        <v>0.77117883015027244</v>
      </c>
      <c r="G746" s="12">
        <f t="shared" si="100"/>
        <v>0.125</v>
      </c>
      <c r="H746" s="12">
        <f t="shared" si="101"/>
        <v>3.6010255630155214E-4</v>
      </c>
      <c r="I746" s="12">
        <f t="shared" si="105"/>
        <v>-0.25983498659385967</v>
      </c>
      <c r="J746" s="18">
        <f t="shared" si="102"/>
        <v>-9.3567242889028396E-5</v>
      </c>
      <c r="K746" s="12">
        <f t="shared" si="106"/>
        <v>0.72283327086634386</v>
      </c>
      <c r="L746" s="12">
        <f t="shared" si="103"/>
        <v>-0.32457669079445989</v>
      </c>
      <c r="M746" s="12">
        <f t="shared" si="107"/>
        <v>0.10535002820708246</v>
      </c>
      <c r="N746" s="18">
        <f t="shared" si="104"/>
        <v>3.7936814463811014E-5</v>
      </c>
    </row>
    <row r="747" spans="1:14" x14ac:dyDescent="0.2">
      <c r="A747" s="4">
        <v>745</v>
      </c>
      <c r="B747" s="1" t="str">
        <f>'Исходные данные'!A997</f>
        <v>03.04.2013</v>
      </c>
      <c r="C747" s="1">
        <f>'Исходные данные'!B997</f>
        <v>339.04</v>
      </c>
      <c r="D747" s="5" t="str">
        <f>'Исходные данные'!A749</f>
        <v>02.04.2014</v>
      </c>
      <c r="E747" s="1">
        <f>'Исходные данные'!B749</f>
        <v>258.97000000000003</v>
      </c>
      <c r="F747" s="12">
        <f t="shared" si="99"/>
        <v>0.76383317602642764</v>
      </c>
      <c r="G747" s="12">
        <f t="shared" si="100"/>
        <v>0.12465111924036955</v>
      </c>
      <c r="H747" s="12">
        <f t="shared" si="101"/>
        <v>3.5909749347445331E-4</v>
      </c>
      <c r="I747" s="12">
        <f t="shared" si="105"/>
        <v>-0.26940586964510715</v>
      </c>
      <c r="J747" s="18">
        <f t="shared" si="102"/>
        <v>-9.6742972516863281E-5</v>
      </c>
      <c r="K747" s="12">
        <f t="shared" si="106"/>
        <v>0.71594811921357238</v>
      </c>
      <c r="L747" s="12">
        <f t="shared" si="103"/>
        <v>-0.33414757384570726</v>
      </c>
      <c r="M747" s="12">
        <f t="shared" si="107"/>
        <v>0.11165460110697242</v>
      </c>
      <c r="N747" s="18">
        <f t="shared" si="104"/>
        <v>4.0094887392403719E-5</v>
      </c>
    </row>
    <row r="748" spans="1:14" x14ac:dyDescent="0.2">
      <c r="A748" s="4">
        <v>746</v>
      </c>
      <c r="B748" s="1" t="str">
        <f>'Исходные данные'!A998</f>
        <v>02.04.2013</v>
      </c>
      <c r="C748" s="1">
        <f>'Исходные данные'!B998</f>
        <v>342.37</v>
      </c>
      <c r="D748" s="5" t="str">
        <f>'Исходные данные'!A750</f>
        <v>01.04.2014</v>
      </c>
      <c r="E748" s="1">
        <f>'Исходные данные'!B750</f>
        <v>261.60000000000002</v>
      </c>
      <c r="F748" s="12">
        <f t="shared" si="99"/>
        <v>0.76408563834448118</v>
      </c>
      <c r="G748" s="12">
        <f t="shared" si="100"/>
        <v>0.12430321222301456</v>
      </c>
      <c r="H748" s="12">
        <f t="shared" si="101"/>
        <v>3.5809523582401505E-4</v>
      </c>
      <c r="I748" s="12">
        <f t="shared" si="105"/>
        <v>-0.26907540402353541</v>
      </c>
      <c r="J748" s="18">
        <f t="shared" si="102"/>
        <v>-9.6354620258250041E-5</v>
      </c>
      <c r="K748" s="12">
        <f t="shared" si="106"/>
        <v>0.71618475455156982</v>
      </c>
      <c r="L748" s="12">
        <f t="shared" si="103"/>
        <v>-0.33381710822413563</v>
      </c>
      <c r="M748" s="12">
        <f t="shared" si="107"/>
        <v>0.11143386174312432</v>
      </c>
      <c r="N748" s="18">
        <f t="shared" si="104"/>
        <v>3.9903934999684794E-5</v>
      </c>
    </row>
    <row r="749" spans="1:14" x14ac:dyDescent="0.2">
      <c r="A749" s="4">
        <v>747</v>
      </c>
      <c r="B749" s="1" t="str">
        <f>'Исходные данные'!A999</f>
        <v>01.04.2013</v>
      </c>
      <c r="C749" s="1">
        <f>'Исходные данные'!B999</f>
        <v>345.56</v>
      </c>
      <c r="D749" s="5" t="str">
        <f>'Исходные данные'!A751</f>
        <v>31.03.2014</v>
      </c>
      <c r="E749" s="1">
        <f>'Исходные данные'!B751</f>
        <v>258.89</v>
      </c>
      <c r="F749" s="12">
        <f t="shared" si="99"/>
        <v>0.7491897210325269</v>
      </c>
      <c r="G749" s="12">
        <f t="shared" si="100"/>
        <v>0.12395627623017558</v>
      </c>
      <c r="H749" s="12">
        <f t="shared" si="101"/>
        <v>3.570957755208604E-4</v>
      </c>
      <c r="I749" s="12">
        <f t="shared" si="105"/>
        <v>-0.28876302843087293</v>
      </c>
      <c r="J749" s="18">
        <f t="shared" si="102"/>
        <v>-1.0311605757927482E-4</v>
      </c>
      <c r="K749" s="12">
        <f t="shared" si="106"/>
        <v>0.70222266921909726</v>
      </c>
      <c r="L749" s="12">
        <f t="shared" si="103"/>
        <v>-0.35350473263147314</v>
      </c>
      <c r="M749" s="12">
        <f t="shared" si="107"/>
        <v>0.12496559599284934</v>
      </c>
      <c r="N749" s="18">
        <f t="shared" si="104"/>
        <v>4.462468641449306E-5</v>
      </c>
    </row>
    <row r="750" spans="1:14" x14ac:dyDescent="0.2">
      <c r="A750" s="4">
        <v>748</v>
      </c>
      <c r="B750" s="1" t="str">
        <f>'Исходные данные'!A1000</f>
        <v>29.03.2013</v>
      </c>
      <c r="C750" s="1">
        <f>'Исходные данные'!B1000</f>
        <v>349.18</v>
      </c>
      <c r="D750" s="5" t="str">
        <f>'Исходные данные'!A752</f>
        <v>28.03.2014</v>
      </c>
      <c r="E750" s="1">
        <f>'Исходные данные'!B752</f>
        <v>254.46</v>
      </c>
      <c r="F750" s="12">
        <f t="shared" si="99"/>
        <v>0.72873589552666251</v>
      </c>
      <c r="G750" s="12">
        <f t="shared" si="100"/>
        <v>0.12361030855167839</v>
      </c>
      <c r="H750" s="12">
        <f t="shared" si="101"/>
        <v>3.5609910475746395E-4</v>
      </c>
      <c r="I750" s="12">
        <f t="shared" si="105"/>
        <v>-0.31644389584207383</v>
      </c>
      <c r="J750" s="18">
        <f t="shared" si="102"/>
        <v>-1.1268538801532667E-4</v>
      </c>
      <c r="K750" s="12">
        <f t="shared" si="106"/>
        <v>0.6830511035405471</v>
      </c>
      <c r="L750" s="12">
        <f t="shared" si="103"/>
        <v>-0.38118560004267404</v>
      </c>
      <c r="M750" s="12">
        <f t="shared" si="107"/>
        <v>0.1453024616798935</v>
      </c>
      <c r="N750" s="18">
        <f t="shared" si="104"/>
        <v>5.1742076523265786E-5</v>
      </c>
    </row>
    <row r="751" spans="1:14" x14ac:dyDescent="0.2">
      <c r="A751" s="4">
        <v>749</v>
      </c>
      <c r="B751" s="1" t="str">
        <f>'Исходные данные'!A1001</f>
        <v>28.03.2013</v>
      </c>
      <c r="C751" s="1">
        <f>'Исходные данные'!B1001</f>
        <v>345.22</v>
      </c>
      <c r="D751" s="5" t="str">
        <f>'Исходные данные'!A753</f>
        <v>27.03.2014</v>
      </c>
      <c r="E751" s="1">
        <f>'Исходные данные'!B753</f>
        <v>251.51</v>
      </c>
      <c r="F751" s="12">
        <f t="shared" si="99"/>
        <v>0.72854991020218984</v>
      </c>
      <c r="G751" s="12">
        <f t="shared" si="100"/>
        <v>0.12326530648491309</v>
      </c>
      <c r="H751" s="12">
        <f t="shared" si="101"/>
        <v>3.5510521574809195E-4</v>
      </c>
      <c r="I751" s="12">
        <f t="shared" si="105"/>
        <v>-0.31669914477780259</v>
      </c>
      <c r="J751" s="18">
        <f t="shared" si="102"/>
        <v>-1.1246151813355779E-4</v>
      </c>
      <c r="K751" s="12">
        <f t="shared" si="106"/>
        <v>0.68287677772250632</v>
      </c>
      <c r="L751" s="12">
        <f t="shared" si="103"/>
        <v>-0.38144084897840269</v>
      </c>
      <c r="M751" s="12">
        <f t="shared" si="107"/>
        <v>0.14549712126936465</v>
      </c>
      <c r="N751" s="18">
        <f t="shared" si="104"/>
        <v>5.1666786639084034E-5</v>
      </c>
    </row>
    <row r="752" spans="1:14" x14ac:dyDescent="0.2">
      <c r="A752" s="4">
        <v>750</v>
      </c>
      <c r="B752" s="1" t="str">
        <f>'Исходные данные'!A1002</f>
        <v>27.03.2013</v>
      </c>
      <c r="C752" s="1">
        <f>'Исходные данные'!B1002</f>
        <v>344.14</v>
      </c>
      <c r="D752" s="5" t="str">
        <f>'Исходные данные'!A754</f>
        <v>26.03.2014</v>
      </c>
      <c r="E752" s="1">
        <f>'Исходные данные'!B754</f>
        <v>252.57</v>
      </c>
      <c r="F752" s="12">
        <f t="shared" si="99"/>
        <v>0.73391642936014412</v>
      </c>
      <c r="G752" s="12">
        <f t="shared" si="100"/>
        <v>0.12292126733481272</v>
      </c>
      <c r="H752" s="12">
        <f t="shared" si="101"/>
        <v>3.5411410072874028E-4</v>
      </c>
      <c r="I752" s="12">
        <f t="shared" si="105"/>
        <v>-0.30936011330732927</v>
      </c>
      <c r="J752" s="18">
        <f t="shared" si="102"/>
        <v>-1.0954877832516611E-4</v>
      </c>
      <c r="K752" s="12">
        <f t="shared" si="106"/>
        <v>0.6879068673002442</v>
      </c>
      <c r="L752" s="12">
        <f t="shared" si="103"/>
        <v>-0.37410181750792942</v>
      </c>
      <c r="M752" s="12">
        <f t="shared" si="107"/>
        <v>0.13995216986273618</v>
      </c>
      <c r="N752" s="18">
        <f t="shared" si="104"/>
        <v>4.9559036775978731E-5</v>
      </c>
    </row>
    <row r="753" spans="1:14" x14ac:dyDescent="0.2">
      <c r="A753" s="4">
        <v>751</v>
      </c>
      <c r="B753" s="1" t="str">
        <f>'Исходные данные'!A1003</f>
        <v>26.03.2013</v>
      </c>
      <c r="C753" s="1">
        <f>'Исходные данные'!B1003</f>
        <v>343.45</v>
      </c>
      <c r="D753" s="5" t="str">
        <f>'Исходные данные'!A755</f>
        <v>25.03.2014</v>
      </c>
      <c r="E753" s="1">
        <f>'Исходные данные'!B755</f>
        <v>247.33</v>
      </c>
      <c r="F753" s="12">
        <f t="shared" si="99"/>
        <v>0.72013393507060719</v>
      </c>
      <c r="G753" s="12">
        <f t="shared" si="100"/>
        <v>0.12257818841383268</v>
      </c>
      <c r="H753" s="12">
        <f t="shared" si="101"/>
        <v>3.5312575195707558E-4</v>
      </c>
      <c r="I753" s="12">
        <f t="shared" si="105"/>
        <v>-0.32831806334038527</v>
      </c>
      <c r="J753" s="18">
        <f t="shared" si="102"/>
        <v>-1.1593756299816432E-4</v>
      </c>
      <c r="K753" s="12">
        <f t="shared" si="106"/>
        <v>0.67498840398342641</v>
      </c>
      <c r="L753" s="12">
        <f t="shared" si="103"/>
        <v>-0.39305976754098554</v>
      </c>
      <c r="M753" s="12">
        <f t="shared" si="107"/>
        <v>0.15449598085937363</v>
      </c>
      <c r="N753" s="18">
        <f t="shared" si="104"/>
        <v>5.4556509415312272E-5</v>
      </c>
    </row>
    <row r="754" spans="1:14" x14ac:dyDescent="0.2">
      <c r="A754" s="4">
        <v>752</v>
      </c>
      <c r="B754" s="1" t="str">
        <f>'Исходные данные'!A1004</f>
        <v>25.03.2013</v>
      </c>
      <c r="C754" s="1">
        <f>'Исходные данные'!B1004</f>
        <v>350.69</v>
      </c>
      <c r="D754" s="5" t="str">
        <f>'Исходные данные'!A756</f>
        <v>24.03.2014</v>
      </c>
      <c r="E754" s="1">
        <f>'Исходные данные'!B756</f>
        <v>243.97</v>
      </c>
      <c r="F754" s="12">
        <f t="shared" si="99"/>
        <v>0.69568564829336454</v>
      </c>
      <c r="G754" s="12">
        <f t="shared" si="100"/>
        <v>0.1222360670419291</v>
      </c>
      <c r="H754" s="12">
        <f t="shared" si="101"/>
        <v>3.5214016171237258E-4</v>
      </c>
      <c r="I754" s="12">
        <f t="shared" si="105"/>
        <v>-0.36285737542535917</v>
      </c>
      <c r="J754" s="18">
        <f t="shared" si="102"/>
        <v>-1.2777665486081306E-4</v>
      </c>
      <c r="K754" s="12">
        <f t="shared" si="106"/>
        <v>0.65207279166711185</v>
      </c>
      <c r="L754" s="12">
        <f t="shared" si="103"/>
        <v>-0.42759907962595933</v>
      </c>
      <c r="M754" s="12">
        <f t="shared" si="107"/>
        <v>0.18284097289696755</v>
      </c>
      <c r="N754" s="18">
        <f t="shared" si="104"/>
        <v>6.4385649763585683E-5</v>
      </c>
    </row>
    <row r="755" spans="1:14" x14ac:dyDescent="0.2">
      <c r="A755" s="4">
        <v>753</v>
      </c>
      <c r="B755" s="1" t="str">
        <f>'Исходные данные'!A1005</f>
        <v>22.03.2013</v>
      </c>
      <c r="C755" s="1">
        <f>'Исходные данные'!B1005</f>
        <v>353.41</v>
      </c>
      <c r="D755" s="5" t="str">
        <f>'Исходные данные'!A757</f>
        <v>21.03.2014</v>
      </c>
      <c r="E755" s="1">
        <f>'Исходные данные'!B757</f>
        <v>241.01</v>
      </c>
      <c r="F755" s="12">
        <f t="shared" si="99"/>
        <v>0.68195580204295292</v>
      </c>
      <c r="G755" s="12">
        <f t="shared" si="100"/>
        <v>0.12189490054653844</v>
      </c>
      <c r="H755" s="12">
        <f t="shared" si="101"/>
        <v>3.5115732229545562E-4</v>
      </c>
      <c r="I755" s="12">
        <f t="shared" si="105"/>
        <v>-0.38279042962733179</v>
      </c>
      <c r="J755" s="18">
        <f t="shared" si="102"/>
        <v>-1.3441966226826086E-4</v>
      </c>
      <c r="K755" s="12">
        <f t="shared" si="106"/>
        <v>0.63920367585937743</v>
      </c>
      <c r="L755" s="12">
        <f t="shared" si="103"/>
        <v>-0.44753213382793189</v>
      </c>
      <c r="M755" s="12">
        <f t="shared" si="107"/>
        <v>0.20028501080858199</v>
      </c>
      <c r="N755" s="18">
        <f t="shared" si="104"/>
        <v>7.0331548091458044E-5</v>
      </c>
    </row>
    <row r="756" spans="1:14" x14ac:dyDescent="0.2">
      <c r="A756" s="4">
        <v>754</v>
      </c>
      <c r="B756" s="1" t="str">
        <f>'Исходные данные'!A1006</f>
        <v>21.03.2013</v>
      </c>
      <c r="C756" s="1">
        <f>'Исходные данные'!B1006</f>
        <v>357.78</v>
      </c>
      <c r="D756" s="5" t="str">
        <f>'Исходные данные'!A758</f>
        <v>20.03.2014</v>
      </c>
      <c r="E756" s="1">
        <f>'Исходные данные'!B758</f>
        <v>245.81</v>
      </c>
      <c r="F756" s="12">
        <f t="shared" si="99"/>
        <v>0.68704231650735093</v>
      </c>
      <c r="G756" s="12">
        <f t="shared" si="100"/>
        <v>0.12155468626255637</v>
      </c>
      <c r="H756" s="12">
        <f t="shared" si="101"/>
        <v>3.5017722602863767E-4</v>
      </c>
      <c r="I756" s="12">
        <f t="shared" si="105"/>
        <v>-0.37535939257617934</v>
      </c>
      <c r="J756" s="18">
        <f t="shared" si="102"/>
        <v>-1.3144231085612088E-4</v>
      </c>
      <c r="K756" s="12">
        <f t="shared" si="106"/>
        <v>0.6439713143679362</v>
      </c>
      <c r="L756" s="12">
        <f t="shared" si="103"/>
        <v>-0.44010109677677955</v>
      </c>
      <c r="M756" s="12">
        <f t="shared" si="107"/>
        <v>0.19368897538412433</v>
      </c>
      <c r="N756" s="18">
        <f t="shared" si="104"/>
        <v>6.7825468112341745E-5</v>
      </c>
    </row>
    <row r="757" spans="1:14" x14ac:dyDescent="0.2">
      <c r="A757" s="4">
        <v>755</v>
      </c>
      <c r="B757" s="1" t="str">
        <f>'Исходные данные'!A1007</f>
        <v>20.03.2013</v>
      </c>
      <c r="C757" s="1">
        <f>'Исходные данные'!B1007</f>
        <v>356.99</v>
      </c>
      <c r="D757" s="5" t="str">
        <f>'Исходные данные'!A759</f>
        <v>19.03.2014</v>
      </c>
      <c r="E757" s="1">
        <f>'Исходные данные'!B759</f>
        <v>244.05</v>
      </c>
      <c r="F757" s="12">
        <f t="shared" si="99"/>
        <v>0.68363259475055327</v>
      </c>
      <c r="G757" s="12">
        <f t="shared" si="100"/>
        <v>0.12121542153231699</v>
      </c>
      <c r="H757" s="12">
        <f t="shared" si="101"/>
        <v>3.4919986525566038E-4</v>
      </c>
      <c r="I757" s="12">
        <f t="shared" si="105"/>
        <v>-0.38033464784967963</v>
      </c>
      <c r="J757" s="18">
        <f t="shared" si="102"/>
        <v>-1.3281280778116715E-4</v>
      </c>
      <c r="K757" s="12">
        <f t="shared" si="106"/>
        <v>0.64077534965281313</v>
      </c>
      <c r="L757" s="12">
        <f t="shared" si="103"/>
        <v>-0.44507635205027973</v>
      </c>
      <c r="M757" s="12">
        <f t="shared" si="107"/>
        <v>0.1980929591543846</v>
      </c>
      <c r="N757" s="18">
        <f t="shared" si="104"/>
        <v>6.9174034644806133E-5</v>
      </c>
    </row>
    <row r="758" spans="1:14" x14ac:dyDescent="0.2">
      <c r="A758" s="4">
        <v>756</v>
      </c>
      <c r="B758" s="1" t="str">
        <f>'Исходные данные'!A1008</f>
        <v>19.03.2013</v>
      </c>
      <c r="C758" s="1">
        <f>'Исходные данные'!B1008</f>
        <v>359.06</v>
      </c>
      <c r="D758" s="5" t="str">
        <f>'Исходные данные'!A760</f>
        <v>18.03.2014</v>
      </c>
      <c r="E758" s="1">
        <f>'Исходные данные'!B760</f>
        <v>238.6</v>
      </c>
      <c r="F758" s="12">
        <f t="shared" si="99"/>
        <v>0.66451289478081654</v>
      </c>
      <c r="G758" s="12">
        <f t="shared" si="100"/>
        <v>0.12087710370557204</v>
      </c>
      <c r="H758" s="12">
        <f t="shared" si="101"/>
        <v>3.4822523234163451E-4</v>
      </c>
      <c r="I758" s="12">
        <f t="shared" si="105"/>
        <v>-0.40870099577886709</v>
      </c>
      <c r="J758" s="18">
        <f t="shared" si="102"/>
        <v>-1.4231999921335338E-4</v>
      </c>
      <c r="K758" s="12">
        <f t="shared" si="106"/>
        <v>0.62285427256046744</v>
      </c>
      <c r="L758" s="12">
        <f t="shared" si="103"/>
        <v>-0.47344269997946736</v>
      </c>
      <c r="M758" s="12">
        <f t="shared" si="107"/>
        <v>0.22414799016384801</v>
      </c>
      <c r="N758" s="18">
        <f t="shared" si="104"/>
        <v>7.8053985953716382E-5</v>
      </c>
    </row>
    <row r="759" spans="1:14" x14ac:dyDescent="0.2">
      <c r="A759" s="4">
        <v>757</v>
      </c>
      <c r="B759" s="1" t="str">
        <f>'Исходные данные'!A1009</f>
        <v>18.03.2013</v>
      </c>
      <c r="C759" s="1">
        <f>'Исходные данные'!B1009</f>
        <v>360.21</v>
      </c>
      <c r="D759" s="5" t="str">
        <f>'Исходные данные'!A761</f>
        <v>17.03.2014</v>
      </c>
      <c r="E759" s="1">
        <f>'Исходные данные'!B761</f>
        <v>227.96</v>
      </c>
      <c r="F759" s="12">
        <f t="shared" si="99"/>
        <v>0.63285305793842483</v>
      </c>
      <c r="G759" s="12">
        <f t="shared" si="100"/>
        <v>0.12053973013947017</v>
      </c>
      <c r="H759" s="12">
        <f t="shared" si="101"/>
        <v>3.4725331967297966E-4</v>
      </c>
      <c r="I759" s="12">
        <f t="shared" si="105"/>
        <v>-0.45751701974393749</v>
      </c>
      <c r="J759" s="18">
        <f t="shared" si="102"/>
        <v>-1.5887430391297048E-4</v>
      </c>
      <c r="K759" s="12">
        <f t="shared" si="106"/>
        <v>0.5931792056043097</v>
      </c>
      <c r="L759" s="12">
        <f t="shared" si="103"/>
        <v>-0.52225872394453765</v>
      </c>
      <c r="M759" s="12">
        <f t="shared" si="107"/>
        <v>0.2727541747361768</v>
      </c>
      <c r="N759" s="18">
        <f t="shared" si="104"/>
        <v>9.4714792631801355E-5</v>
      </c>
    </row>
    <row r="760" spans="1:14" x14ac:dyDescent="0.2">
      <c r="A760" s="4">
        <v>758</v>
      </c>
      <c r="B760" s="1" t="str">
        <f>'Исходные данные'!A1010</f>
        <v>15.03.2013</v>
      </c>
      <c r="C760" s="1">
        <f>'Исходные данные'!B1010</f>
        <v>372.86</v>
      </c>
      <c r="D760" s="5" t="str">
        <f>'Исходные данные'!A762</f>
        <v>14.03.2014</v>
      </c>
      <c r="E760" s="1">
        <f>'Исходные данные'!B762</f>
        <v>220.14</v>
      </c>
      <c r="F760" s="12">
        <f t="shared" si="99"/>
        <v>0.59040926889449119</v>
      </c>
      <c r="G760" s="12">
        <f t="shared" si="100"/>
        <v>0.12020329819853648</v>
      </c>
      <c r="H760" s="12">
        <f t="shared" si="101"/>
        <v>3.4628411965736592E-4</v>
      </c>
      <c r="I760" s="12">
        <f t="shared" si="105"/>
        <v>-0.52693930647206988</v>
      </c>
      <c r="J760" s="18">
        <f t="shared" si="102"/>
        <v>-1.8247071385454365E-4</v>
      </c>
      <c r="K760" s="12">
        <f t="shared" si="106"/>
        <v>0.55339623742219635</v>
      </c>
      <c r="L760" s="12">
        <f t="shared" si="103"/>
        <v>-0.59168101067267009</v>
      </c>
      <c r="M760" s="12">
        <f t="shared" si="107"/>
        <v>0.35008641839063231</v>
      </c>
      <c r="N760" s="18">
        <f t="shared" si="104"/>
        <v>1.2122936719640039E-4</v>
      </c>
    </row>
    <row r="761" spans="1:14" x14ac:dyDescent="0.2">
      <c r="A761" s="4">
        <v>759</v>
      </c>
      <c r="B761" s="1" t="str">
        <f>'Исходные данные'!A1011</f>
        <v>14.03.2013</v>
      </c>
      <c r="C761" s="1">
        <f>'Исходные данные'!B1011</f>
        <v>372.69</v>
      </c>
      <c r="D761" s="5" t="str">
        <f>'Исходные данные'!A763</f>
        <v>13.03.2014</v>
      </c>
      <c r="E761" s="1">
        <f>'Исходные данные'!B763</f>
        <v>231.84</v>
      </c>
      <c r="F761" s="12">
        <f t="shared" si="99"/>
        <v>0.62207196329389036</v>
      </c>
      <c r="G761" s="12">
        <f t="shared" si="100"/>
        <v>0.11986780525465172</v>
      </c>
      <c r="H761" s="12">
        <f t="shared" si="101"/>
        <v>3.4531762472365365E-4</v>
      </c>
      <c r="I761" s="12">
        <f t="shared" si="105"/>
        <v>-0.47469949632132302</v>
      </c>
      <c r="J761" s="18">
        <f t="shared" si="102"/>
        <v>-1.6392210252719403E-4</v>
      </c>
      <c r="K761" s="12">
        <f t="shared" si="106"/>
        <v>0.58307398279378475</v>
      </c>
      <c r="L761" s="12">
        <f t="shared" si="103"/>
        <v>-0.53944120052192324</v>
      </c>
      <c r="M761" s="12">
        <f t="shared" si="107"/>
        <v>0.2909968088205338</v>
      </c>
      <c r="N761" s="18">
        <f t="shared" si="104"/>
        <v>1.0048632682406988E-4</v>
      </c>
    </row>
    <row r="762" spans="1:14" x14ac:dyDescent="0.2">
      <c r="A762" s="4">
        <v>760</v>
      </c>
      <c r="B762" s="1" t="str">
        <f>'Исходные данные'!A1012</f>
        <v>13.03.2013</v>
      </c>
      <c r="C762" s="1">
        <f>'Исходные данные'!B1012</f>
        <v>375.4</v>
      </c>
      <c r="D762" s="5" t="str">
        <f>'Исходные данные'!A764</f>
        <v>12.03.2014</v>
      </c>
      <c r="E762" s="1">
        <f>'Исходные данные'!B764</f>
        <v>241.23</v>
      </c>
      <c r="F762" s="12">
        <f t="shared" si="99"/>
        <v>0.64259456579648377</v>
      </c>
      <c r="G762" s="12">
        <f t="shared" si="100"/>
        <v>0.11953324868703187</v>
      </c>
      <c r="H762" s="12">
        <f t="shared" si="101"/>
        <v>3.4435382732183462E-4</v>
      </c>
      <c r="I762" s="12">
        <f t="shared" si="105"/>
        <v>-0.44224128892424103</v>
      </c>
      <c r="J762" s="18">
        <f t="shared" si="102"/>
        <v>-1.5228748044080368E-4</v>
      </c>
      <c r="K762" s="12">
        <f t="shared" si="106"/>
        <v>0.60231001380717342</v>
      </c>
      <c r="L762" s="12">
        <f t="shared" si="103"/>
        <v>-0.50698299312484119</v>
      </c>
      <c r="M762" s="12">
        <f t="shared" si="107"/>
        <v>0.25703175531782274</v>
      </c>
      <c r="N762" s="18">
        <f t="shared" si="104"/>
        <v>8.8509868686941583E-5</v>
      </c>
    </row>
    <row r="763" spans="1:14" x14ac:dyDescent="0.2">
      <c r="A763" s="4">
        <v>761</v>
      </c>
      <c r="B763" s="1" t="str">
        <f>'Исходные данные'!A1013</f>
        <v>12.03.2013</v>
      </c>
      <c r="C763" s="1">
        <f>'Исходные данные'!B1013</f>
        <v>375.17</v>
      </c>
      <c r="D763" s="5" t="str">
        <f>'Исходные данные'!A765</f>
        <v>11.03.2014</v>
      </c>
      <c r="E763" s="1">
        <f>'Исходные данные'!B765</f>
        <v>247.34</v>
      </c>
      <c r="F763" s="12">
        <f t="shared" si="99"/>
        <v>0.65927446224378283</v>
      </c>
      <c r="G763" s="12">
        <f t="shared" si="100"/>
        <v>0.11919962588220767</v>
      </c>
      <c r="H763" s="12">
        <f t="shared" si="101"/>
        <v>3.433927199229731E-4</v>
      </c>
      <c r="I763" s="12">
        <f t="shared" si="105"/>
        <v>-0.41661534826532204</v>
      </c>
      <c r="J763" s="18">
        <f t="shared" si="102"/>
        <v>-1.4306267760248563E-4</v>
      </c>
      <c r="K763" s="12">
        <f t="shared" si="106"/>
        <v>0.6179442397938536</v>
      </c>
      <c r="L763" s="12">
        <f t="shared" si="103"/>
        <v>-0.48135705246592231</v>
      </c>
      <c r="M763" s="12">
        <f t="shared" si="107"/>
        <v>0.23170461195868072</v>
      </c>
      <c r="N763" s="18">
        <f t="shared" si="104"/>
        <v>7.9565676919188415E-5</v>
      </c>
    </row>
    <row r="764" spans="1:14" x14ac:dyDescent="0.2">
      <c r="A764" s="4">
        <v>762</v>
      </c>
      <c r="B764" s="1" t="str">
        <f>'Исходные данные'!A1014</f>
        <v>11.03.2013</v>
      </c>
      <c r="C764" s="1">
        <f>'Исходные данные'!B1014</f>
        <v>378.83</v>
      </c>
      <c r="D764" s="5" t="str">
        <f>'Исходные данные'!A766</f>
        <v>07.03.2014</v>
      </c>
      <c r="E764" s="1">
        <f>'Исходные данные'!B766</f>
        <v>255.22</v>
      </c>
      <c r="F764" s="12">
        <f t="shared" si="99"/>
        <v>0.67370588390570973</v>
      </c>
      <c r="G764" s="12">
        <f t="shared" si="100"/>
        <v>0.11886693423400399</v>
      </c>
      <c r="H764" s="12">
        <f t="shared" si="101"/>
        <v>3.424342950191465E-4</v>
      </c>
      <c r="I764" s="12">
        <f t="shared" si="105"/>
        <v>-0.39496163733582018</v>
      </c>
      <c r="J764" s="18">
        <f t="shared" si="102"/>
        <v>-1.3524840984069939E-4</v>
      </c>
      <c r="K764" s="12">
        <f t="shared" si="106"/>
        <v>0.63147094892448341</v>
      </c>
      <c r="L764" s="12">
        <f t="shared" si="103"/>
        <v>-0.45970334153642034</v>
      </c>
      <c r="M764" s="12">
        <f t="shared" si="107"/>
        <v>0.21132716221975079</v>
      </c>
      <c r="N764" s="18">
        <f t="shared" si="104"/>
        <v>7.2365667813117172E-5</v>
      </c>
    </row>
    <row r="765" spans="1:14" x14ac:dyDescent="0.2">
      <c r="A765" s="4">
        <v>763</v>
      </c>
      <c r="B765" s="1" t="str">
        <f>'Исходные данные'!A1015</f>
        <v>07.03.2013</v>
      </c>
      <c r="C765" s="1">
        <f>'Исходные данные'!B1015</f>
        <v>378.8</v>
      </c>
      <c r="D765" s="5" t="str">
        <f>'Исходные данные'!A767</f>
        <v>06.03.2014</v>
      </c>
      <c r="E765" s="1">
        <f>'Исходные данные'!B767</f>
        <v>255.32</v>
      </c>
      <c r="F765" s="12">
        <f t="shared" si="99"/>
        <v>0.6740232312565998</v>
      </c>
      <c r="G765" s="12">
        <f t="shared" si="100"/>
        <v>0.11853517114351994</v>
      </c>
      <c r="H765" s="12">
        <f t="shared" si="101"/>
        <v>3.4147854512338804E-4</v>
      </c>
      <c r="I765" s="12">
        <f t="shared" si="105"/>
        <v>-0.39449070092406657</v>
      </c>
      <c r="J765" s="18">
        <f t="shared" si="102"/>
        <v>-1.3471011061625584E-4</v>
      </c>
      <c r="K765" s="12">
        <f t="shared" si="106"/>
        <v>0.63176840162245218</v>
      </c>
      <c r="L765" s="12">
        <f t="shared" si="103"/>
        <v>-0.45923240512466679</v>
      </c>
      <c r="M765" s="12">
        <f t="shared" si="107"/>
        <v>0.21089440191658612</v>
      </c>
      <c r="N765" s="18">
        <f t="shared" si="104"/>
        <v>7.2015913541142887E-5</v>
      </c>
    </row>
    <row r="766" spans="1:14" x14ac:dyDescent="0.2">
      <c r="A766" s="4">
        <v>764</v>
      </c>
      <c r="B766" s="1" t="str">
        <f>'Исходные данные'!A1016</f>
        <v>06.03.2013</v>
      </c>
      <c r="C766" s="1">
        <f>'Исходные данные'!B1016</f>
        <v>380.08</v>
      </c>
      <c r="D766" s="5" t="str">
        <f>'Исходные данные'!A768</f>
        <v>05.03.2014</v>
      </c>
      <c r="E766" s="1">
        <f>'Исходные данные'!B768</f>
        <v>254.69</v>
      </c>
      <c r="F766" s="12">
        <f t="shared" si="99"/>
        <v>0.67009576931172388</v>
      </c>
      <c r="G766" s="12">
        <f t="shared" si="100"/>
        <v>0.11820433401910814</v>
      </c>
      <c r="H766" s="12">
        <f t="shared" si="101"/>
        <v>3.4052546276962687E-4</v>
      </c>
      <c r="I766" s="12">
        <f t="shared" si="105"/>
        <v>-0.40033463754073989</v>
      </c>
      <c r="J766" s="18">
        <f t="shared" si="102"/>
        <v>-1.3632413771127129E-4</v>
      </c>
      <c r="K766" s="12">
        <f t="shared" si="106"/>
        <v>0.62808715409227223</v>
      </c>
      <c r="L766" s="12">
        <f t="shared" si="103"/>
        <v>-0.4650763417413401</v>
      </c>
      <c r="M766" s="12">
        <f t="shared" si="107"/>
        <v>0.21629600364750781</v>
      </c>
      <c r="N766" s="18">
        <f t="shared" si="104"/>
        <v>7.3654296737288505E-5</v>
      </c>
    </row>
    <row r="767" spans="1:14" x14ac:dyDescent="0.2">
      <c r="A767" s="4">
        <v>765</v>
      </c>
      <c r="B767" s="1" t="str">
        <f>'Исходные данные'!A1017</f>
        <v>05.03.2013</v>
      </c>
      <c r="C767" s="1">
        <f>'Исходные данные'!B1017</f>
        <v>377.61</v>
      </c>
      <c r="D767" s="5" t="str">
        <f>'Исходные данные'!A769</f>
        <v>04.03.2014</v>
      </c>
      <c r="E767" s="1">
        <f>'Исходные данные'!B769</f>
        <v>255.07</v>
      </c>
      <c r="F767" s="12">
        <f t="shared" si="99"/>
        <v>0.67548528905484495</v>
      </c>
      <c r="G767" s="12">
        <f t="shared" si="100"/>
        <v>0.11787442027635452</v>
      </c>
      <c r="H767" s="12">
        <f t="shared" si="101"/>
        <v>3.3957504051263014E-4</v>
      </c>
      <c r="I767" s="12">
        <f t="shared" si="105"/>
        <v>-0.3923238996800979</v>
      </c>
      <c r="J767" s="18">
        <f t="shared" si="102"/>
        <v>-1.3322340412794229E-4</v>
      </c>
      <c r="K767" s="12">
        <f t="shared" si="106"/>
        <v>0.63313880233780284</v>
      </c>
      <c r="L767" s="12">
        <f t="shared" si="103"/>
        <v>-0.45706560388069806</v>
      </c>
      <c r="M767" s="12">
        <f t="shared" si="107"/>
        <v>0.20890896625082725</v>
      </c>
      <c r="N767" s="18">
        <f t="shared" si="104"/>
        <v>7.0940270678076343E-5</v>
      </c>
    </row>
    <row r="768" spans="1:14" x14ac:dyDescent="0.2">
      <c r="A768" s="4">
        <v>766</v>
      </c>
      <c r="B768" s="1" t="str">
        <f>'Исходные данные'!A1018</f>
        <v>04.03.2013</v>
      </c>
      <c r="C768" s="1">
        <f>'Исходные данные'!B1018</f>
        <v>374.89</v>
      </c>
      <c r="D768" s="5" t="str">
        <f>'Исходные данные'!A770</f>
        <v>03.03.2014</v>
      </c>
      <c r="E768" s="1">
        <f>'Исходные данные'!B770</f>
        <v>252.89</v>
      </c>
      <c r="F768" s="12">
        <f t="shared" si="99"/>
        <v>0.67457120755421585</v>
      </c>
      <c r="G768" s="12">
        <f t="shared" si="100"/>
        <v>0.11754542733805839</v>
      </c>
      <c r="H768" s="12">
        <f t="shared" si="101"/>
        <v>3.3862727092794542E-4</v>
      </c>
      <c r="I768" s="12">
        <f t="shared" si="105"/>
        <v>-0.39367803803297952</v>
      </c>
      <c r="J768" s="18">
        <f t="shared" si="102"/>
        <v>-1.3331011964337576E-4</v>
      </c>
      <c r="K768" s="12">
        <f t="shared" si="106"/>
        <v>0.63228202503128705</v>
      </c>
      <c r="L768" s="12">
        <f t="shared" si="103"/>
        <v>-0.45841974223357967</v>
      </c>
      <c r="M768" s="12">
        <f t="shared" si="107"/>
        <v>0.2101486600695017</v>
      </c>
      <c r="N768" s="18">
        <f t="shared" si="104"/>
        <v>7.1162067248499853E-5</v>
      </c>
    </row>
    <row r="769" spans="1:14" x14ac:dyDescent="0.2">
      <c r="A769" s="4">
        <v>767</v>
      </c>
      <c r="B769" s="1" t="str">
        <f>'Исходные данные'!A1019</f>
        <v>01.03.2013</v>
      </c>
      <c r="C769" s="1">
        <f>'Исходные данные'!B1019</f>
        <v>376.73</v>
      </c>
      <c r="D769" s="5" t="str">
        <f>'Исходные данные'!A771</f>
        <v>28.02.2014</v>
      </c>
      <c r="E769" s="1">
        <f>'Исходные данные'!B771</f>
        <v>292.31</v>
      </c>
      <c r="F769" s="12">
        <f t="shared" si="99"/>
        <v>0.77591378440793135</v>
      </c>
      <c r="G769" s="12">
        <f t="shared" si="100"/>
        <v>0.11721735263421207</v>
      </c>
      <c r="H769" s="12">
        <f t="shared" si="101"/>
        <v>3.3768214661184193E-4</v>
      </c>
      <c r="I769" s="12">
        <f t="shared" si="105"/>
        <v>-0.25371386753836445</v>
      </c>
      <c r="J769" s="18">
        <f t="shared" si="102"/>
        <v>-8.5674643415547424E-5</v>
      </c>
      <c r="K769" s="12">
        <f t="shared" si="106"/>
        <v>0.72727138864091923</v>
      </c>
      <c r="L769" s="12">
        <f t="shared" si="103"/>
        <v>-0.3184555717389646</v>
      </c>
      <c r="M769" s="12">
        <f t="shared" si="107"/>
        <v>0.10141395117159087</v>
      </c>
      <c r="N769" s="18">
        <f t="shared" si="104"/>
        <v>3.4245680728011328E-5</v>
      </c>
    </row>
    <row r="770" spans="1:14" x14ac:dyDescent="0.2">
      <c r="A770" s="4">
        <v>768</v>
      </c>
      <c r="B770" s="1" t="str">
        <f>'Исходные данные'!A1020</f>
        <v>28.02.2013</v>
      </c>
      <c r="C770" s="1">
        <f>'Исходные данные'!B1020</f>
        <v>382.8</v>
      </c>
      <c r="D770" s="5" t="str">
        <f>'Исходные данные'!A772</f>
        <v>27.02.2014</v>
      </c>
      <c r="E770" s="1">
        <f>'Исходные данные'!B772</f>
        <v>294.38</v>
      </c>
      <c r="F770" s="12">
        <f t="shared" ref="F770:F833" si="108">E770/C770</f>
        <v>0.76901776384535003</v>
      </c>
      <c r="G770" s="12">
        <f t="shared" ref="G770:G833" si="109">1/POWER(2,A770/248)</f>
        <v>0.11689019360198087</v>
      </c>
      <c r="H770" s="12">
        <f t="shared" ref="H770:H833" si="110">G770/SUM(G$2:G$1242)</f>
        <v>3.3673966018125316E-4</v>
      </c>
      <c r="I770" s="12">
        <f t="shared" si="105"/>
        <v>-0.26264120981435862</v>
      </c>
      <c r="J770" s="18">
        <f t="shared" ref="J770:J833" si="111">H770*I770</f>
        <v>-8.8441711742480331E-5</v>
      </c>
      <c r="K770" s="12">
        <f t="shared" si="106"/>
        <v>0.72080768281247876</v>
      </c>
      <c r="L770" s="12">
        <f t="shared" ref="L770:L833" si="112">LN(K770)</f>
        <v>-0.32738291401495878</v>
      </c>
      <c r="M770" s="12">
        <f t="shared" si="107"/>
        <v>0.10717957238892593</v>
      </c>
      <c r="N770" s="18">
        <f t="shared" ref="N770:N833" si="113">M770*H770</f>
        <v>3.6091612784618943E-5</v>
      </c>
    </row>
    <row r="771" spans="1:14" x14ac:dyDescent="0.2">
      <c r="A771" s="4">
        <v>769</v>
      </c>
      <c r="B771" s="1" t="str">
        <f>'Исходные данные'!A1021</f>
        <v>27.02.2013</v>
      </c>
      <c r="C771" s="1">
        <f>'Исходные данные'!B1021</f>
        <v>379.51</v>
      </c>
      <c r="D771" s="5" t="str">
        <f>'Исходные данные'!A773</f>
        <v>26.02.2014</v>
      </c>
      <c r="E771" s="1">
        <f>'Исходные данные'!B773</f>
        <v>300.51</v>
      </c>
      <c r="F771" s="12">
        <f t="shared" si="108"/>
        <v>0.79183684224394613</v>
      </c>
      <c r="G771" s="12">
        <f t="shared" si="109"/>
        <v>0.11656394768568321</v>
      </c>
      <c r="H771" s="12">
        <f t="shared" si="110"/>
        <v>3.3579980427371931E-4</v>
      </c>
      <c r="I771" s="12">
        <f t="shared" ref="I771:I834" si="114">LN(F771)</f>
        <v>-0.23339991565786786</v>
      </c>
      <c r="J771" s="18">
        <f t="shared" si="111"/>
        <v>-7.8375645995414626E-5</v>
      </c>
      <c r="K771" s="12">
        <f t="shared" ref="K771:K834" si="115">F771/GEOMEAN(F$2:F$1242)</f>
        <v>0.74219622258061346</v>
      </c>
      <c r="L771" s="12">
        <f t="shared" si="112"/>
        <v>-0.2981416198584681</v>
      </c>
      <c r="M771" s="12">
        <f t="shared" ref="M771:M834" si="116">POWER(L771-AVERAGE(L$2:L$1242),2)</f>
        <v>8.8888425491831333E-2</v>
      </c>
      <c r="N771" s="18">
        <f t="shared" si="113"/>
        <v>2.9848715882356043E-5</v>
      </c>
    </row>
    <row r="772" spans="1:14" x14ac:dyDescent="0.2">
      <c r="A772" s="4">
        <v>770</v>
      </c>
      <c r="B772" s="1" t="str">
        <f>'Исходные данные'!A1022</f>
        <v>26.02.2013</v>
      </c>
      <c r="C772" s="1">
        <f>'Исходные данные'!B1022</f>
        <v>377.12</v>
      </c>
      <c r="D772" s="5" t="str">
        <f>'Исходные данные'!A774</f>
        <v>25.02.2014</v>
      </c>
      <c r="E772" s="1">
        <f>'Исходные данные'!B774</f>
        <v>301.06</v>
      </c>
      <c r="F772" s="12">
        <f t="shared" si="108"/>
        <v>0.79831353415358508</v>
      </c>
      <c r="G772" s="12">
        <f t="shared" si="109"/>
        <v>0.11623861233677028</v>
      </c>
      <c r="H772" s="12">
        <f t="shared" si="110"/>
        <v>3.3486257154732889E-4</v>
      </c>
      <c r="I772" s="12">
        <f t="shared" si="114"/>
        <v>-0.22525385875546308</v>
      </c>
      <c r="J772" s="18">
        <f t="shared" si="111"/>
        <v>-7.5429086393813177E-5</v>
      </c>
      <c r="K772" s="12">
        <f t="shared" si="115"/>
        <v>0.74826688766425653</v>
      </c>
      <c r="L772" s="12">
        <f t="shared" si="112"/>
        <v>-0.28999556295606321</v>
      </c>
      <c r="M772" s="12">
        <f t="shared" si="116"/>
        <v>8.4097426534204059E-2</v>
      </c>
      <c r="N772" s="18">
        <f t="shared" si="113"/>
        <v>2.8161080509756143E-5</v>
      </c>
    </row>
    <row r="773" spans="1:14" x14ac:dyDescent="0.2">
      <c r="A773" s="4">
        <v>771</v>
      </c>
      <c r="B773" s="1" t="str">
        <f>'Исходные данные'!A1023</f>
        <v>25.02.2013</v>
      </c>
      <c r="C773" s="1">
        <f>'Исходные данные'!B1023</f>
        <v>380.29</v>
      </c>
      <c r="D773" s="5" t="str">
        <f>'Исходные данные'!A775</f>
        <v>24.02.2014</v>
      </c>
      <c r="E773" s="1">
        <f>'Исходные данные'!B775</f>
        <v>303.22000000000003</v>
      </c>
      <c r="F773" s="12">
        <f t="shared" si="108"/>
        <v>0.79733887296536854</v>
      </c>
      <c r="G773" s="12">
        <f t="shared" si="109"/>
        <v>0.11591418501380676</v>
      </c>
      <c r="H773" s="12">
        <f t="shared" si="110"/>
        <v>3.3392795468066306E-4</v>
      </c>
      <c r="I773" s="12">
        <f t="shared" si="114"/>
        <v>-0.22647550490481871</v>
      </c>
      <c r="J773" s="18">
        <f t="shared" si="111"/>
        <v>-7.5626502138136583E-5</v>
      </c>
      <c r="K773" s="12">
        <f t="shared" si="115"/>
        <v>0.74735332843892377</v>
      </c>
      <c r="L773" s="12">
        <f t="shared" si="112"/>
        <v>-0.29121720910541898</v>
      </c>
      <c r="M773" s="12">
        <f t="shared" si="116"/>
        <v>8.4807462879149365E-2</v>
      </c>
      <c r="N773" s="18">
        <f t="shared" si="113"/>
        <v>2.8319582620890603E-5</v>
      </c>
    </row>
    <row r="774" spans="1:14" x14ac:dyDescent="0.2">
      <c r="A774" s="4">
        <v>772</v>
      </c>
      <c r="B774" s="1" t="str">
        <f>'Исходные данные'!A1024</f>
        <v>22.02.2013</v>
      </c>
      <c r="C774" s="1">
        <f>'Исходные данные'!B1024</f>
        <v>380.65</v>
      </c>
      <c r="D774" s="5" t="str">
        <f>'Исходные данные'!A776</f>
        <v>21.02.2014</v>
      </c>
      <c r="E774" s="1">
        <f>'Исходные данные'!B776</f>
        <v>305.33999999999997</v>
      </c>
      <c r="F774" s="12">
        <f t="shared" si="108"/>
        <v>0.80215420990411135</v>
      </c>
      <c r="G774" s="12">
        <f t="shared" si="109"/>
        <v>0.11559066318245026</v>
      </c>
      <c r="H774" s="12">
        <f t="shared" si="110"/>
        <v>3.3299594637273635E-4</v>
      </c>
      <c r="I774" s="12">
        <f t="shared" si="114"/>
        <v>-0.22045440792342536</v>
      </c>
      <c r="J774" s="18">
        <f t="shared" si="111"/>
        <v>-7.3410424198502297E-5</v>
      </c>
      <c r="K774" s="12">
        <f t="shared" si="115"/>
        <v>0.75186678966694631</v>
      </c>
      <c r="L774" s="12">
        <f t="shared" si="112"/>
        <v>-0.28519611212402551</v>
      </c>
      <c r="M774" s="12">
        <f t="shared" si="116"/>
        <v>8.133682237065977E-2</v>
      </c>
      <c r="N774" s="18">
        <f t="shared" si="113"/>
        <v>2.7084832140269005E-5</v>
      </c>
    </row>
    <row r="775" spans="1:14" x14ac:dyDescent="0.2">
      <c r="A775" s="4">
        <v>773</v>
      </c>
      <c r="B775" s="1" t="str">
        <f>'Исходные данные'!A1025</f>
        <v>21.02.2013</v>
      </c>
      <c r="C775" s="1">
        <f>'Исходные данные'!B1025</f>
        <v>378.89</v>
      </c>
      <c r="D775" s="5" t="str">
        <f>'Исходные данные'!A777</f>
        <v>20.02.2014</v>
      </c>
      <c r="E775" s="1">
        <f>'Исходные данные'!B777</f>
        <v>305.33</v>
      </c>
      <c r="F775" s="12">
        <f t="shared" si="108"/>
        <v>0.80585394177729686</v>
      </c>
      <c r="G775" s="12">
        <f t="shared" si="109"/>
        <v>0.11526804431543197</v>
      </c>
      <c r="H775" s="12">
        <f t="shared" si="110"/>
        <v>3.3206653934294119E-4</v>
      </c>
      <c r="I775" s="12">
        <f t="shared" si="114"/>
        <v>-0.21585276657250113</v>
      </c>
      <c r="J775" s="18">
        <f t="shared" si="111"/>
        <v>-7.1677481203330151E-5</v>
      </c>
      <c r="K775" s="12">
        <f t="shared" si="115"/>
        <v>0.75533458362947248</v>
      </c>
      <c r="L775" s="12">
        <f t="shared" si="112"/>
        <v>-0.28059447077310135</v>
      </c>
      <c r="M775" s="12">
        <f t="shared" si="116"/>
        <v>7.8733257028436851E-2</v>
      </c>
      <c r="N775" s="18">
        <f t="shared" si="113"/>
        <v>2.6144680192631327E-5</v>
      </c>
    </row>
    <row r="776" spans="1:14" x14ac:dyDescent="0.2">
      <c r="A776" s="4">
        <v>774</v>
      </c>
      <c r="B776" s="1" t="str">
        <f>'Исходные данные'!A1026</f>
        <v>20.02.2013</v>
      </c>
      <c r="C776" s="1">
        <f>'Исходные данные'!B1026</f>
        <v>385.52</v>
      </c>
      <c r="D776" s="5" t="str">
        <f>'Исходные данные'!A778</f>
        <v>19.02.2014</v>
      </c>
      <c r="E776" s="1">
        <f>'Исходные данные'!B778</f>
        <v>308.08999999999997</v>
      </c>
      <c r="F776" s="12">
        <f t="shared" si="108"/>
        <v>0.79915438887736046</v>
      </c>
      <c r="G776" s="12">
        <f t="shared" si="109"/>
        <v>0.11494632589253688</v>
      </c>
      <c r="H776" s="12">
        <f t="shared" si="110"/>
        <v>3.3113972633099057E-4</v>
      </c>
      <c r="I776" s="12">
        <f t="shared" si="114"/>
        <v>-0.22420112425067701</v>
      </c>
      <c r="J776" s="18">
        <f t="shared" si="111"/>
        <v>-7.4241898927469594E-5</v>
      </c>
      <c r="K776" s="12">
        <f t="shared" si="115"/>
        <v>0.74905502881459318</v>
      </c>
      <c r="L776" s="12">
        <f t="shared" si="112"/>
        <v>-0.28894282845127728</v>
      </c>
      <c r="M776" s="12">
        <f t="shared" si="116"/>
        <v>8.3487958113424285E-2</v>
      </c>
      <c r="N776" s="18">
        <f t="shared" si="113"/>
        <v>2.7646179601612522E-5</v>
      </c>
    </row>
    <row r="777" spans="1:14" x14ac:dyDescent="0.2">
      <c r="A777" s="4">
        <v>775</v>
      </c>
      <c r="B777" s="1" t="str">
        <f>'Исходные данные'!A1027</f>
        <v>19.02.2013</v>
      </c>
      <c r="C777" s="1">
        <f>'Исходные данные'!B1027</f>
        <v>390.56</v>
      </c>
      <c r="D777" s="5" t="str">
        <f>'Исходные данные'!A779</f>
        <v>18.02.2014</v>
      </c>
      <c r="E777" s="1">
        <f>'Исходные данные'!B779</f>
        <v>311.44</v>
      </c>
      <c r="F777" s="12">
        <f t="shared" si="108"/>
        <v>0.79741909053666526</v>
      </c>
      <c r="G777" s="12">
        <f t="shared" si="109"/>
        <v>0.1146255054005839</v>
      </c>
      <c r="H777" s="12">
        <f t="shared" si="110"/>
        <v>3.3021550009686103E-4</v>
      </c>
      <c r="I777" s="12">
        <f t="shared" si="114"/>
        <v>-0.2263749033424497</v>
      </c>
      <c r="J777" s="18">
        <f t="shared" si="111"/>
        <v>-7.47525019166056E-5</v>
      </c>
      <c r="K777" s="12">
        <f t="shared" si="115"/>
        <v>0.74742851713339309</v>
      </c>
      <c r="L777" s="12">
        <f t="shared" si="112"/>
        <v>-0.29111660754304991</v>
      </c>
      <c r="M777" s="12">
        <f t="shared" si="116"/>
        <v>8.4748879187374171E-2</v>
      </c>
      <c r="N777" s="18">
        <f t="shared" si="113"/>
        <v>2.7985393523507218E-5</v>
      </c>
    </row>
    <row r="778" spans="1:14" x14ac:dyDescent="0.2">
      <c r="A778" s="4">
        <v>776</v>
      </c>
      <c r="B778" s="1" t="str">
        <f>'Исходные данные'!A1028</f>
        <v>18.02.2013</v>
      </c>
      <c r="C778" s="1">
        <f>'Исходные данные'!B1028</f>
        <v>393.1</v>
      </c>
      <c r="D778" s="5" t="str">
        <f>'Исходные данные'!A780</f>
        <v>17.02.2014</v>
      </c>
      <c r="E778" s="1">
        <f>'Исходные данные'!B780</f>
        <v>311.45</v>
      </c>
      <c r="F778" s="12">
        <f t="shared" si="108"/>
        <v>0.792292037649453</v>
      </c>
      <c r="G778" s="12">
        <f t="shared" si="109"/>
        <v>0.11430558033340649</v>
      </c>
      <c r="H778" s="12">
        <f t="shared" si="110"/>
        <v>3.2929385342073678E-4</v>
      </c>
      <c r="I778" s="12">
        <f t="shared" si="114"/>
        <v>-0.23282522072766018</v>
      </c>
      <c r="J778" s="18">
        <f t="shared" si="111"/>
        <v>-7.6667914106944818E-5</v>
      </c>
      <c r="K778" s="12">
        <f t="shared" si="115"/>
        <v>0.74262288157458733</v>
      </c>
      <c r="L778" s="12">
        <f t="shared" si="112"/>
        <v>-0.29756692492826042</v>
      </c>
      <c r="M778" s="12">
        <f t="shared" si="116"/>
        <v>8.8546074811261005E-2</v>
      </c>
      <c r="N778" s="18">
        <f t="shared" si="113"/>
        <v>2.9157678179880975E-5</v>
      </c>
    </row>
    <row r="779" spans="1:14" x14ac:dyDescent="0.2">
      <c r="A779" s="4">
        <v>777</v>
      </c>
      <c r="B779" s="1" t="str">
        <f>'Исходные данные'!A1029</f>
        <v>15.02.2013</v>
      </c>
      <c r="C779" s="1">
        <f>'Исходные данные'!B1029</f>
        <v>394.99</v>
      </c>
      <c r="D779" s="5" t="str">
        <f>'Исходные данные'!A781</f>
        <v>14.02.2014</v>
      </c>
      <c r="E779" s="1">
        <f>'Исходные данные'!B781</f>
        <v>308.62</v>
      </c>
      <c r="F779" s="12">
        <f t="shared" si="108"/>
        <v>0.78133623636041416</v>
      </c>
      <c r="G779" s="12">
        <f t="shared" si="109"/>
        <v>0.11398654819183264</v>
      </c>
      <c r="H779" s="12">
        <f t="shared" si="110"/>
        <v>3.2837477910295195E-4</v>
      </c>
      <c r="I779" s="12">
        <f t="shared" si="114"/>
        <v>-0.24674970148190012</v>
      </c>
      <c r="J779" s="18">
        <f t="shared" si="111"/>
        <v>-8.1026378717838292E-5</v>
      </c>
      <c r="K779" s="12">
        <f t="shared" si="115"/>
        <v>0.73235390456030069</v>
      </c>
      <c r="L779" s="12">
        <f t="shared" si="112"/>
        <v>-0.31149140568250028</v>
      </c>
      <c r="M779" s="12">
        <f t="shared" si="116"/>
        <v>9.7026895814060002E-2</v>
      </c>
      <c r="N779" s="18">
        <f t="shared" si="113"/>
        <v>3.1861185479987088E-5</v>
      </c>
    </row>
    <row r="780" spans="1:14" x14ac:dyDescent="0.2">
      <c r="A780" s="4">
        <v>778</v>
      </c>
      <c r="B780" s="1" t="str">
        <f>'Исходные данные'!A1030</f>
        <v>14.02.2013</v>
      </c>
      <c r="C780" s="1">
        <f>'Исходные данные'!B1030</f>
        <v>397</v>
      </c>
      <c r="D780" s="5" t="str">
        <f>'Исходные данные'!A782</f>
        <v>13.02.2014</v>
      </c>
      <c r="E780" s="1">
        <f>'Исходные данные'!B782</f>
        <v>307.70999999999998</v>
      </c>
      <c r="F780" s="12">
        <f t="shared" si="108"/>
        <v>0.77508816120906798</v>
      </c>
      <c r="G780" s="12">
        <f t="shared" si="109"/>
        <v>0.11366840648366611</v>
      </c>
      <c r="H780" s="12">
        <f t="shared" si="110"/>
        <v>3.2745826996393671E-4</v>
      </c>
      <c r="I780" s="12">
        <f t="shared" si="114"/>
        <v>-0.25477849969976113</v>
      </c>
      <c r="J780" s="18">
        <f t="shared" si="111"/>
        <v>-8.3429326735691146E-5</v>
      </c>
      <c r="K780" s="12">
        <f t="shared" si="115"/>
        <v>0.72649752414411861</v>
      </c>
      <c r="L780" s="12">
        <f t="shared" si="112"/>
        <v>-0.31952020390036129</v>
      </c>
      <c r="M780" s="12">
        <f t="shared" si="116"/>
        <v>0.10209316070052848</v>
      </c>
      <c r="N780" s="18">
        <f t="shared" si="113"/>
        <v>3.3431249778145228E-5</v>
      </c>
    </row>
    <row r="781" spans="1:14" x14ac:dyDescent="0.2">
      <c r="A781" s="4">
        <v>779</v>
      </c>
      <c r="B781" s="1" t="str">
        <f>'Исходные данные'!A1031</f>
        <v>13.02.2013</v>
      </c>
      <c r="C781" s="1">
        <f>'Исходные данные'!B1031</f>
        <v>399.02</v>
      </c>
      <c r="D781" s="5" t="str">
        <f>'Исходные данные'!A783</f>
        <v>12.02.2014</v>
      </c>
      <c r="E781" s="1">
        <f>'Исходные данные'!B783</f>
        <v>310.85000000000002</v>
      </c>
      <c r="F781" s="12">
        <f t="shared" si="108"/>
        <v>0.77903363239937862</v>
      </c>
      <c r="G781" s="12">
        <f t="shared" si="109"/>
        <v>0.11335115272366605</v>
      </c>
      <c r="H781" s="12">
        <f t="shared" si="110"/>
        <v>3.2654431884415828E-4</v>
      </c>
      <c r="I781" s="12">
        <f t="shared" si="114"/>
        <v>-0.24970106023156841</v>
      </c>
      <c r="J781" s="18">
        <f t="shared" si="111"/>
        <v>-8.153846262798165E-5</v>
      </c>
      <c r="K781" s="12">
        <f t="shared" si="115"/>
        <v>0.73019565191176672</v>
      </c>
      <c r="L781" s="12">
        <f t="shared" si="112"/>
        <v>-0.31444276443216862</v>
      </c>
      <c r="M781" s="12">
        <f t="shared" si="116"/>
        <v>9.8874252103744328E-2</v>
      </c>
      <c r="N781" s="18">
        <f t="shared" si="113"/>
        <v>3.2286825304442776E-5</v>
      </c>
    </row>
    <row r="782" spans="1:14" x14ac:dyDescent="0.2">
      <c r="A782" s="4">
        <v>780</v>
      </c>
      <c r="B782" s="1" t="str">
        <f>'Исходные данные'!A1032</f>
        <v>12.02.2013</v>
      </c>
      <c r="C782" s="1">
        <f>'Исходные данные'!B1032</f>
        <v>392.92</v>
      </c>
      <c r="D782" s="5" t="str">
        <f>'Исходные данные'!A784</f>
        <v>11.02.2014</v>
      </c>
      <c r="E782" s="1">
        <f>'Исходные данные'!B784</f>
        <v>307.88</v>
      </c>
      <c r="F782" s="12">
        <f t="shared" si="108"/>
        <v>0.78356917438664353</v>
      </c>
      <c r="G782" s="12">
        <f t="shared" si="109"/>
        <v>0.11303478443352827</v>
      </c>
      <c r="H782" s="12">
        <f t="shared" si="110"/>
        <v>3.2563291860406734E-4</v>
      </c>
      <c r="I782" s="12">
        <f t="shared" si="114"/>
        <v>-0.24389593214055225</v>
      </c>
      <c r="J782" s="18">
        <f t="shared" si="111"/>
        <v>-7.9420544218587575E-5</v>
      </c>
      <c r="K782" s="12">
        <f t="shared" si="115"/>
        <v>0.73444685866386017</v>
      </c>
      <c r="L782" s="12">
        <f t="shared" si="112"/>
        <v>-0.30863763634115243</v>
      </c>
      <c r="M782" s="12">
        <f t="shared" si="116"/>
        <v>9.5257190566253494E-2</v>
      </c>
      <c r="N782" s="18">
        <f t="shared" si="113"/>
        <v>3.1018876982112954E-5</v>
      </c>
    </row>
    <row r="783" spans="1:14" x14ac:dyDescent="0.2">
      <c r="A783" s="4">
        <v>781</v>
      </c>
      <c r="B783" s="1" t="str">
        <f>'Исходные данные'!A1033</f>
        <v>11.02.2013</v>
      </c>
      <c r="C783" s="1">
        <f>'Исходные данные'!B1033</f>
        <v>394.82</v>
      </c>
      <c r="D783" s="5" t="str">
        <f>'Исходные данные'!A785</f>
        <v>10.02.2014</v>
      </c>
      <c r="E783" s="1">
        <f>'Исходные данные'!B785</f>
        <v>305.14999999999998</v>
      </c>
      <c r="F783" s="12">
        <f t="shared" si="108"/>
        <v>0.77288384580315073</v>
      </c>
      <c r="G783" s="12">
        <f t="shared" si="109"/>
        <v>0.11271929914186557</v>
      </c>
      <c r="H783" s="12">
        <f t="shared" si="110"/>
        <v>3.2472406212404113E-4</v>
      </c>
      <c r="I783" s="12">
        <f t="shared" si="114"/>
        <v>-0.25762650584701791</v>
      </c>
      <c r="J783" s="18">
        <f t="shared" si="111"/>
        <v>-8.3657525489466694E-5</v>
      </c>
      <c r="K783" s="12">
        <f t="shared" si="115"/>
        <v>0.72443139829550085</v>
      </c>
      <c r="L783" s="12">
        <f t="shared" si="112"/>
        <v>-0.32236821004761812</v>
      </c>
      <c r="M783" s="12">
        <f t="shared" si="116"/>
        <v>0.10392126284930527</v>
      </c>
      <c r="N783" s="18">
        <f t="shared" si="113"/>
        <v>3.3745734613486608E-5</v>
      </c>
    </row>
    <row r="784" spans="1:14" x14ac:dyDescent="0.2">
      <c r="A784" s="4">
        <v>782</v>
      </c>
      <c r="B784" s="1" t="str">
        <f>'Исходные данные'!A1034</f>
        <v>08.02.2013</v>
      </c>
      <c r="C784" s="1">
        <f>'Исходные данные'!B1034</f>
        <v>394.73</v>
      </c>
      <c r="D784" s="5" t="str">
        <f>'Исходные данные'!A786</f>
        <v>07.02.2014</v>
      </c>
      <c r="E784" s="1">
        <f>'Исходные данные'!B786</f>
        <v>304</v>
      </c>
      <c r="F784" s="12">
        <f t="shared" si="108"/>
        <v>0.77014668254249741</v>
      </c>
      <c r="G784" s="12">
        <f t="shared" si="109"/>
        <v>0.11240469438418851</v>
      </c>
      <c r="H784" s="12">
        <f t="shared" si="110"/>
        <v>3.2381774230432804E-4</v>
      </c>
      <c r="I784" s="12">
        <f t="shared" si="114"/>
        <v>-0.26117428546818233</v>
      </c>
      <c r="J784" s="18">
        <f t="shared" si="111"/>
        <v>-8.4572867468252872E-5</v>
      </c>
      <c r="K784" s="12">
        <f t="shared" si="115"/>
        <v>0.72186582907181285</v>
      </c>
      <c r="L784" s="12">
        <f t="shared" si="112"/>
        <v>-0.3259159896687826</v>
      </c>
      <c r="M784" s="12">
        <f t="shared" si="116"/>
        <v>0.10622123232178204</v>
      </c>
      <c r="N784" s="18">
        <f t="shared" si="113"/>
        <v>3.439631963522298E-5</v>
      </c>
    </row>
    <row r="785" spans="1:14" x14ac:dyDescent="0.2">
      <c r="A785" s="4">
        <v>783</v>
      </c>
      <c r="B785" s="1" t="str">
        <f>'Исходные данные'!A1035</f>
        <v>07.02.2013</v>
      </c>
      <c r="C785" s="1">
        <f>'Исходные данные'!B1035</f>
        <v>395.2</v>
      </c>
      <c r="D785" s="5" t="str">
        <f>'Исходные данные'!A787</f>
        <v>06.02.2014</v>
      </c>
      <c r="E785" s="1">
        <f>'Исходные данные'!B787</f>
        <v>300.55</v>
      </c>
      <c r="F785" s="12">
        <f t="shared" si="108"/>
        <v>0.76050101214574906</v>
      </c>
      <c r="G785" s="12">
        <f t="shared" si="109"/>
        <v>0.11209096770288621</v>
      </c>
      <c r="H785" s="12">
        <f t="shared" si="110"/>
        <v>3.229139520649923E-4</v>
      </c>
      <c r="I785" s="12">
        <f t="shared" si="114"/>
        <v>-0.27377783638854158</v>
      </c>
      <c r="J785" s="18">
        <f t="shared" si="111"/>
        <v>-8.8406683136026825E-5</v>
      </c>
      <c r="K785" s="12">
        <f t="shared" si="115"/>
        <v>0.71282485023526776</v>
      </c>
      <c r="L785" s="12">
        <f t="shared" si="112"/>
        <v>-0.33851954058914174</v>
      </c>
      <c r="M785" s="12">
        <f t="shared" si="116"/>
        <v>0.11459547936068362</v>
      </c>
      <c r="N785" s="18">
        <f t="shared" si="113"/>
        <v>3.7004479129140605E-5</v>
      </c>
    </row>
    <row r="786" spans="1:14" x14ac:dyDescent="0.2">
      <c r="A786" s="4">
        <v>784</v>
      </c>
      <c r="B786" s="1" t="str">
        <f>'Исходные данные'!A1036</f>
        <v>06.02.2013</v>
      </c>
      <c r="C786" s="1">
        <f>'Исходные данные'!B1036</f>
        <v>398.4</v>
      </c>
      <c r="D786" s="5" t="str">
        <f>'Исходные данные'!A788</f>
        <v>05.02.2014</v>
      </c>
      <c r="E786" s="1">
        <f>'Исходные данные'!B788</f>
        <v>298.63</v>
      </c>
      <c r="F786" s="12">
        <f t="shared" si="108"/>
        <v>0.74957329317269084</v>
      </c>
      <c r="G786" s="12">
        <f t="shared" si="109"/>
        <v>0.11177811664720709</v>
      </c>
      <c r="H786" s="12">
        <f t="shared" si="110"/>
        <v>3.2201268434585884E-4</v>
      </c>
      <c r="I786" s="12">
        <f t="shared" si="114"/>
        <v>-0.28825117679735535</v>
      </c>
      <c r="J786" s="18">
        <f t="shared" si="111"/>
        <v>-9.2820535206369141E-5</v>
      </c>
      <c r="K786" s="12">
        <f t="shared" si="115"/>
        <v>0.70258219504352093</v>
      </c>
      <c r="L786" s="12">
        <f t="shared" si="112"/>
        <v>-0.35299288099795562</v>
      </c>
      <c r="M786" s="12">
        <f t="shared" si="116"/>
        <v>0.12460397403523689</v>
      </c>
      <c r="N786" s="18">
        <f t="shared" si="113"/>
        <v>4.0124060159248328E-5</v>
      </c>
    </row>
    <row r="787" spans="1:14" x14ac:dyDescent="0.2">
      <c r="A787" s="4">
        <v>785</v>
      </c>
      <c r="B787" s="1" t="str">
        <f>'Исходные данные'!A1037</f>
        <v>05.02.2013</v>
      </c>
      <c r="C787" s="1">
        <f>'Исходные данные'!B1037</f>
        <v>396.79</v>
      </c>
      <c r="D787" s="5" t="str">
        <f>'Исходные данные'!A789</f>
        <v>04.02.2014</v>
      </c>
      <c r="E787" s="1">
        <f>'Исходные данные'!B789</f>
        <v>291.95</v>
      </c>
      <c r="F787" s="12">
        <f t="shared" si="108"/>
        <v>0.73577963154313353</v>
      </c>
      <c r="G787" s="12">
        <f t="shared" si="109"/>
        <v>0.11146613877323948</v>
      </c>
      <c r="H787" s="12">
        <f t="shared" si="110"/>
        <v>3.2111393210645673E-4</v>
      </c>
      <c r="I787" s="12">
        <f t="shared" si="114"/>
        <v>-0.30682461875070205</v>
      </c>
      <c r="J787" s="18">
        <f t="shared" si="111"/>
        <v>-9.8525659794102406E-5</v>
      </c>
      <c r="K787" s="12">
        <f t="shared" si="115"/>
        <v>0.68965326447241904</v>
      </c>
      <c r="L787" s="12">
        <f t="shared" si="112"/>
        <v>-0.37156632295130226</v>
      </c>
      <c r="M787" s="12">
        <f t="shared" si="116"/>
        <v>0.1380615323515515</v>
      </c>
      <c r="N787" s="18">
        <f t="shared" si="113"/>
        <v>4.4333481526049486E-5</v>
      </c>
    </row>
    <row r="788" spans="1:14" x14ac:dyDescent="0.2">
      <c r="A788" s="4">
        <v>786</v>
      </c>
      <c r="B788" s="1" t="str">
        <f>'Исходные данные'!A1038</f>
        <v>04.02.2013</v>
      </c>
      <c r="C788" s="1">
        <f>'Исходные данные'!B1038</f>
        <v>395.73</v>
      </c>
      <c r="D788" s="5" t="str">
        <f>'Исходные данные'!A790</f>
        <v>03.02.2014</v>
      </c>
      <c r="E788" s="1">
        <f>'Исходные данные'!B790</f>
        <v>296.57</v>
      </c>
      <c r="F788" s="12">
        <f t="shared" si="108"/>
        <v>0.74942511308215187</v>
      </c>
      <c r="G788" s="12">
        <f t="shared" si="109"/>
        <v>0.11115503164389325</v>
      </c>
      <c r="H788" s="12">
        <f t="shared" si="110"/>
        <v>3.20217688325967E-4</v>
      </c>
      <c r="I788" s="12">
        <f t="shared" si="114"/>
        <v>-0.28844888226575788</v>
      </c>
      <c r="J788" s="18">
        <f t="shared" si="111"/>
        <v>-9.2366434279350006E-5</v>
      </c>
      <c r="K788" s="12">
        <f t="shared" si="115"/>
        <v>0.70244330443172776</v>
      </c>
      <c r="L788" s="12">
        <f t="shared" si="112"/>
        <v>-0.35319058646635809</v>
      </c>
      <c r="M788" s="12">
        <f t="shared" si="116"/>
        <v>0.12474359036845001</v>
      </c>
      <c r="N788" s="18">
        <f t="shared" si="113"/>
        <v>3.9945104141266423E-5</v>
      </c>
    </row>
    <row r="789" spans="1:14" x14ac:dyDescent="0.2">
      <c r="A789" s="4">
        <v>787</v>
      </c>
      <c r="B789" s="1" t="str">
        <f>'Исходные данные'!A1039</f>
        <v>01.02.2013</v>
      </c>
      <c r="C789" s="1">
        <f>'Исходные данные'!B1039</f>
        <v>394.64</v>
      </c>
      <c r="D789" s="5" t="str">
        <f>'Исходные данные'!A791</f>
        <v>31.01.2014</v>
      </c>
      <c r="E789" s="1">
        <f>'Исходные данные'!B791</f>
        <v>298.08</v>
      </c>
      <c r="F789" s="12">
        <f t="shared" si="108"/>
        <v>0.75532130549361443</v>
      </c>
      <c r="G789" s="12">
        <f t="shared" si="109"/>
        <v>0.11084479282887988</v>
      </c>
      <c r="H789" s="12">
        <f t="shared" si="110"/>
        <v>3.1932394600316479E-4</v>
      </c>
      <c r="I789" s="12">
        <f t="shared" si="114"/>
        <v>-0.28061205007220452</v>
      </c>
      <c r="J789" s="18">
        <f t="shared" si="111"/>
        <v>-8.9606147125094018E-5</v>
      </c>
      <c r="K789" s="12">
        <f t="shared" si="115"/>
        <v>0.70796986180053456</v>
      </c>
      <c r="L789" s="12">
        <f t="shared" si="112"/>
        <v>-0.34535375427280468</v>
      </c>
      <c r="M789" s="12">
        <f t="shared" si="116"/>
        <v>0.11926921559032079</v>
      </c>
      <c r="N789" s="18">
        <f t="shared" si="113"/>
        <v>3.8085516559003416E-5</v>
      </c>
    </row>
    <row r="790" spans="1:14" x14ac:dyDescent="0.2">
      <c r="A790" s="4">
        <v>788</v>
      </c>
      <c r="B790" s="1" t="str">
        <f>'Исходные данные'!A1040</f>
        <v>31.01.2013</v>
      </c>
      <c r="C790" s="1">
        <f>'Исходные данные'!B1040</f>
        <v>391.01</v>
      </c>
      <c r="D790" s="5" t="str">
        <f>'Исходные данные'!A792</f>
        <v>30.01.2014</v>
      </c>
      <c r="E790" s="1">
        <f>'Исходные данные'!B792</f>
        <v>299.27999999999997</v>
      </c>
      <c r="F790" s="12">
        <f t="shared" si="108"/>
        <v>0.76540241937546349</v>
      </c>
      <c r="G790" s="12">
        <f t="shared" si="109"/>
        <v>0.11053541990469409</v>
      </c>
      <c r="H790" s="12">
        <f t="shared" si="110"/>
        <v>3.1843269815636649E-4</v>
      </c>
      <c r="I790" s="12">
        <f t="shared" si="114"/>
        <v>-0.26735354506599929</v>
      </c>
      <c r="J790" s="18">
        <f t="shared" si="111"/>
        <v>-8.5134110717035883E-5</v>
      </c>
      <c r="K790" s="12">
        <f t="shared" si="115"/>
        <v>0.7174189859677178</v>
      </c>
      <c r="L790" s="12">
        <f t="shared" si="112"/>
        <v>-0.3320952492665995</v>
      </c>
      <c r="M790" s="12">
        <f t="shared" si="116"/>
        <v>0.11028725458544489</v>
      </c>
      <c r="N790" s="18">
        <f t="shared" si="113"/>
        <v>3.5119068049901319E-5</v>
      </c>
    </row>
    <row r="791" spans="1:14" x14ac:dyDescent="0.2">
      <c r="A791" s="4">
        <v>789</v>
      </c>
      <c r="B791" s="1" t="str">
        <f>'Исходные данные'!A1041</f>
        <v>30.01.2013</v>
      </c>
      <c r="C791" s="1">
        <f>'Исходные данные'!B1041</f>
        <v>391.42</v>
      </c>
      <c r="D791" s="5" t="str">
        <f>'Исходные данные'!A793</f>
        <v>29.01.2014</v>
      </c>
      <c r="E791" s="1">
        <f>'Исходные данные'!B793</f>
        <v>304.35000000000002</v>
      </c>
      <c r="F791" s="12">
        <f t="shared" si="108"/>
        <v>0.77755352306984826</v>
      </c>
      <c r="G791" s="12">
        <f t="shared" si="109"/>
        <v>0.11022691045459469</v>
      </c>
      <c r="H791" s="12">
        <f t="shared" si="110"/>
        <v>3.1754393782337461E-4</v>
      </c>
      <c r="I791" s="12">
        <f t="shared" si="114"/>
        <v>-0.25160279733688962</v>
      </c>
      <c r="J791" s="18">
        <f t="shared" si="111"/>
        <v>-7.9894943033732407E-5</v>
      </c>
      <c r="K791" s="12">
        <f t="shared" si="115"/>
        <v>0.72880833132401701</v>
      </c>
      <c r="L791" s="12">
        <f t="shared" si="112"/>
        <v>-0.31634450153748983</v>
      </c>
      <c r="M791" s="12">
        <f t="shared" si="116"/>
        <v>0.10007384365300294</v>
      </c>
      <c r="N791" s="18">
        <f t="shared" si="113"/>
        <v>3.1777842386695275E-5</v>
      </c>
    </row>
    <row r="792" spans="1:14" x14ac:dyDescent="0.2">
      <c r="A792" s="4">
        <v>790</v>
      </c>
      <c r="B792" s="1" t="str">
        <f>'Исходные данные'!A1042</f>
        <v>29.01.2013</v>
      </c>
      <c r="C792" s="1">
        <f>'Исходные данные'!B1042</f>
        <v>391.4</v>
      </c>
      <c r="D792" s="5" t="str">
        <f>'Исходные данные'!A794</f>
        <v>28.01.2014</v>
      </c>
      <c r="E792" s="1">
        <f>'Исходные данные'!B794</f>
        <v>308.27</v>
      </c>
      <c r="F792" s="12">
        <f t="shared" si="108"/>
        <v>0.7876085845682167</v>
      </c>
      <c r="G792" s="12">
        <f t="shared" si="109"/>
        <v>0.10991926206858575</v>
      </c>
      <c r="H792" s="12">
        <f t="shared" si="110"/>
        <v>3.1665765806142369E-4</v>
      </c>
      <c r="I792" s="12">
        <f t="shared" si="114"/>
        <v>-0.23875403262164521</v>
      </c>
      <c r="J792" s="18">
        <f t="shared" si="111"/>
        <v>-7.5603292822690928E-5</v>
      </c>
      <c r="K792" s="12">
        <f t="shared" si="115"/>
        <v>0.73823303634374848</v>
      </c>
      <c r="L792" s="12">
        <f t="shared" si="112"/>
        <v>-0.3034957368222454</v>
      </c>
      <c r="M792" s="12">
        <f t="shared" si="116"/>
        <v>9.2109662269277678E-2</v>
      </c>
      <c r="N792" s="18">
        <f t="shared" si="113"/>
        <v>2.9167229939018151E-5</v>
      </c>
    </row>
    <row r="793" spans="1:14" x14ac:dyDescent="0.2">
      <c r="A793" s="4">
        <v>791</v>
      </c>
      <c r="B793" s="1" t="str">
        <f>'Исходные данные'!A1043</f>
        <v>28.01.2013</v>
      </c>
      <c r="C793" s="1">
        <f>'Исходные данные'!B1043</f>
        <v>393.48</v>
      </c>
      <c r="D793" s="5" t="str">
        <f>'Исходные данные'!A795</f>
        <v>27.01.2014</v>
      </c>
      <c r="E793" s="1">
        <f>'Исходные данные'!B795</f>
        <v>310.24</v>
      </c>
      <c r="F793" s="12">
        <f t="shared" si="108"/>
        <v>0.78845176374911052</v>
      </c>
      <c r="G793" s="12">
        <f t="shared" si="109"/>
        <v>0.1096124723433977</v>
      </c>
      <c r="H793" s="12">
        <f t="shared" si="110"/>
        <v>3.1577385194712557E-4</v>
      </c>
      <c r="I793" s="12">
        <f t="shared" si="114"/>
        <v>-0.23768404915021549</v>
      </c>
      <c r="J793" s="18">
        <f t="shared" si="111"/>
        <v>-7.5054407746553457E-5</v>
      </c>
      <c r="K793" s="12">
        <f t="shared" si="115"/>
        <v>0.73902335622990656</v>
      </c>
      <c r="L793" s="12">
        <f t="shared" si="112"/>
        <v>-0.30242575335081567</v>
      </c>
      <c r="M793" s="12">
        <f t="shared" si="116"/>
        <v>9.1461336289808431E-2</v>
      </c>
      <c r="N793" s="18">
        <f t="shared" si="113"/>
        <v>2.888109846446423E-5</v>
      </c>
    </row>
    <row r="794" spans="1:14" x14ac:dyDescent="0.2">
      <c r="A794" s="4">
        <v>792</v>
      </c>
      <c r="B794" s="1" t="str">
        <f>'Исходные данные'!A1044</f>
        <v>25.01.2013</v>
      </c>
      <c r="C794" s="1">
        <f>'Исходные данные'!B1044</f>
        <v>392.24</v>
      </c>
      <c r="D794" s="5" t="str">
        <f>'Исходные данные'!A796</f>
        <v>24.01.2014</v>
      </c>
      <c r="E794" s="1">
        <f>'Исходные данные'!B796</f>
        <v>313.58999999999997</v>
      </c>
      <c r="F794" s="12">
        <f t="shared" si="108"/>
        <v>0.79948500917805421</v>
      </c>
      <c r="G794" s="12">
        <f t="shared" si="109"/>
        <v>0.10930653888246858</v>
      </c>
      <c r="H794" s="12">
        <f t="shared" si="110"/>
        <v>3.148925125764155E-4</v>
      </c>
      <c r="I794" s="12">
        <f t="shared" si="114"/>
        <v>-0.22378749713025239</v>
      </c>
      <c r="J794" s="18">
        <f t="shared" si="111"/>
        <v>-7.0469007254532552E-5</v>
      </c>
      <c r="K794" s="12">
        <f t="shared" si="115"/>
        <v>0.74936492237497365</v>
      </c>
      <c r="L794" s="12">
        <f t="shared" si="112"/>
        <v>-0.28852920133085258</v>
      </c>
      <c r="M794" s="12">
        <f t="shared" si="116"/>
        <v>8.3249100020619693E-2</v>
      </c>
      <c r="N794" s="18">
        <f t="shared" si="113"/>
        <v>2.6214518275218257E-5</v>
      </c>
    </row>
    <row r="795" spans="1:14" x14ac:dyDescent="0.2">
      <c r="A795" s="4">
        <v>793</v>
      </c>
      <c r="B795" s="1" t="str">
        <f>'Исходные данные'!A1045</f>
        <v>24.01.2013</v>
      </c>
      <c r="C795" s="1">
        <f>'Исходные данные'!B1045</f>
        <v>387.62</v>
      </c>
      <c r="D795" s="5" t="str">
        <f>'Исходные данные'!A797</f>
        <v>23.01.2014</v>
      </c>
      <c r="E795" s="1">
        <f>'Исходные данные'!B797</f>
        <v>318.13</v>
      </c>
      <c r="F795" s="12">
        <f t="shared" si="108"/>
        <v>0.82072648470151177</v>
      </c>
      <c r="G795" s="12">
        <f t="shared" si="109"/>
        <v>0.10900145929592543</v>
      </c>
      <c r="H795" s="12">
        <f t="shared" si="110"/>
        <v>3.1401363306449864E-4</v>
      </c>
      <c r="I795" s="12">
        <f t="shared" si="114"/>
        <v>-0.19756537399898869</v>
      </c>
      <c r="J795" s="18">
        <f t="shared" si="111"/>
        <v>-6.2038220857168875E-5</v>
      </c>
      <c r="K795" s="12">
        <f t="shared" si="115"/>
        <v>0.76927475992543692</v>
      </c>
      <c r="L795" s="12">
        <f t="shared" si="112"/>
        <v>-0.26230707819958882</v>
      </c>
      <c r="M795" s="12">
        <f t="shared" si="116"/>
        <v>6.8805003273605225E-2</v>
      </c>
      <c r="N795" s="18">
        <f t="shared" si="113"/>
        <v>2.1605709050959498E-5</v>
      </c>
    </row>
    <row r="796" spans="1:14" x14ac:dyDescent="0.2">
      <c r="A796" s="4">
        <v>794</v>
      </c>
      <c r="B796" s="1" t="str">
        <f>'Исходные данные'!A1046</f>
        <v>23.01.2013</v>
      </c>
      <c r="C796" s="1">
        <f>'Исходные данные'!B1046</f>
        <v>389.75</v>
      </c>
      <c r="D796" s="5" t="str">
        <f>'Исходные данные'!A798</f>
        <v>22.01.2014</v>
      </c>
      <c r="E796" s="1">
        <f>'Исходные данные'!B798</f>
        <v>317.81</v>
      </c>
      <c r="F796" s="12">
        <f t="shared" si="108"/>
        <v>0.81542014111610006</v>
      </c>
      <c r="G796" s="12">
        <f t="shared" si="109"/>
        <v>0.10869723120056549</v>
      </c>
      <c r="H796" s="12">
        <f t="shared" si="110"/>
        <v>3.1313720654579567E-4</v>
      </c>
      <c r="I796" s="12">
        <f t="shared" si="114"/>
        <v>-0.2040517879992991</v>
      </c>
      <c r="J796" s="18">
        <f t="shared" si="111"/>
        <v>-6.3896206884775437E-5</v>
      </c>
      <c r="K796" s="12">
        <f t="shared" si="115"/>
        <v>0.76430107348563103</v>
      </c>
      <c r="L796" s="12">
        <f t="shared" si="112"/>
        <v>-0.26879349219989923</v>
      </c>
      <c r="M796" s="12">
        <f t="shared" si="116"/>
        <v>7.2249941449017321E-2</v>
      </c>
      <c r="N796" s="18">
        <f t="shared" si="113"/>
        <v>2.2624144838442579E-5</v>
      </c>
    </row>
    <row r="797" spans="1:14" x14ac:dyDescent="0.2">
      <c r="A797" s="4">
        <v>795</v>
      </c>
      <c r="B797" s="1" t="str">
        <f>'Исходные данные'!A1047</f>
        <v>22.01.2013</v>
      </c>
      <c r="C797" s="1">
        <f>'Исходные данные'!B1047</f>
        <v>389.08</v>
      </c>
      <c r="D797" s="5" t="str">
        <f>'Исходные данные'!A799</f>
        <v>21.01.2014</v>
      </c>
      <c r="E797" s="1">
        <f>'Исходные данные'!B799</f>
        <v>320.56</v>
      </c>
      <c r="F797" s="12">
        <f t="shared" si="108"/>
        <v>0.82389225866145788</v>
      </c>
      <c r="G797" s="12">
        <f t="shared" si="109"/>
        <v>0.10839385221983762</v>
      </c>
      <c r="H797" s="12">
        <f t="shared" si="110"/>
        <v>3.1226322617388958E-4</v>
      </c>
      <c r="I797" s="12">
        <f t="shared" si="114"/>
        <v>-0.19371551167335038</v>
      </c>
      <c r="J797" s="18">
        <f t="shared" si="111"/>
        <v>-6.0490230635046155E-5</v>
      </c>
      <c r="K797" s="12">
        <f t="shared" si="115"/>
        <v>0.77224207004447298</v>
      </c>
      <c r="L797" s="12">
        <f t="shared" si="112"/>
        <v>-0.2584572158739506</v>
      </c>
      <c r="M797" s="12">
        <f t="shared" si="116"/>
        <v>6.6800132437313933E-2</v>
      </c>
      <c r="N797" s="18">
        <f t="shared" si="113"/>
        <v>2.0859224863718738E-5</v>
      </c>
    </row>
    <row r="798" spans="1:14" x14ac:dyDescent="0.2">
      <c r="A798" s="4">
        <v>796</v>
      </c>
      <c r="B798" s="1" t="str">
        <f>'Исходные данные'!A1048</f>
        <v>21.01.2013</v>
      </c>
      <c r="C798" s="1">
        <f>'Исходные данные'!B1048</f>
        <v>388.95</v>
      </c>
      <c r="D798" s="5" t="str">
        <f>'Исходные данные'!A800</f>
        <v>20.01.2014</v>
      </c>
      <c r="E798" s="1">
        <f>'Исходные данные'!B800</f>
        <v>322.07</v>
      </c>
      <c r="F798" s="12">
        <f t="shared" si="108"/>
        <v>0.82804987787633377</v>
      </c>
      <c r="G798" s="12">
        <f t="shared" si="109"/>
        <v>0.10809131998382382</v>
      </c>
      <c r="H798" s="12">
        <f t="shared" si="110"/>
        <v>3.1139168512147203E-4</v>
      </c>
      <c r="I798" s="12">
        <f t="shared" si="114"/>
        <v>-0.18868188743009248</v>
      </c>
      <c r="J798" s="18">
        <f t="shared" si="111"/>
        <v>-5.8753970878756389E-5</v>
      </c>
      <c r="K798" s="12">
        <f t="shared" si="115"/>
        <v>0.77613904617842611</v>
      </c>
      <c r="L798" s="12">
        <f t="shared" si="112"/>
        <v>-0.25342359163069272</v>
      </c>
      <c r="M798" s="12">
        <f t="shared" si="116"/>
        <v>6.4223516795000143E-2</v>
      </c>
      <c r="N798" s="18">
        <f t="shared" si="113"/>
        <v>1.9998669119222256E-5</v>
      </c>
    </row>
    <row r="799" spans="1:14" x14ac:dyDescent="0.2">
      <c r="A799" s="4">
        <v>797</v>
      </c>
      <c r="B799" s="1" t="str">
        <f>'Исходные данные'!A1049</f>
        <v>18.01.2013</v>
      </c>
      <c r="C799" s="1">
        <f>'Исходные данные'!B1049</f>
        <v>388.55</v>
      </c>
      <c r="D799" s="5" t="str">
        <f>'Исходные данные'!A801</f>
        <v>17.01.2014</v>
      </c>
      <c r="E799" s="1">
        <f>'Исходные данные'!B801</f>
        <v>319.74</v>
      </c>
      <c r="F799" s="12">
        <f t="shared" si="108"/>
        <v>0.82290567494530953</v>
      </c>
      <c r="G799" s="12">
        <f t="shared" si="109"/>
        <v>0.10778963212922042</v>
      </c>
      <c r="H799" s="12">
        <f t="shared" si="110"/>
        <v>3.1052257658028951E-4</v>
      </c>
      <c r="I799" s="12">
        <f t="shared" si="114"/>
        <v>-0.19491369611850526</v>
      </c>
      <c r="J799" s="18">
        <f t="shared" si="111"/>
        <v>-6.0525103129505831E-5</v>
      </c>
      <c r="K799" s="12">
        <f t="shared" si="115"/>
        <v>0.77131733572002581</v>
      </c>
      <c r="L799" s="12">
        <f t="shared" si="112"/>
        <v>-0.2596554003191055</v>
      </c>
      <c r="M799" s="12">
        <f t="shared" si="116"/>
        <v>6.742092691487496E-2</v>
      </c>
      <c r="N799" s="18">
        <f t="shared" si="113"/>
        <v>2.0935719941038363E-5</v>
      </c>
    </row>
    <row r="800" spans="1:14" x14ac:dyDescent="0.2">
      <c r="A800" s="4">
        <v>798</v>
      </c>
      <c r="B800" s="1" t="str">
        <f>'Исходные данные'!A1050</f>
        <v>17.01.2013</v>
      </c>
      <c r="C800" s="1">
        <f>'Исходные данные'!B1050</f>
        <v>383.61</v>
      </c>
      <c r="D800" s="5" t="str">
        <f>'Исходные данные'!A802</f>
        <v>16.01.2014</v>
      </c>
      <c r="E800" s="1">
        <f>'Исходные данные'!B802</f>
        <v>322.33999999999997</v>
      </c>
      <c r="F800" s="12">
        <f t="shared" si="108"/>
        <v>0.84028049320924891</v>
      </c>
      <c r="G800" s="12">
        <f t="shared" si="109"/>
        <v>0.1074887862993202</v>
      </c>
      <c r="H800" s="12">
        <f t="shared" si="110"/>
        <v>3.0965589376109165E-4</v>
      </c>
      <c r="I800" s="12">
        <f t="shared" si="114"/>
        <v>-0.17401952239661461</v>
      </c>
      <c r="J800" s="18">
        <f t="shared" si="111"/>
        <v>-5.3886170739602007E-5</v>
      </c>
      <c r="K800" s="12">
        <f t="shared" si="115"/>
        <v>0.78760291855168152</v>
      </c>
      <c r="L800" s="12">
        <f t="shared" si="112"/>
        <v>-0.23876122659721483</v>
      </c>
      <c r="M800" s="12">
        <f t="shared" si="116"/>
        <v>5.7006923326206591E-2</v>
      </c>
      <c r="N800" s="18">
        <f t="shared" si="113"/>
        <v>1.7652529793146527E-5</v>
      </c>
    </row>
    <row r="801" spans="1:14" x14ac:dyDescent="0.2">
      <c r="A801" s="4">
        <v>799</v>
      </c>
      <c r="B801" s="1" t="str">
        <f>'Исходные данные'!A1051</f>
        <v>16.01.2013</v>
      </c>
      <c r="C801" s="1">
        <f>'Исходные данные'!B1051</f>
        <v>384.23</v>
      </c>
      <c r="D801" s="5" t="str">
        <f>'Исходные данные'!A803</f>
        <v>15.01.2014</v>
      </c>
      <c r="E801" s="1">
        <f>'Исходные данные'!B803</f>
        <v>326.38</v>
      </c>
      <c r="F801" s="12">
        <f t="shared" si="108"/>
        <v>0.84943913801629223</v>
      </c>
      <c r="G801" s="12">
        <f t="shared" si="109"/>
        <v>0.10718878014399327</v>
      </c>
      <c r="H801" s="12">
        <f t="shared" si="110"/>
        <v>3.0879162989357625E-4</v>
      </c>
      <c r="I801" s="12">
        <f t="shared" si="114"/>
        <v>-0.1631789849143227</v>
      </c>
      <c r="J801" s="18">
        <f t="shared" si="111"/>
        <v>-5.0388304716072998E-5</v>
      </c>
      <c r="K801" s="12">
        <f t="shared" si="115"/>
        <v>0.79618740365909579</v>
      </c>
      <c r="L801" s="12">
        <f t="shared" si="112"/>
        <v>-0.22792068911492289</v>
      </c>
      <c r="M801" s="12">
        <f t="shared" si="116"/>
        <v>5.1947840526621353E-2</v>
      </c>
      <c r="N801" s="18">
        <f t="shared" si="113"/>
        <v>1.6041058345666983E-5</v>
      </c>
    </row>
    <row r="802" spans="1:14" x14ac:dyDescent="0.2">
      <c r="A802" s="4">
        <v>800</v>
      </c>
      <c r="B802" s="1" t="str">
        <f>'Исходные данные'!A1052</f>
        <v>15.01.2013</v>
      </c>
      <c r="C802" s="1">
        <f>'Исходные данные'!B1052</f>
        <v>383.78</v>
      </c>
      <c r="D802" s="5" t="str">
        <f>'Исходные данные'!A804</f>
        <v>14.01.2014</v>
      </c>
      <c r="E802" s="1">
        <f>'Исходные данные'!B804</f>
        <v>324.20999999999998</v>
      </c>
      <c r="F802" s="12">
        <f t="shared" si="108"/>
        <v>0.84478086403668773</v>
      </c>
      <c r="G802" s="12">
        <f t="shared" si="109"/>
        <v>0.10688961131966927</v>
      </c>
      <c r="H802" s="12">
        <f t="shared" si="110"/>
        <v>3.0792977822633784E-4</v>
      </c>
      <c r="I802" s="12">
        <f t="shared" si="114"/>
        <v>-0.16867801775841229</v>
      </c>
      <c r="J802" s="18">
        <f t="shared" si="111"/>
        <v>-5.1940984600006169E-5</v>
      </c>
      <c r="K802" s="12">
        <f t="shared" si="115"/>
        <v>0.79182115904030492</v>
      </c>
      <c r="L802" s="12">
        <f t="shared" si="112"/>
        <v>-0.23341972195901242</v>
      </c>
      <c r="M802" s="12">
        <f t="shared" si="116"/>
        <v>5.4484766599422689E-2</v>
      </c>
      <c r="N802" s="18">
        <f t="shared" si="113"/>
        <v>1.6777482095674009E-5</v>
      </c>
    </row>
    <row r="803" spans="1:14" x14ac:dyDescent="0.2">
      <c r="A803" s="4">
        <v>801</v>
      </c>
      <c r="B803" s="1" t="str">
        <f>'Исходные данные'!A1053</f>
        <v>14.01.2013</v>
      </c>
      <c r="C803" s="1">
        <f>'Исходные данные'!B1053</f>
        <v>376.32</v>
      </c>
      <c r="D803" s="5" t="str">
        <f>'Исходные данные'!A805</f>
        <v>13.01.2014</v>
      </c>
      <c r="E803" s="1">
        <f>'Исходные данные'!B805</f>
        <v>323.69</v>
      </c>
      <c r="F803" s="12">
        <f t="shared" si="108"/>
        <v>0.86014562074829937</v>
      </c>
      <c r="G803" s="12">
        <f t="shared" si="109"/>
        <v>0.10659127748931876</v>
      </c>
      <c r="H803" s="12">
        <f t="shared" si="110"/>
        <v>3.0707033202681419E-4</v>
      </c>
      <c r="I803" s="12">
        <f t="shared" si="114"/>
        <v>-0.15065357761717826</v>
      </c>
      <c r="J803" s="18">
        <f t="shared" si="111"/>
        <v>-4.6261244099934354E-5</v>
      </c>
      <c r="K803" s="12">
        <f t="shared" si="115"/>
        <v>0.80622269201256724</v>
      </c>
      <c r="L803" s="12">
        <f t="shared" si="112"/>
        <v>-0.21539528181777842</v>
      </c>
      <c r="M803" s="12">
        <f t="shared" si="116"/>
        <v>4.6395127429360208E-2</v>
      </c>
      <c r="N803" s="18">
        <f t="shared" si="113"/>
        <v>1.4246567184159994E-5</v>
      </c>
    </row>
    <row r="804" spans="1:14" x14ac:dyDescent="0.2">
      <c r="A804" s="4">
        <v>802</v>
      </c>
      <c r="B804" s="1" t="str">
        <f>'Исходные данные'!A1054</f>
        <v>11.01.2013</v>
      </c>
      <c r="C804" s="1">
        <f>'Исходные данные'!B1054</f>
        <v>371.24</v>
      </c>
      <c r="D804" s="5" t="str">
        <f>'Исходные данные'!A806</f>
        <v>10.01.2014</v>
      </c>
      <c r="E804" s="1">
        <f>'Исходные данные'!B806</f>
        <v>321.08999999999997</v>
      </c>
      <c r="F804" s="12">
        <f t="shared" si="108"/>
        <v>0.86491218618683319</v>
      </c>
      <c r="G804" s="12">
        <f t="shared" si="109"/>
        <v>0.10629377632243509</v>
      </c>
      <c r="H804" s="12">
        <f t="shared" si="110"/>
        <v>3.0621328458123412E-4</v>
      </c>
      <c r="I804" s="12">
        <f t="shared" si="114"/>
        <v>-0.14512729606279828</v>
      </c>
      <c r="J804" s="18">
        <f t="shared" si="111"/>
        <v>-4.4439906009782672E-5</v>
      </c>
      <c r="K804" s="12">
        <f t="shared" si="115"/>
        <v>0.81069043924839645</v>
      </c>
      <c r="L804" s="12">
        <f t="shared" si="112"/>
        <v>-0.20986900026339841</v>
      </c>
      <c r="M804" s="12">
        <f t="shared" si="116"/>
        <v>4.4044997271558348E-2</v>
      </c>
      <c r="N804" s="18">
        <f t="shared" si="113"/>
        <v>1.3487163283895377E-5</v>
      </c>
    </row>
    <row r="805" spans="1:14" x14ac:dyDescent="0.2">
      <c r="A805" s="4">
        <v>803</v>
      </c>
      <c r="B805" s="1" t="str">
        <f>'Исходные данные'!A1055</f>
        <v>10.01.2013</v>
      </c>
      <c r="C805" s="1">
        <f>'Исходные данные'!B1055</f>
        <v>370.78</v>
      </c>
      <c r="D805" s="5" t="str">
        <f>'Исходные данные'!A807</f>
        <v>09.01.2014</v>
      </c>
      <c r="E805" s="1">
        <f>'Исходные данные'!B807</f>
        <v>319.92</v>
      </c>
      <c r="F805" s="12">
        <f t="shared" si="108"/>
        <v>0.86282971034036371</v>
      </c>
      <c r="G805" s="12">
        <f t="shared" si="109"/>
        <v>0.10599710549501624</v>
      </c>
      <c r="H805" s="12">
        <f t="shared" si="110"/>
        <v>3.053586291945652E-4</v>
      </c>
      <c r="I805" s="12">
        <f t="shared" si="114"/>
        <v>-0.14753793026588316</v>
      </c>
      <c r="J805" s="18">
        <f t="shared" si="111"/>
        <v>-4.5051980140193433E-5</v>
      </c>
      <c r="K805" s="12">
        <f t="shared" si="115"/>
        <v>0.8087385147806172</v>
      </c>
      <c r="L805" s="12">
        <f t="shared" si="112"/>
        <v>-0.21227963446648332</v>
      </c>
      <c r="M805" s="12">
        <f t="shared" si="116"/>
        <v>4.5062643209223797E-2</v>
      </c>
      <c r="N805" s="18">
        <f t="shared" si="113"/>
        <v>1.3760266958252361E-5</v>
      </c>
    </row>
    <row r="806" spans="1:14" x14ac:dyDescent="0.2">
      <c r="A806" s="4">
        <v>804</v>
      </c>
      <c r="B806" s="1" t="str">
        <f>'Исходные данные'!A1056</f>
        <v>09.01.2013</v>
      </c>
      <c r="C806" s="1">
        <f>'Исходные данные'!B1056</f>
        <v>371</v>
      </c>
      <c r="D806" s="5" t="str">
        <f>'Исходные данные'!A808</f>
        <v>31.12.2013</v>
      </c>
      <c r="E806" s="1">
        <f>'Исходные данные'!B808</f>
        <v>319.77</v>
      </c>
      <c r="F806" s="12">
        <f t="shared" si="108"/>
        <v>0.86191374663072773</v>
      </c>
      <c r="G806" s="12">
        <f t="shared" si="109"/>
        <v>0.10570126268954635</v>
      </c>
      <c r="H806" s="12">
        <f t="shared" si="110"/>
        <v>3.0450635919046011E-4</v>
      </c>
      <c r="I806" s="12">
        <f t="shared" si="114"/>
        <v>-0.14860007523828009</v>
      </c>
      <c r="J806" s="18">
        <f t="shared" si="111"/>
        <v>-4.5249667886237113E-5</v>
      </c>
      <c r="K806" s="12">
        <f t="shared" si="115"/>
        <v>0.80787997326165195</v>
      </c>
      <c r="L806" s="12">
        <f t="shared" si="112"/>
        <v>-0.21334177943888025</v>
      </c>
      <c r="M806" s="12">
        <f t="shared" si="116"/>
        <v>4.5514714854147847E-2</v>
      </c>
      <c r="N806" s="18">
        <f t="shared" si="113"/>
        <v>1.3859520109828514E-5</v>
      </c>
    </row>
    <row r="807" spans="1:14" x14ac:dyDescent="0.2">
      <c r="A807" s="4">
        <v>805</v>
      </c>
      <c r="B807" s="1" t="str">
        <f>'Исходные данные'!A1057</f>
        <v>29.12.2012</v>
      </c>
      <c r="C807" s="1">
        <f>'Исходные данные'!B1057</f>
        <v>364.11</v>
      </c>
      <c r="D807" s="5" t="str">
        <f>'Исходные данные'!A809</f>
        <v>30.12.2013</v>
      </c>
      <c r="E807" s="1">
        <f>'Исходные данные'!B809</f>
        <v>319.11</v>
      </c>
      <c r="F807" s="12">
        <f t="shared" si="108"/>
        <v>0.87641097470544616</v>
      </c>
      <c r="G807" s="12">
        <f t="shared" si="109"/>
        <v>0.10540624559497808</v>
      </c>
      <c r="H807" s="12">
        <f t="shared" si="110"/>
        <v>3.036564679112066E-4</v>
      </c>
      <c r="I807" s="12">
        <f t="shared" si="114"/>
        <v>-0.13192014885469661</v>
      </c>
      <c r="J807" s="18">
        <f t="shared" si="111"/>
        <v>-4.0058406447537778E-5</v>
      </c>
      <c r="K807" s="12">
        <f t="shared" si="115"/>
        <v>0.82146836337047036</v>
      </c>
      <c r="L807" s="12">
        <f t="shared" si="112"/>
        <v>-0.19666185305529679</v>
      </c>
      <c r="M807" s="12">
        <f t="shared" si="116"/>
        <v>3.867588444714317E-2</v>
      </c>
      <c r="N807" s="18">
        <f t="shared" si="113"/>
        <v>1.1744182464561465E-5</v>
      </c>
    </row>
    <row r="808" spans="1:14" x14ac:dyDescent="0.2">
      <c r="A808" s="4">
        <v>806</v>
      </c>
      <c r="B808" s="1" t="str">
        <f>'Исходные данные'!A1058</f>
        <v>28.12.2012</v>
      </c>
      <c r="C808" s="1">
        <f>'Исходные данные'!B1058</f>
        <v>364.36</v>
      </c>
      <c r="D808" s="5" t="str">
        <f>'Исходные данные'!A810</f>
        <v>27.12.2013</v>
      </c>
      <c r="E808" s="1">
        <f>'Исходные данные'!B810</f>
        <v>318.81</v>
      </c>
      <c r="F808" s="12">
        <f t="shared" si="108"/>
        <v>0.8749862773081567</v>
      </c>
      <c r="G808" s="12">
        <f t="shared" si="109"/>
        <v>0.10511205190671434</v>
      </c>
      <c r="H808" s="12">
        <f t="shared" si="110"/>
        <v>3.0280894871767414E-4</v>
      </c>
      <c r="I808" s="12">
        <f t="shared" si="114"/>
        <v>-0.13354707582389569</v>
      </c>
      <c r="J808" s="18">
        <f t="shared" si="111"/>
        <v>-4.0439249634553368E-5</v>
      </c>
      <c r="K808" s="12">
        <f t="shared" si="115"/>
        <v>0.8201329809151755</v>
      </c>
      <c r="L808" s="12">
        <f t="shared" si="112"/>
        <v>-0.19828878002449585</v>
      </c>
      <c r="M808" s="12">
        <f t="shared" si="116"/>
        <v>3.9318440283602922E-2</v>
      </c>
      <c r="N808" s="18">
        <f t="shared" si="113"/>
        <v>1.1905975567496451E-5</v>
      </c>
    </row>
    <row r="809" spans="1:14" x14ac:dyDescent="0.2">
      <c r="A809" s="4">
        <v>807</v>
      </c>
      <c r="B809" s="1" t="str">
        <f>'Исходные данные'!A1059</f>
        <v>27.12.2012</v>
      </c>
      <c r="C809" s="1">
        <f>'Исходные данные'!B1059</f>
        <v>360.81</v>
      </c>
      <c r="D809" s="5" t="str">
        <f>'Исходные данные'!A811</f>
        <v>26.12.2013</v>
      </c>
      <c r="E809" s="1">
        <f>'Исходные данные'!B811</f>
        <v>317.63</v>
      </c>
      <c r="F809" s="12">
        <f t="shared" si="108"/>
        <v>0.88032482469998063</v>
      </c>
      <c r="G809" s="12">
        <f t="shared" si="109"/>
        <v>0.10481867932659007</v>
      </c>
      <c r="H809" s="12">
        <f t="shared" si="110"/>
        <v>3.019637949892619E-4</v>
      </c>
      <c r="I809" s="12">
        <f t="shared" si="114"/>
        <v>-0.12746432064028448</v>
      </c>
      <c r="J809" s="18">
        <f t="shared" si="111"/>
        <v>-3.8489609986268409E-5</v>
      </c>
      <c r="K809" s="12">
        <f t="shared" si="115"/>
        <v>0.82513685228980216</v>
      </c>
      <c r="L809" s="12">
        <f t="shared" si="112"/>
        <v>-0.19220602484088473</v>
      </c>
      <c r="M809" s="12">
        <f t="shared" si="116"/>
        <v>3.6943155985134819E-2</v>
      </c>
      <c r="N809" s="18">
        <f t="shared" si="113"/>
        <v>1.1155495580151575E-5</v>
      </c>
    </row>
    <row r="810" spans="1:14" x14ac:dyDescent="0.2">
      <c r="A810" s="4">
        <v>808</v>
      </c>
      <c r="B810" s="1" t="str">
        <f>'Исходные данные'!A1060</f>
        <v>26.12.2012</v>
      </c>
      <c r="C810" s="1">
        <f>'Исходные данные'!B1060</f>
        <v>358.05</v>
      </c>
      <c r="D810" s="5" t="str">
        <f>'Исходные данные'!A812</f>
        <v>25.12.2013</v>
      </c>
      <c r="E810" s="1">
        <f>'Исходные данные'!B812</f>
        <v>318.22000000000003</v>
      </c>
      <c r="F810" s="12">
        <f t="shared" si="108"/>
        <v>0.88875855327468234</v>
      </c>
      <c r="G810" s="12">
        <f t="shared" si="109"/>
        <v>0.10452612556285466</v>
      </c>
      <c r="H810" s="12">
        <f t="shared" si="110"/>
        <v>3.0112100012384782E-4</v>
      </c>
      <c r="I810" s="12">
        <f t="shared" si="114"/>
        <v>-0.11792967397323831</v>
      </c>
      <c r="J810" s="18">
        <f t="shared" si="111"/>
        <v>-3.5511101371100824E-5</v>
      </c>
      <c r="K810" s="12">
        <f t="shared" si="115"/>
        <v>0.83304186650040069</v>
      </c>
      <c r="L810" s="12">
        <f t="shared" si="112"/>
        <v>-0.18267137817383844</v>
      </c>
      <c r="M810" s="12">
        <f t="shared" si="116"/>
        <v>3.3368832403929516E-2</v>
      </c>
      <c r="N810" s="18">
        <f t="shared" si="113"/>
        <v>1.0048056186436316E-5</v>
      </c>
    </row>
    <row r="811" spans="1:14" x14ac:dyDescent="0.2">
      <c r="A811" s="4">
        <v>809</v>
      </c>
      <c r="B811" s="1" t="str">
        <f>'Исходные данные'!A1061</f>
        <v>25.12.2012</v>
      </c>
      <c r="C811" s="1">
        <f>'Исходные данные'!B1061</f>
        <v>357</v>
      </c>
      <c r="D811" s="5" t="str">
        <f>'Исходные данные'!A813</f>
        <v>24.12.2013</v>
      </c>
      <c r="E811" s="1">
        <f>'Исходные данные'!B813</f>
        <v>318.17</v>
      </c>
      <c r="F811" s="12">
        <f t="shared" si="108"/>
        <v>0.89123249299719898</v>
      </c>
      <c r="G811" s="12">
        <f t="shared" si="109"/>
        <v>0.10423438833015387</v>
      </c>
      <c r="H811" s="12">
        <f t="shared" si="110"/>
        <v>3.0028055753773667E-4</v>
      </c>
      <c r="I811" s="12">
        <f t="shared" si="114"/>
        <v>-0.11514995064746032</v>
      </c>
      <c r="J811" s="18">
        <f t="shared" si="111"/>
        <v>-3.4577291380862246E-5</v>
      </c>
      <c r="K811" s="12">
        <f t="shared" si="115"/>
        <v>0.83536071379189647</v>
      </c>
      <c r="L811" s="12">
        <f t="shared" si="112"/>
        <v>-0.17989165484806049</v>
      </c>
      <c r="M811" s="12">
        <f t="shared" si="116"/>
        <v>3.2361007483973747E-2</v>
      </c>
      <c r="N811" s="18">
        <f t="shared" si="113"/>
        <v>9.717381369770506E-6</v>
      </c>
    </row>
    <row r="812" spans="1:14" x14ac:dyDescent="0.2">
      <c r="A812" s="4">
        <v>810</v>
      </c>
      <c r="B812" s="1" t="str">
        <f>'Исходные данные'!A1062</f>
        <v>24.12.2012</v>
      </c>
      <c r="C812" s="1">
        <f>'Исходные данные'!B1062</f>
        <v>358.06</v>
      </c>
      <c r="D812" s="5" t="str">
        <f>'Исходные данные'!A814</f>
        <v>23.12.2013</v>
      </c>
      <c r="E812" s="1">
        <f>'Исходные данные'!B814</f>
        <v>317.83999999999997</v>
      </c>
      <c r="F812" s="12">
        <f t="shared" si="108"/>
        <v>0.8876724571300898</v>
      </c>
      <c r="G812" s="12">
        <f t="shared" si="109"/>
        <v>0.10394346534951192</v>
      </c>
      <c r="H812" s="12">
        <f t="shared" si="110"/>
        <v>2.9944246066560839E-4</v>
      </c>
      <c r="I812" s="12">
        <f t="shared" si="114"/>
        <v>-0.11915245861678363</v>
      </c>
      <c r="J812" s="18">
        <f t="shared" si="111"/>
        <v>-3.5679305402566763E-5</v>
      </c>
      <c r="K812" s="12">
        <f t="shared" si="115"/>
        <v>0.83202385822789893</v>
      </c>
      <c r="L812" s="12">
        <f t="shared" si="112"/>
        <v>-0.18389416281738385</v>
      </c>
      <c r="M812" s="12">
        <f t="shared" si="116"/>
        <v>3.3817063118306505E-2</v>
      </c>
      <c r="N812" s="18">
        <f t="shared" si="113"/>
        <v>1.0126264592629891E-5</v>
      </c>
    </row>
    <row r="813" spans="1:14" x14ac:dyDescent="0.2">
      <c r="A813" s="4">
        <v>811</v>
      </c>
      <c r="B813" s="1" t="str">
        <f>'Исходные данные'!A1063</f>
        <v>21.12.2012</v>
      </c>
      <c r="C813" s="1">
        <f>'Исходные данные'!B1063</f>
        <v>357.86</v>
      </c>
      <c r="D813" s="5" t="str">
        <f>'Исходные данные'!A815</f>
        <v>20.12.2013</v>
      </c>
      <c r="E813" s="1">
        <f>'Исходные данные'!B815</f>
        <v>313.97000000000003</v>
      </c>
      <c r="F813" s="12">
        <f t="shared" si="108"/>
        <v>0.87735427262057797</v>
      </c>
      <c r="G813" s="12">
        <f t="shared" si="109"/>
        <v>0.10365335434831387</v>
      </c>
      <c r="H813" s="12">
        <f t="shared" si="110"/>
        <v>2.9860670296046743E-4</v>
      </c>
      <c r="I813" s="12">
        <f t="shared" si="114"/>
        <v>-0.1308444085211066</v>
      </c>
      <c r="J813" s="18">
        <f t="shared" si="111"/>
        <v>-3.9071017429300129E-5</v>
      </c>
      <c r="K813" s="12">
        <f t="shared" si="115"/>
        <v>0.82235252550088467</v>
      </c>
      <c r="L813" s="12">
        <f t="shared" si="112"/>
        <v>-0.19558611272170687</v>
      </c>
      <c r="M813" s="12">
        <f t="shared" si="116"/>
        <v>3.8253927489588245E-2</v>
      </c>
      <c r="N813" s="18">
        <f t="shared" si="113"/>
        <v>1.1422879162954737E-5</v>
      </c>
    </row>
    <row r="814" spans="1:14" x14ac:dyDescent="0.2">
      <c r="A814" s="4">
        <v>812</v>
      </c>
      <c r="B814" s="1" t="str">
        <f>'Исходные данные'!A1064</f>
        <v>20.12.2012</v>
      </c>
      <c r="C814" s="1">
        <f>'Исходные данные'!B1064</f>
        <v>358.98</v>
      </c>
      <c r="D814" s="5" t="str">
        <f>'Исходные данные'!A816</f>
        <v>19.12.2013</v>
      </c>
      <c r="E814" s="1">
        <f>'Исходные данные'!B816</f>
        <v>315.89999999999998</v>
      </c>
      <c r="F814" s="12">
        <f t="shared" si="108"/>
        <v>0.87999331439077377</v>
      </c>
      <c r="G814" s="12">
        <f t="shared" si="109"/>
        <v>0.10336405306028752</v>
      </c>
      <c r="H814" s="12">
        <f t="shared" si="110"/>
        <v>2.9777327789359045E-4</v>
      </c>
      <c r="I814" s="12">
        <f t="shared" si="114"/>
        <v>-0.12784096882195603</v>
      </c>
      <c r="J814" s="18">
        <f t="shared" si="111"/>
        <v>-3.8067624335206147E-5</v>
      </c>
      <c r="K814" s="12">
        <f t="shared" si="115"/>
        <v>0.82482612451595605</v>
      </c>
      <c r="L814" s="12">
        <f t="shared" si="112"/>
        <v>-0.19258267302255616</v>
      </c>
      <c r="M814" s="12">
        <f t="shared" si="116"/>
        <v>3.7088085948512803E-2</v>
      </c>
      <c r="N814" s="18">
        <f t="shared" si="113"/>
        <v>1.1043840923687869E-5</v>
      </c>
    </row>
    <row r="815" spans="1:14" x14ac:dyDescent="0.2">
      <c r="A815" s="4">
        <v>813</v>
      </c>
      <c r="B815" s="1" t="str">
        <f>'Исходные данные'!A1065</f>
        <v>19.12.2012</v>
      </c>
      <c r="C815" s="1">
        <f>'Исходные данные'!B1065</f>
        <v>359.23</v>
      </c>
      <c r="D815" s="5" t="str">
        <f>'Исходные данные'!A817</f>
        <v>18.12.2013</v>
      </c>
      <c r="E815" s="1">
        <f>'Исходные данные'!B817</f>
        <v>320.12</v>
      </c>
      <c r="F815" s="12">
        <f t="shared" si="108"/>
        <v>0.8911282465272945</v>
      </c>
      <c r="G815" s="12">
        <f t="shared" si="109"/>
        <v>0.10307555922548629</v>
      </c>
      <c r="H815" s="12">
        <f t="shared" si="110"/>
        <v>2.9694217895447718E-4</v>
      </c>
      <c r="I815" s="12">
        <f t="shared" si="114"/>
        <v>-0.11526692637264506</v>
      </c>
      <c r="J815" s="18">
        <f t="shared" si="111"/>
        <v>-3.4227612278478511E-5</v>
      </c>
      <c r="K815" s="12">
        <f t="shared" si="115"/>
        <v>0.8352630025816411</v>
      </c>
      <c r="L815" s="12">
        <f t="shared" si="112"/>
        <v>-0.1800086305732452</v>
      </c>
      <c r="M815" s="12">
        <f t="shared" si="116"/>
        <v>3.2403107080855087E-2</v>
      </c>
      <c r="N815" s="18">
        <f t="shared" si="113"/>
        <v>9.6218492214843577E-6</v>
      </c>
    </row>
    <row r="816" spans="1:14" x14ac:dyDescent="0.2">
      <c r="A816" s="4">
        <v>814</v>
      </c>
      <c r="B816" s="1" t="str">
        <f>'Исходные данные'!A1066</f>
        <v>18.12.2012</v>
      </c>
      <c r="C816" s="1">
        <f>'Исходные данные'!B1066</f>
        <v>358.58</v>
      </c>
      <c r="D816" s="5" t="str">
        <f>'Исходные данные'!A818</f>
        <v>17.12.2013</v>
      </c>
      <c r="E816" s="1">
        <f>'Исходные данные'!B818</f>
        <v>315.39</v>
      </c>
      <c r="F816" s="12">
        <f t="shared" si="108"/>
        <v>0.87955268001561715</v>
      </c>
      <c r="G816" s="12">
        <f t="shared" si="109"/>
        <v>0.10278787059027089</v>
      </c>
      <c r="H816" s="12">
        <f t="shared" si="110"/>
        <v>2.961133996507974E-4</v>
      </c>
      <c r="I816" s="12">
        <f t="shared" si="114"/>
        <v>-0.12834181891143198</v>
      </c>
      <c r="J816" s="18">
        <f t="shared" si="111"/>
        <v>-3.8003732315231129E-5</v>
      </c>
      <c r="K816" s="12">
        <f t="shared" si="115"/>
        <v>0.82441311371457215</v>
      </c>
      <c r="L816" s="12">
        <f t="shared" si="112"/>
        <v>-0.1930835231120322</v>
      </c>
      <c r="M816" s="12">
        <f t="shared" si="116"/>
        <v>3.7281246897354695E-2</v>
      </c>
      <c r="N816" s="18">
        <f t="shared" si="113"/>
        <v>1.1039476761996441E-5</v>
      </c>
    </row>
    <row r="817" spans="1:14" x14ac:dyDescent="0.2">
      <c r="A817" s="4">
        <v>815</v>
      </c>
      <c r="B817" s="1" t="str">
        <f>'Исходные данные'!A1067</f>
        <v>17.12.2012</v>
      </c>
      <c r="C817" s="1">
        <f>'Исходные данные'!B1067</f>
        <v>354.15</v>
      </c>
      <c r="D817" s="5" t="str">
        <f>'Исходные данные'!A819</f>
        <v>16.12.2013</v>
      </c>
      <c r="E817" s="1">
        <f>'Исходные данные'!B819</f>
        <v>311.64</v>
      </c>
      <c r="F817" s="12">
        <f t="shared" si="108"/>
        <v>0.87996611605252018</v>
      </c>
      <c r="G817" s="12">
        <f t="shared" si="109"/>
        <v>0.10250098490729223</v>
      </c>
      <c r="H817" s="12">
        <f t="shared" si="110"/>
        <v>2.9528693350834193E-4</v>
      </c>
      <c r="I817" s="12">
        <f t="shared" si="114"/>
        <v>-0.12787187673697417</v>
      </c>
      <c r="J817" s="18">
        <f t="shared" si="111"/>
        <v>-3.7758894363617785E-5</v>
      </c>
      <c r="K817" s="12">
        <f t="shared" si="115"/>
        <v>0.82480063125416858</v>
      </c>
      <c r="L817" s="12">
        <f t="shared" si="112"/>
        <v>-0.1926135809375743</v>
      </c>
      <c r="M817" s="12">
        <f t="shared" si="116"/>
        <v>3.7099991561595505E-2</v>
      </c>
      <c r="N817" s="18">
        <f t="shared" si="113"/>
        <v>1.0955142741408899E-5</v>
      </c>
    </row>
    <row r="818" spans="1:14" x14ac:dyDescent="0.2">
      <c r="A818" s="4">
        <v>816</v>
      </c>
      <c r="B818" s="1" t="str">
        <f>'Исходные данные'!A1068</f>
        <v>14.12.2012</v>
      </c>
      <c r="C818" s="1">
        <f>'Исходные данные'!B1068</f>
        <v>354.87</v>
      </c>
      <c r="D818" s="5" t="str">
        <f>'Исходные данные'!A820</f>
        <v>13.12.2013</v>
      </c>
      <c r="E818" s="1">
        <f>'Исходные данные'!B820</f>
        <v>308.83</v>
      </c>
      <c r="F818" s="12">
        <f t="shared" si="108"/>
        <v>0.87026234959280857</v>
      </c>
      <c r="G818" s="12">
        <f t="shared" si="109"/>
        <v>0.1022148999354736</v>
      </c>
      <c r="H818" s="12">
        <f t="shared" si="110"/>
        <v>2.9446277407097117E-4</v>
      </c>
      <c r="I818" s="12">
        <f t="shared" si="114"/>
        <v>-0.13896056153484759</v>
      </c>
      <c r="J818" s="18">
        <f t="shared" si="111"/>
        <v>-4.0918712436011115E-5</v>
      </c>
      <c r="K818" s="12">
        <f t="shared" si="115"/>
        <v>0.8157051984238487</v>
      </c>
      <c r="L818" s="12">
        <f t="shared" si="112"/>
        <v>-0.20370226573544775</v>
      </c>
      <c r="M818" s="12">
        <f t="shared" si="116"/>
        <v>4.1494613065754991E-2</v>
      </c>
      <c r="N818" s="18">
        <f t="shared" si="113"/>
        <v>1.221861887234378E-5</v>
      </c>
    </row>
    <row r="819" spans="1:14" x14ac:dyDescent="0.2">
      <c r="A819" s="4">
        <v>817</v>
      </c>
      <c r="B819" s="1" t="str">
        <f>'Исходные данные'!A1069</f>
        <v>13.12.2012</v>
      </c>
      <c r="C819" s="1">
        <f>'Исходные данные'!B1069</f>
        <v>350.36</v>
      </c>
      <c r="D819" s="5" t="str">
        <f>'Исходные данные'!A821</f>
        <v>12.12.2013</v>
      </c>
      <c r="E819" s="1">
        <f>'Исходные данные'!B821</f>
        <v>304.62</v>
      </c>
      <c r="F819" s="12">
        <f t="shared" si="108"/>
        <v>0.86944856718803509</v>
      </c>
      <c r="G819" s="12">
        <f t="shared" si="109"/>
        <v>0.10192961343999327</v>
      </c>
      <c r="H819" s="12">
        <f t="shared" si="110"/>
        <v>2.9364091490056494E-4</v>
      </c>
      <c r="I819" s="12">
        <f t="shared" si="114"/>
        <v>-0.13989609910753034</v>
      </c>
      <c r="J819" s="18">
        <f t="shared" si="111"/>
        <v>-4.1079218532955313E-5</v>
      </c>
      <c r="K819" s="12">
        <f t="shared" si="115"/>
        <v>0.81494243241625319</v>
      </c>
      <c r="L819" s="12">
        <f t="shared" si="112"/>
        <v>-0.2046378033081305</v>
      </c>
      <c r="M819" s="12">
        <f t="shared" si="116"/>
        <v>4.1876630542777127E-2</v>
      </c>
      <c r="N819" s="18">
        <f t="shared" si="113"/>
        <v>1.2296692105534017E-5</v>
      </c>
    </row>
    <row r="820" spans="1:14" x14ac:dyDescent="0.2">
      <c r="A820" s="4">
        <v>818</v>
      </c>
      <c r="B820" s="1" t="str">
        <f>'Исходные данные'!A1070</f>
        <v>12.12.2012</v>
      </c>
      <c r="C820" s="1">
        <f>'Исходные данные'!B1070</f>
        <v>350.82</v>
      </c>
      <c r="D820" s="5" t="str">
        <f>'Исходные данные'!A822</f>
        <v>11.12.2013</v>
      </c>
      <c r="E820" s="1">
        <f>'Исходные данные'!B822</f>
        <v>304.58999999999997</v>
      </c>
      <c r="F820" s="12">
        <f t="shared" si="108"/>
        <v>0.86822302035231735</v>
      </c>
      <c r="G820" s="12">
        <f t="shared" si="109"/>
        <v>0.10164512319226703</v>
      </c>
      <c r="H820" s="12">
        <f t="shared" si="110"/>
        <v>2.9282134957697232E-4</v>
      </c>
      <c r="I820" s="12">
        <f t="shared" si="114"/>
        <v>-0.14130666143439319</v>
      </c>
      <c r="J820" s="18">
        <f t="shared" si="111"/>
        <v>-4.1377607305435318E-5</v>
      </c>
      <c r="K820" s="12">
        <f t="shared" si="115"/>
        <v>0.81379371568126557</v>
      </c>
      <c r="L820" s="12">
        <f t="shared" si="112"/>
        <v>-0.2060483656349934</v>
      </c>
      <c r="M820" s="12">
        <f t="shared" si="116"/>
        <v>4.2455928980851952E-2</v>
      </c>
      <c r="N820" s="18">
        <f t="shared" si="113"/>
        <v>1.243200242171716E-5</v>
      </c>
    </row>
    <row r="821" spans="1:14" x14ac:dyDescent="0.2">
      <c r="A821" s="4">
        <v>819</v>
      </c>
      <c r="B821" s="1" t="str">
        <f>'Исходные данные'!A1071</f>
        <v>11.12.2012</v>
      </c>
      <c r="C821" s="1">
        <f>'Исходные данные'!B1071</f>
        <v>347.23</v>
      </c>
      <c r="D821" s="5" t="str">
        <f>'Исходные данные'!A823</f>
        <v>10.12.2013</v>
      </c>
      <c r="E821" s="1">
        <f>'Исходные данные'!B823</f>
        <v>304.83</v>
      </c>
      <c r="F821" s="12">
        <f t="shared" si="108"/>
        <v>0.87789073524753036</v>
      </c>
      <c r="G821" s="12">
        <f t="shared" si="109"/>
        <v>0.10136142696993061</v>
      </c>
      <c r="H821" s="12">
        <f t="shared" si="110"/>
        <v>2.9200407169796083E-4</v>
      </c>
      <c r="I821" s="12">
        <f t="shared" si="114"/>
        <v>-0.13023314041750661</v>
      </c>
      <c r="J821" s="18">
        <f t="shared" si="111"/>
        <v>-3.8028607271924203E-5</v>
      </c>
      <c r="K821" s="12">
        <f t="shared" si="115"/>
        <v>0.82285535703642099</v>
      </c>
      <c r="L821" s="12">
        <f t="shared" si="112"/>
        <v>-0.19497484461810685</v>
      </c>
      <c r="M821" s="12">
        <f t="shared" si="116"/>
        <v>3.801519003385493E-2</v>
      </c>
      <c r="N821" s="18">
        <f t="shared" si="113"/>
        <v>1.1100590276257381E-5</v>
      </c>
    </row>
    <row r="822" spans="1:14" x14ac:dyDescent="0.2">
      <c r="A822" s="4">
        <v>820</v>
      </c>
      <c r="B822" s="1" t="str">
        <f>'Исходные данные'!A1072</f>
        <v>10.12.2012</v>
      </c>
      <c r="C822" s="1">
        <f>'Исходные данные'!B1072</f>
        <v>347.14</v>
      </c>
      <c r="D822" s="5" t="str">
        <f>'Исходные данные'!A824</f>
        <v>09.12.2013</v>
      </c>
      <c r="E822" s="1">
        <f>'Исходные данные'!B824</f>
        <v>304.95999999999998</v>
      </c>
      <c r="F822" s="12">
        <f t="shared" si="108"/>
        <v>0.8784928271014576</v>
      </c>
      <c r="G822" s="12">
        <f t="shared" si="109"/>
        <v>0.10107852255682261</v>
      </c>
      <c r="H822" s="12">
        <f t="shared" si="110"/>
        <v>2.9118907487916734E-4</v>
      </c>
      <c r="I822" s="12">
        <f t="shared" si="114"/>
        <v>-0.12954753632689833</v>
      </c>
      <c r="J822" s="18">
        <f t="shared" si="111"/>
        <v>-3.7722827255904847E-5</v>
      </c>
      <c r="K822" s="12">
        <f t="shared" si="115"/>
        <v>0.82341970347219051</v>
      </c>
      <c r="L822" s="12">
        <f t="shared" si="112"/>
        <v>-0.19428924052749852</v>
      </c>
      <c r="M822" s="12">
        <f t="shared" si="116"/>
        <v>3.7748308984752198E-2</v>
      </c>
      <c r="N822" s="18">
        <f t="shared" si="113"/>
        <v>1.0991895171522952E-5</v>
      </c>
    </row>
    <row r="823" spans="1:14" x14ac:dyDescent="0.2">
      <c r="A823" s="4">
        <v>821</v>
      </c>
      <c r="B823" s="1" t="str">
        <f>'Исходные данные'!A1073</f>
        <v>07.12.2012</v>
      </c>
      <c r="C823" s="1">
        <f>'Исходные данные'!B1073</f>
        <v>347.57</v>
      </c>
      <c r="D823" s="5" t="str">
        <f>'Исходные данные'!A825</f>
        <v>06.12.2013</v>
      </c>
      <c r="E823" s="1">
        <f>'Исходные данные'!B825</f>
        <v>303.19</v>
      </c>
      <c r="F823" s="12">
        <f t="shared" si="108"/>
        <v>0.87231349080760712</v>
      </c>
      <c r="G823" s="12">
        <f t="shared" si="109"/>
        <v>0.10079640774296701</v>
      </c>
      <c r="H823" s="12">
        <f t="shared" si="110"/>
        <v>2.9037635275404788E-4</v>
      </c>
      <c r="I823" s="12">
        <f t="shared" si="114"/>
        <v>-0.136606411873716</v>
      </c>
      <c r="J823" s="18">
        <f t="shared" si="111"/>
        <v>-3.9667271642706909E-5</v>
      </c>
      <c r="K823" s="12">
        <f t="shared" si="115"/>
        <v>0.81762775264257981</v>
      </c>
      <c r="L823" s="12">
        <f t="shared" si="112"/>
        <v>-0.20134811607431627</v>
      </c>
      <c r="M823" s="12">
        <f t="shared" si="116"/>
        <v>4.0541063846676363E-2</v>
      </c>
      <c r="N823" s="18">
        <f t="shared" si="113"/>
        <v>1.1772166256566874E-5</v>
      </c>
    </row>
    <row r="824" spans="1:14" x14ac:dyDescent="0.2">
      <c r="A824" s="4">
        <v>822</v>
      </c>
      <c r="B824" s="1" t="str">
        <f>'Исходные данные'!A1074</f>
        <v>06.12.2012</v>
      </c>
      <c r="C824" s="1">
        <f>'Исходные данные'!B1074</f>
        <v>348.86</v>
      </c>
      <c r="D824" s="5" t="str">
        <f>'Исходные данные'!A826</f>
        <v>05.12.2013</v>
      </c>
      <c r="E824" s="1">
        <f>'Исходные данные'!B826</f>
        <v>300.54000000000002</v>
      </c>
      <c r="F824" s="12">
        <f t="shared" si="108"/>
        <v>0.86149171587456286</v>
      </c>
      <c r="G824" s="12">
        <f t="shared" si="109"/>
        <v>0.10051508032455589</v>
      </c>
      <c r="H824" s="12">
        <f t="shared" si="110"/>
        <v>2.8956589897382738E-4</v>
      </c>
      <c r="I824" s="12">
        <f t="shared" si="114"/>
        <v>-0.14908983899240832</v>
      </c>
      <c r="J824" s="18">
        <f t="shared" si="111"/>
        <v>-4.3171333255699902E-5</v>
      </c>
      <c r="K824" s="12">
        <f t="shared" si="115"/>
        <v>0.80748439980973885</v>
      </c>
      <c r="L824" s="12">
        <f t="shared" si="112"/>
        <v>-0.21383154319300851</v>
      </c>
      <c r="M824" s="12">
        <f t="shared" si="116"/>
        <v>4.5723928864303487E-2</v>
      </c>
      <c r="N824" s="18">
        <f t="shared" si="113"/>
        <v>1.3240090566207373E-5</v>
      </c>
    </row>
    <row r="825" spans="1:14" x14ac:dyDescent="0.2">
      <c r="A825" s="4">
        <v>823</v>
      </c>
      <c r="B825" s="1" t="str">
        <f>'Исходные данные'!A1075</f>
        <v>05.12.2012</v>
      </c>
      <c r="C825" s="1">
        <f>'Исходные данные'!B1075</f>
        <v>348.84</v>
      </c>
      <c r="D825" s="5" t="str">
        <f>'Исходные данные'!A827</f>
        <v>04.12.2013</v>
      </c>
      <c r="E825" s="1">
        <f>'Исходные данные'!B827</f>
        <v>297.52</v>
      </c>
      <c r="F825" s="12">
        <f t="shared" si="108"/>
        <v>0.85288384359591796</v>
      </c>
      <c r="G825" s="12">
        <f t="shared" si="109"/>
        <v>0.10023453810393232</v>
      </c>
      <c r="H825" s="12">
        <f t="shared" si="110"/>
        <v>2.8875770720745086E-4</v>
      </c>
      <c r="I825" s="12">
        <f t="shared" si="114"/>
        <v>-0.15913191474197019</v>
      </c>
      <c r="J825" s="18">
        <f t="shared" si="111"/>
        <v>-4.595056684442286E-5</v>
      </c>
      <c r="K825" s="12">
        <f t="shared" si="115"/>
        <v>0.79941615904493435</v>
      </c>
      <c r="L825" s="12">
        <f t="shared" si="112"/>
        <v>-0.22387361894257046</v>
      </c>
      <c r="M825" s="12">
        <f t="shared" si="116"/>
        <v>5.011939725844327E-2</v>
      </c>
      <c r="N825" s="18">
        <f t="shared" si="113"/>
        <v>1.4472362238967478E-5</v>
      </c>
    </row>
    <row r="826" spans="1:14" x14ac:dyDescent="0.2">
      <c r="A826" s="4">
        <v>824</v>
      </c>
      <c r="B826" s="1" t="str">
        <f>'Исходные данные'!A1076</f>
        <v>04.12.2012</v>
      </c>
      <c r="C826" s="1">
        <f>'Исходные данные'!B1076</f>
        <v>346.61</v>
      </c>
      <c r="D826" s="5" t="str">
        <f>'Исходные данные'!A828</f>
        <v>03.12.2013</v>
      </c>
      <c r="E826" s="1">
        <f>'Исходные данные'!B828</f>
        <v>297.87</v>
      </c>
      <c r="F826" s="12">
        <f t="shared" si="108"/>
        <v>0.85938086033293903</v>
      </c>
      <c r="G826" s="12">
        <f t="shared" si="109"/>
        <v>9.9954778889572993E-2</v>
      </c>
      <c r="H826" s="12">
        <f t="shared" si="110"/>
        <v>2.8795177114153322E-4</v>
      </c>
      <c r="I826" s="12">
        <f t="shared" si="114"/>
        <v>-0.15154307885394136</v>
      </c>
      <c r="J826" s="18">
        <f t="shared" si="111"/>
        <v>-4.3637097960233447E-5</v>
      </c>
      <c r="K826" s="12">
        <f t="shared" si="115"/>
        <v>0.80550587478308455</v>
      </c>
      <c r="L826" s="12">
        <f t="shared" si="112"/>
        <v>-0.21628478305454155</v>
      </c>
      <c r="M826" s="12">
        <f t="shared" si="116"/>
        <v>4.6779107380950126E-2</v>
      </c>
      <c r="N826" s="18">
        <f t="shared" si="113"/>
        <v>1.3470126822764558E-5</v>
      </c>
    </row>
    <row r="827" spans="1:14" x14ac:dyDescent="0.2">
      <c r="A827" s="4">
        <v>825</v>
      </c>
      <c r="B827" s="1" t="str">
        <f>'Исходные данные'!A1077</f>
        <v>03.12.2012</v>
      </c>
      <c r="C827" s="1">
        <f>'Исходные данные'!B1077</f>
        <v>348.61</v>
      </c>
      <c r="D827" s="5" t="str">
        <f>'Исходные данные'!A829</f>
        <v>02.12.2013</v>
      </c>
      <c r="E827" s="1">
        <f>'Исходные данные'!B829</f>
        <v>303.24</v>
      </c>
      <c r="F827" s="12">
        <f t="shared" si="108"/>
        <v>0.86985456527351479</v>
      </c>
      <c r="G827" s="12">
        <f t="shared" si="109"/>
        <v>9.9675800496071498E-2</v>
      </c>
      <c r="H827" s="12">
        <f t="shared" si="110"/>
        <v>2.8714808448031091E-4</v>
      </c>
      <c r="I827" s="12">
        <f t="shared" si="114"/>
        <v>-0.13942924765964149</v>
      </c>
      <c r="J827" s="18">
        <f t="shared" si="111"/>
        <v>-4.0036841385996927E-5</v>
      </c>
      <c r="K827" s="12">
        <f t="shared" si="115"/>
        <v>0.81532297829305789</v>
      </c>
      <c r="L827" s="12">
        <f t="shared" si="112"/>
        <v>-0.20417095186024167</v>
      </c>
      <c r="M827" s="12">
        <f t="shared" si="116"/>
        <v>4.1685777583517145E-2</v>
      </c>
      <c r="N827" s="18">
        <f t="shared" si="113"/>
        <v>1.1969991183179233E-5</v>
      </c>
    </row>
    <row r="828" spans="1:14" x14ac:dyDescent="0.2">
      <c r="A828" s="4">
        <v>826</v>
      </c>
      <c r="B828" s="1" t="str">
        <f>'Исходные данные'!A1078</f>
        <v>30.11.2012</v>
      </c>
      <c r="C828" s="1">
        <f>'Исходные данные'!B1078</f>
        <v>348.78</v>
      </c>
      <c r="D828" s="5" t="str">
        <f>'Исходные данные'!A830</f>
        <v>29.11.2013</v>
      </c>
      <c r="E828" s="1">
        <f>'Исходные данные'!B830</f>
        <v>301.88</v>
      </c>
      <c r="F828" s="12">
        <f t="shared" si="108"/>
        <v>0.86553128046332939</v>
      </c>
      <c r="G828" s="12">
        <f t="shared" si="109"/>
        <v>9.939760074412074E-2</v>
      </c>
      <c r="H828" s="12">
        <f t="shared" si="110"/>
        <v>2.8634664094559151E-4</v>
      </c>
      <c r="I828" s="12">
        <f t="shared" si="114"/>
        <v>-0.14441176352464646</v>
      </c>
      <c r="J828" s="18">
        <f t="shared" si="111"/>
        <v>-4.1351823398311608E-5</v>
      </c>
      <c r="K828" s="12">
        <f t="shared" si="115"/>
        <v>0.81127072221696184</v>
      </c>
      <c r="L828" s="12">
        <f t="shared" si="112"/>
        <v>-0.20915346772524662</v>
      </c>
      <c r="M828" s="12">
        <f t="shared" si="116"/>
        <v>4.3745173061495807E-2</v>
      </c>
      <c r="N828" s="18">
        <f t="shared" si="113"/>
        <v>1.2526283363742903E-5</v>
      </c>
    </row>
    <row r="829" spans="1:14" x14ac:dyDescent="0.2">
      <c r="A829" s="4">
        <v>827</v>
      </c>
      <c r="B829" s="1" t="str">
        <f>'Исходные данные'!A1079</f>
        <v>29.11.2012</v>
      </c>
      <c r="C829" s="1">
        <f>'Исходные данные'!B1079</f>
        <v>347.27</v>
      </c>
      <c r="D829" s="5" t="str">
        <f>'Исходные данные'!A831</f>
        <v>28.11.2013</v>
      </c>
      <c r="E829" s="1">
        <f>'Исходные данные'!B831</f>
        <v>300.89</v>
      </c>
      <c r="F829" s="12">
        <f t="shared" si="108"/>
        <v>0.86644397730872236</v>
      </c>
      <c r="G829" s="12">
        <f t="shared" si="109"/>
        <v>9.9120177460496284E-2</v>
      </c>
      <c r="H829" s="12">
        <f t="shared" si="110"/>
        <v>2.8554743427670562E-4</v>
      </c>
      <c r="I829" s="12">
        <f t="shared" si="114"/>
        <v>-0.14335782591695667</v>
      </c>
      <c r="J829" s="18">
        <f t="shared" si="111"/>
        <v>-4.0935459374073591E-5</v>
      </c>
      <c r="K829" s="12">
        <f t="shared" si="115"/>
        <v>0.81212620167292171</v>
      </c>
      <c r="L829" s="12">
        <f t="shared" si="112"/>
        <v>-0.20809953011755694</v>
      </c>
      <c r="M829" s="12">
        <f t="shared" si="116"/>
        <v>4.3305414435148008E-2</v>
      </c>
      <c r="N829" s="18">
        <f t="shared" si="113"/>
        <v>1.2365749982245924E-5</v>
      </c>
    </row>
    <row r="830" spans="1:14" x14ac:dyDescent="0.2">
      <c r="A830" s="4">
        <v>828</v>
      </c>
      <c r="B830" s="1" t="str">
        <f>'Исходные данные'!A1080</f>
        <v>28.11.2012</v>
      </c>
      <c r="C830" s="1">
        <f>'Исходные данные'!B1080</f>
        <v>345.17</v>
      </c>
      <c r="D830" s="5" t="str">
        <f>'Исходные данные'!A832</f>
        <v>27.11.2013</v>
      </c>
      <c r="E830" s="1">
        <f>'Исходные данные'!B832</f>
        <v>299.92</v>
      </c>
      <c r="F830" s="12">
        <f t="shared" si="108"/>
        <v>0.868905177159081</v>
      </c>
      <c r="G830" s="12">
        <f t="shared" si="109"/>
        <v>9.8843528478039275E-2</v>
      </c>
      <c r="H830" s="12">
        <f t="shared" si="110"/>
        <v>2.8475045823045766E-4</v>
      </c>
      <c r="I830" s="12">
        <f t="shared" si="114"/>
        <v>-0.14052127686369151</v>
      </c>
      <c r="J830" s="18">
        <f t="shared" si="111"/>
        <v>-4.0013497978065167E-5</v>
      </c>
      <c r="K830" s="12">
        <f t="shared" si="115"/>
        <v>0.81443310776076627</v>
      </c>
      <c r="L830" s="12">
        <f t="shared" si="112"/>
        <v>-0.20526298106429172</v>
      </c>
      <c r="M830" s="12">
        <f t="shared" si="116"/>
        <v>4.2132891395399802E-2</v>
      </c>
      <c r="N830" s="18">
        <f t="shared" si="113"/>
        <v>1.1997360131414201E-5</v>
      </c>
    </row>
    <row r="831" spans="1:14" x14ac:dyDescent="0.2">
      <c r="A831" s="4">
        <v>829</v>
      </c>
      <c r="B831" s="1" t="str">
        <f>'Исходные данные'!A1081</f>
        <v>27.11.2012</v>
      </c>
      <c r="C831" s="1">
        <f>'Исходные данные'!B1081</f>
        <v>350.36</v>
      </c>
      <c r="D831" s="5" t="str">
        <f>'Исходные данные'!A833</f>
        <v>26.11.2013</v>
      </c>
      <c r="E831" s="1">
        <f>'Исходные данные'!B833</f>
        <v>300.26</v>
      </c>
      <c r="F831" s="12">
        <f t="shared" si="108"/>
        <v>0.85700422422650979</v>
      </c>
      <c r="G831" s="12">
        <f t="shared" si="109"/>
        <v>9.8567651635639478E-2</v>
      </c>
      <c r="H831" s="12">
        <f t="shared" si="110"/>
        <v>2.8395570658107714E-4</v>
      </c>
      <c r="I831" s="12">
        <f t="shared" si="114"/>
        <v>-0.15431243131072944</v>
      </c>
      <c r="J831" s="18">
        <f t="shared" si="111"/>
        <v>-4.3817895467082108E-5</v>
      </c>
      <c r="K831" s="12">
        <f t="shared" si="115"/>
        <v>0.80327823109875962</v>
      </c>
      <c r="L831" s="12">
        <f t="shared" si="112"/>
        <v>-0.21905413551132968</v>
      </c>
      <c r="M831" s="12">
        <f t="shared" si="116"/>
        <v>4.7984714284616016E-2</v>
      </c>
      <c r="N831" s="18">
        <f t="shared" si="113"/>
        <v>1.3625533449779246E-5</v>
      </c>
    </row>
    <row r="832" spans="1:14" x14ac:dyDescent="0.2">
      <c r="A832" s="4">
        <v>830</v>
      </c>
      <c r="B832" s="1" t="str">
        <f>'Исходные данные'!A1082</f>
        <v>26.11.2012</v>
      </c>
      <c r="C832" s="1">
        <f>'Исходные данные'!B1082</f>
        <v>351.72</v>
      </c>
      <c r="D832" s="5" t="str">
        <f>'Исходные данные'!A834</f>
        <v>25.11.2013</v>
      </c>
      <c r="E832" s="1">
        <f>'Исходные данные'!B834</f>
        <v>303.23</v>
      </c>
      <c r="F832" s="12">
        <f t="shared" si="108"/>
        <v>0.86213465256453992</v>
      </c>
      <c r="G832" s="12">
        <f t="shared" si="109"/>
        <v>9.8292544778218388E-2</v>
      </c>
      <c r="H832" s="12">
        <f t="shared" si="110"/>
        <v>2.8316317312016974E-4</v>
      </c>
      <c r="I832" s="12">
        <f t="shared" si="114"/>
        <v>-0.148343811046249</v>
      </c>
      <c r="J832" s="18">
        <f t="shared" si="111"/>
        <v>-4.2005504248594752E-5</v>
      </c>
      <c r="K832" s="12">
        <f t="shared" si="115"/>
        <v>0.80808703049980268</v>
      </c>
      <c r="L832" s="12">
        <f t="shared" si="112"/>
        <v>-0.21308551524684921</v>
      </c>
      <c r="M832" s="12">
        <f t="shared" si="116"/>
        <v>4.5405436808015232E-2</v>
      </c>
      <c r="N832" s="18">
        <f t="shared" si="113"/>
        <v>1.2857147563464944E-5</v>
      </c>
    </row>
    <row r="833" spans="1:14" x14ac:dyDescent="0.2">
      <c r="A833" s="4">
        <v>831</v>
      </c>
      <c r="B833" s="1" t="str">
        <f>'Исходные данные'!A1083</f>
        <v>23.11.2012</v>
      </c>
      <c r="C833" s="1">
        <f>'Исходные данные'!B1083</f>
        <v>352.2</v>
      </c>
      <c r="D833" s="5" t="str">
        <f>'Исходные данные'!A835</f>
        <v>22.11.2013</v>
      </c>
      <c r="E833" s="1">
        <f>'Исходные данные'!B835</f>
        <v>303.95999999999998</v>
      </c>
      <c r="F833" s="12">
        <f t="shared" si="108"/>
        <v>0.86303236797274274</v>
      </c>
      <c r="G833" s="12">
        <f t="shared" si="109"/>
        <v>9.8018205756712523E-2</v>
      </c>
      <c r="H833" s="12">
        <f t="shared" si="110"/>
        <v>2.8237285165666953E-4</v>
      </c>
      <c r="I833" s="12">
        <f t="shared" si="114"/>
        <v>-0.14730308226052163</v>
      </c>
      <c r="J833" s="18">
        <f t="shared" si="111"/>
        <v>-4.1594391395720462E-5</v>
      </c>
      <c r="K833" s="12">
        <f t="shared" si="115"/>
        <v>0.80892846771183291</v>
      </c>
      <c r="L833" s="12">
        <f t="shared" si="112"/>
        <v>-0.21204478646112182</v>
      </c>
      <c r="M833" s="12">
        <f t="shared" si="116"/>
        <v>4.4962991465342772E-2</v>
      </c>
      <c r="N833" s="18">
        <f t="shared" si="113"/>
        <v>1.2696328119083333E-5</v>
      </c>
    </row>
    <row r="834" spans="1:14" x14ac:dyDescent="0.2">
      <c r="A834" s="4">
        <v>832</v>
      </c>
      <c r="B834" s="1" t="str">
        <f>'Исходные данные'!A1084</f>
        <v>22.11.2012</v>
      </c>
      <c r="C834" s="1">
        <f>'Исходные данные'!B1084</f>
        <v>353.05</v>
      </c>
      <c r="D834" s="5" t="str">
        <f>'Исходные данные'!A836</f>
        <v>21.11.2013</v>
      </c>
      <c r="E834" s="1">
        <f>'Исходные данные'!B836</f>
        <v>301.72000000000003</v>
      </c>
      <c r="F834" s="12">
        <f t="shared" ref="F834:F897" si="117">E834/C834</f>
        <v>0.85460982863617052</v>
      </c>
      <c r="G834" s="12">
        <f t="shared" ref="G834:G897" si="118">1/POWER(2,A834/248)</f>
        <v>9.7744632428056338E-2</v>
      </c>
      <c r="H834" s="12">
        <f t="shared" ref="H834:H897" si="119">G834/SUM(G$2:G$1242)</f>
        <v>2.8158473601678938E-4</v>
      </c>
      <c r="I834" s="12">
        <f t="shared" si="114"/>
        <v>-0.15711025497692571</v>
      </c>
      <c r="J834" s="18">
        <f t="shared" ref="J834:J897" si="120">H834*I834</f>
        <v>-4.4239849673208095E-5</v>
      </c>
      <c r="K834" s="12">
        <f t="shared" si="115"/>
        <v>0.80103394128082517</v>
      </c>
      <c r="L834" s="12">
        <f t="shared" ref="L834:L897" si="121">LN(K834)</f>
        <v>-0.22185195917752593</v>
      </c>
      <c r="M834" s="12">
        <f t="shared" si="116"/>
        <v>4.9218291790906657E-2</v>
      </c>
      <c r="N834" s="18">
        <f t="shared" ref="N834:N897" si="122">M834*H834</f>
        <v>1.3859119701139763E-5</v>
      </c>
    </row>
    <row r="835" spans="1:14" x14ac:dyDescent="0.2">
      <c r="A835" s="4">
        <v>833</v>
      </c>
      <c r="B835" s="1" t="str">
        <f>'Исходные данные'!A1085</f>
        <v>21.11.2012</v>
      </c>
      <c r="C835" s="1">
        <f>'Исходные данные'!B1085</f>
        <v>349.53</v>
      </c>
      <c r="D835" s="5" t="str">
        <f>'Исходные данные'!A837</f>
        <v>20.11.2013</v>
      </c>
      <c r="E835" s="1">
        <f>'Исходные данные'!B837</f>
        <v>304.02999999999997</v>
      </c>
      <c r="F835" s="12">
        <f t="shared" si="117"/>
        <v>0.86982519383171686</v>
      </c>
      <c r="G835" s="12">
        <f t="shared" si="118"/>
        <v>9.7471822655165963E-2</v>
      </c>
      <c r="H835" s="12">
        <f t="shared" si="119"/>
        <v>2.8079882004397442E-4</v>
      </c>
      <c r="I835" s="12">
        <f t="shared" ref="I835:I898" si="123">LN(F835)</f>
        <v>-0.13946301415217782</v>
      </c>
      <c r="J835" s="18">
        <f t="shared" si="120"/>
        <v>-3.9161049813707636E-5</v>
      </c>
      <c r="K835" s="12">
        <f t="shared" ref="K835:K898" si="124">F835/GEOMEAN(F$2:F$1242)</f>
        <v>0.81529544816059729</v>
      </c>
      <c r="L835" s="12">
        <f t="shared" si="121"/>
        <v>-0.20420471835277798</v>
      </c>
      <c r="M835" s="12">
        <f t="shared" ref="M835:M898" si="125">POWER(L835-AVERAGE(L$2:L$1242),2)</f>
        <v>4.16995669975374E-2</v>
      </c>
      <c r="N835" s="18">
        <f t="shared" si="122"/>
        <v>1.1709189209253158E-5</v>
      </c>
    </row>
    <row r="836" spans="1:14" x14ac:dyDescent="0.2">
      <c r="A836" s="4">
        <v>834</v>
      </c>
      <c r="B836" s="1" t="str">
        <f>'Исходные данные'!A1086</f>
        <v>20.11.2012</v>
      </c>
      <c r="C836" s="1">
        <f>'Исходные данные'!B1086</f>
        <v>351.39</v>
      </c>
      <c r="D836" s="5" t="str">
        <f>'Исходные данные'!A838</f>
        <v>19.11.2013</v>
      </c>
      <c r="E836" s="1">
        <f>'Исходные данные'!B838</f>
        <v>306.26</v>
      </c>
      <c r="F836" s="12">
        <f t="shared" si="117"/>
        <v>0.87156720453057857</v>
      </c>
      <c r="G836" s="12">
        <f t="shared" si="118"/>
        <v>9.7199774306921949E-2</v>
      </c>
      <c r="H836" s="12">
        <f t="shared" si="119"/>
        <v>2.8001509759885217E-4</v>
      </c>
      <c r="I836" s="12">
        <f t="shared" si="123"/>
        <v>-0.13746230336283133</v>
      </c>
      <c r="J836" s="18">
        <f t="shared" si="120"/>
        <v>-3.8491520292306242E-5</v>
      </c>
      <c r="K836" s="12">
        <f t="shared" si="124"/>
        <v>0.81692825139911074</v>
      </c>
      <c r="L836" s="12">
        <f t="shared" si="121"/>
        <v>-0.20220400756343146</v>
      </c>
      <c r="M836" s="12">
        <f t="shared" si="125"/>
        <v>4.0886460674712272E-2</v>
      </c>
      <c r="N836" s="18">
        <f t="shared" si="122"/>
        <v>1.1448826276301188E-5</v>
      </c>
    </row>
    <row r="837" spans="1:14" x14ac:dyDescent="0.2">
      <c r="A837" s="4">
        <v>835</v>
      </c>
      <c r="B837" s="1" t="str">
        <f>'Исходные данные'!A1087</f>
        <v>19.11.2012</v>
      </c>
      <c r="C837" s="1">
        <f>'Исходные данные'!B1087</f>
        <v>353.14</v>
      </c>
      <c r="D837" s="5" t="str">
        <f>'Исходные данные'!A839</f>
        <v>18.11.2013</v>
      </c>
      <c r="E837" s="1">
        <f>'Исходные данные'!B839</f>
        <v>307.27</v>
      </c>
      <c r="F837" s="12">
        <f t="shared" si="117"/>
        <v>0.87010817239621674</v>
      </c>
      <c r="G837" s="12">
        <f t="shared" si="118"/>
        <v>9.6928485258153063E-2</v>
      </c>
      <c r="H837" s="12">
        <f t="shared" si="119"/>
        <v>2.792335625591858E-4</v>
      </c>
      <c r="I837" s="12">
        <f t="shared" si="123"/>
        <v>-0.13913773897499288</v>
      </c>
      <c r="J837" s="18">
        <f t="shared" si="120"/>
        <v>-3.8851926540417338E-5</v>
      </c>
      <c r="K837" s="12">
        <f t="shared" si="124"/>
        <v>0.81556068666736836</v>
      </c>
      <c r="L837" s="12">
        <f t="shared" si="121"/>
        <v>-0.20387944317559301</v>
      </c>
      <c r="M837" s="12">
        <f t="shared" si="125"/>
        <v>4.1566827349589879E-2</v>
      </c>
      <c r="N837" s="18">
        <f t="shared" si="122"/>
        <v>1.160685328510858E-5</v>
      </c>
    </row>
    <row r="838" spans="1:14" x14ac:dyDescent="0.2">
      <c r="A838" s="4">
        <v>836</v>
      </c>
      <c r="B838" s="1" t="str">
        <f>'Исходные данные'!A1088</f>
        <v>16.11.2012</v>
      </c>
      <c r="C838" s="1">
        <f>'Исходные данные'!B1088</f>
        <v>351.94</v>
      </c>
      <c r="D838" s="5" t="str">
        <f>'Исходные данные'!A840</f>
        <v>15.11.2013</v>
      </c>
      <c r="E838" s="1">
        <f>'Исходные данные'!B840</f>
        <v>306.72000000000003</v>
      </c>
      <c r="F838" s="12">
        <f t="shared" si="117"/>
        <v>0.87151218957776899</v>
      </c>
      <c r="G838" s="12">
        <f t="shared" si="118"/>
        <v>9.665795338961948E-2</v>
      </c>
      <c r="H838" s="12">
        <f t="shared" si="119"/>
        <v>2.7845420881982599E-4</v>
      </c>
      <c r="I838" s="12">
        <f t="shared" si="123"/>
        <v>-0.13752542722628103</v>
      </c>
      <c r="J838" s="18">
        <f t="shared" si="120"/>
        <v>-3.8294534030902639E-5</v>
      </c>
      <c r="K838" s="12">
        <f t="shared" si="124"/>
        <v>0.81687668535926217</v>
      </c>
      <c r="L838" s="12">
        <f t="shared" si="121"/>
        <v>-0.20226713142688119</v>
      </c>
      <c r="M838" s="12">
        <f t="shared" si="125"/>
        <v>4.0911992455659248E-2</v>
      </c>
      <c r="N838" s="18">
        <f t="shared" si="122"/>
        <v>1.1392116490483286E-5</v>
      </c>
    </row>
    <row r="839" spans="1:14" x14ac:dyDescent="0.2">
      <c r="A839" s="4">
        <v>837</v>
      </c>
      <c r="B839" s="1" t="str">
        <f>'Исходные данные'!A1089</f>
        <v>15.11.2012</v>
      </c>
      <c r="C839" s="1">
        <f>'Исходные данные'!B1089</f>
        <v>350.77</v>
      </c>
      <c r="D839" s="5" t="str">
        <f>'Исходные данные'!A841</f>
        <v>14.11.2013</v>
      </c>
      <c r="E839" s="1">
        <f>'Исходные данные'!B841</f>
        <v>306.38</v>
      </c>
      <c r="F839" s="12">
        <f t="shared" si="117"/>
        <v>0.87344983892579187</v>
      </c>
      <c r="G839" s="12">
        <f t="shared" si="118"/>
        <v>9.6388176587996283E-2</v>
      </c>
      <c r="H839" s="12">
        <f t="shared" si="119"/>
        <v>2.7767703029266301E-4</v>
      </c>
      <c r="I839" s="12">
        <f t="shared" si="123"/>
        <v>-0.13530457644239646</v>
      </c>
      <c r="J839" s="18">
        <f t="shared" si="120"/>
        <v>-3.7570972971531259E-5</v>
      </c>
      <c r="K839" s="12">
        <f t="shared" si="124"/>
        <v>0.81869286256909357</v>
      </c>
      <c r="L839" s="12">
        <f t="shared" si="121"/>
        <v>-0.20004628064299668</v>
      </c>
      <c r="M839" s="12">
        <f t="shared" si="125"/>
        <v>4.0018514399096608E-2</v>
      </c>
      <c r="N839" s="18">
        <f t="shared" si="122"/>
        <v>1.1112222235065319E-5</v>
      </c>
    </row>
    <row r="840" spans="1:14" x14ac:dyDescent="0.2">
      <c r="A840" s="4">
        <v>838</v>
      </c>
      <c r="B840" s="1" t="str">
        <f>'Исходные данные'!A1090</f>
        <v>14.11.2012</v>
      </c>
      <c r="C840" s="1">
        <f>'Исходные данные'!B1090</f>
        <v>352.77</v>
      </c>
      <c r="D840" s="5" t="str">
        <f>'Исходные данные'!A842</f>
        <v>13.11.2013</v>
      </c>
      <c r="E840" s="1">
        <f>'Исходные данные'!B842</f>
        <v>304.24</v>
      </c>
      <c r="F840" s="12">
        <f t="shared" si="117"/>
        <v>0.86243161266547619</v>
      </c>
      <c r="G840" s="12">
        <f t="shared" si="118"/>
        <v>9.6119152745857001E-2</v>
      </c>
      <c r="H840" s="12">
        <f t="shared" si="119"/>
        <v>2.7690202090657968E-4</v>
      </c>
      <c r="I840" s="12">
        <f t="shared" si="123"/>
        <v>-0.14799942288342977</v>
      </c>
      <c r="J840" s="18">
        <f t="shared" si="120"/>
        <v>-4.0981339289429193E-5</v>
      </c>
      <c r="K840" s="12">
        <f t="shared" si="124"/>
        <v>0.80836537403399278</v>
      </c>
      <c r="L840" s="12">
        <f t="shared" si="121"/>
        <v>-0.2127411270840299</v>
      </c>
      <c r="M840" s="12">
        <f t="shared" si="125"/>
        <v>4.5258787152983385E-2</v>
      </c>
      <c r="N840" s="18">
        <f t="shared" si="122"/>
        <v>1.2532249626441845E-5</v>
      </c>
    </row>
    <row r="841" spans="1:14" x14ac:dyDescent="0.2">
      <c r="A841" s="4">
        <v>839</v>
      </c>
      <c r="B841" s="1" t="str">
        <f>'Исходные данные'!A1091</f>
        <v>13.11.2012</v>
      </c>
      <c r="C841" s="1">
        <f>'Исходные данные'!B1091</f>
        <v>355.09</v>
      </c>
      <c r="D841" s="5" t="str">
        <f>'Исходные данные'!A843</f>
        <v>12.11.2013</v>
      </c>
      <c r="E841" s="1">
        <f>'Исходные данные'!B843</f>
        <v>307.10000000000002</v>
      </c>
      <c r="F841" s="12">
        <f t="shared" si="117"/>
        <v>0.86485116449350885</v>
      </c>
      <c r="G841" s="12">
        <f t="shared" si="118"/>
        <v>9.5850879761656849E-2</v>
      </c>
      <c r="H841" s="12">
        <f t="shared" si="119"/>
        <v>2.7612917460740271E-4</v>
      </c>
      <c r="I841" s="12">
        <f t="shared" si="123"/>
        <v>-0.14519785102434912</v>
      </c>
      <c r="J841" s="18">
        <f t="shared" si="120"/>
        <v>-4.0093362758122142E-5</v>
      </c>
      <c r="K841" s="12">
        <f t="shared" si="124"/>
        <v>0.81063324303338768</v>
      </c>
      <c r="L841" s="12">
        <f t="shared" si="121"/>
        <v>-0.20993955522494934</v>
      </c>
      <c r="M841" s="12">
        <f t="shared" si="125"/>
        <v>4.4074616848049579E-2</v>
      </c>
      <c r="N841" s="18">
        <f t="shared" si="122"/>
        <v>1.2170287571389455E-5</v>
      </c>
    </row>
    <row r="842" spans="1:14" x14ac:dyDescent="0.2">
      <c r="A842" s="4">
        <v>840</v>
      </c>
      <c r="B842" s="1" t="str">
        <f>'Исходные данные'!A1092</f>
        <v>12.11.2012</v>
      </c>
      <c r="C842" s="1">
        <f>'Исходные данные'!B1092</f>
        <v>359.22</v>
      </c>
      <c r="D842" s="5" t="str">
        <f>'Исходные данные'!A844</f>
        <v>11.11.2013</v>
      </c>
      <c r="E842" s="1">
        <f>'Исходные данные'!B844</f>
        <v>306.55</v>
      </c>
      <c r="F842" s="12">
        <f t="shared" si="117"/>
        <v>0.85337676075942315</v>
      </c>
      <c r="G842" s="12">
        <f t="shared" si="118"/>
        <v>9.5583355539716919E-2</v>
      </c>
      <c r="H842" s="12">
        <f t="shared" si="119"/>
        <v>2.7535848535785749E-4</v>
      </c>
      <c r="I842" s="12">
        <f t="shared" si="123"/>
        <v>-0.15855413995661879</v>
      </c>
      <c r="J842" s="18">
        <f t="shared" si="120"/>
        <v>-4.3659227825672305E-5</v>
      </c>
      <c r="K842" s="12">
        <f t="shared" si="124"/>
        <v>0.79987817500236569</v>
      </c>
      <c r="L842" s="12">
        <f t="shared" si="121"/>
        <v>-0.22329584415721898</v>
      </c>
      <c r="M842" s="12">
        <f t="shared" si="125"/>
        <v>4.9861034017885053E-2</v>
      </c>
      <c r="N842" s="18">
        <f t="shared" si="122"/>
        <v>1.3729658805541435E-5</v>
      </c>
    </row>
    <row r="843" spans="1:14" x14ac:dyDescent="0.2">
      <c r="A843" s="4">
        <v>841</v>
      </c>
      <c r="B843" s="1" t="str">
        <f>'Исходные данные'!A1093</f>
        <v>09.11.2012</v>
      </c>
      <c r="C843" s="1">
        <f>'Исходные данные'!B1093</f>
        <v>359.37</v>
      </c>
      <c r="D843" s="5" t="str">
        <f>'Исходные данные'!A845</f>
        <v>08.11.2013</v>
      </c>
      <c r="E843" s="1">
        <f>'Исходные данные'!B845</f>
        <v>306.79000000000002</v>
      </c>
      <c r="F843" s="12">
        <f t="shared" si="117"/>
        <v>0.8536883991429447</v>
      </c>
      <c r="G843" s="12">
        <f t="shared" si="118"/>
        <v>9.5316577990207096E-2</v>
      </c>
      <c r="H843" s="12">
        <f t="shared" si="119"/>
        <v>2.7458994713751869E-4</v>
      </c>
      <c r="I843" s="12">
        <f t="shared" si="123"/>
        <v>-0.15818902397358109</v>
      </c>
      <c r="J843" s="18">
        <f t="shared" si="120"/>
        <v>-4.3437115730641309E-5</v>
      </c>
      <c r="K843" s="12">
        <f t="shared" si="124"/>
        <v>0.80017027663078366</v>
      </c>
      <c r="L843" s="12">
        <f t="shared" si="121"/>
        <v>-0.22293072817418133</v>
      </c>
      <c r="M843" s="12">
        <f t="shared" si="125"/>
        <v>4.9698109564270752E-2</v>
      </c>
      <c r="N843" s="18">
        <f t="shared" si="122"/>
        <v>1.3646601278087718E-5</v>
      </c>
    </row>
    <row r="844" spans="1:14" x14ac:dyDescent="0.2">
      <c r="A844" s="4">
        <v>842</v>
      </c>
      <c r="B844" s="1" t="str">
        <f>'Исходные данные'!A1094</f>
        <v>08.11.2012</v>
      </c>
      <c r="C844" s="1">
        <f>'Исходные данные'!B1094</f>
        <v>363.69</v>
      </c>
      <c r="D844" s="5" t="str">
        <f>'Исходные данные'!A846</f>
        <v>07.11.2013</v>
      </c>
      <c r="E844" s="1">
        <f>'Исходные данные'!B846</f>
        <v>309.72000000000003</v>
      </c>
      <c r="F844" s="12">
        <f t="shared" si="117"/>
        <v>0.85160438835271801</v>
      </c>
      <c r="G844" s="12">
        <f t="shared" si="118"/>
        <v>9.5050545029130296E-2</v>
      </c>
      <c r="H844" s="12">
        <f t="shared" si="119"/>
        <v>2.7382355394276484E-4</v>
      </c>
      <c r="I844" s="12">
        <f t="shared" si="123"/>
        <v>-0.16063319290807884</v>
      </c>
      <c r="J844" s="18">
        <f t="shared" si="120"/>
        <v>-4.3985151763263875E-5</v>
      </c>
      <c r="K844" s="12">
        <f t="shared" si="124"/>
        <v>0.79821691344558476</v>
      </c>
      <c r="L844" s="12">
        <f t="shared" si="121"/>
        <v>-0.22537489710867906</v>
      </c>
      <c r="M844" s="12">
        <f t="shared" si="125"/>
        <v>5.0793844246747696E-2</v>
      </c>
      <c r="N844" s="18">
        <f t="shared" si="122"/>
        <v>1.3908550950059714E-5</v>
      </c>
    </row>
    <row r="845" spans="1:14" x14ac:dyDescent="0.2">
      <c r="A845" s="4">
        <v>843</v>
      </c>
      <c r="B845" s="1" t="str">
        <f>'Исходные данные'!A1095</f>
        <v>07.11.2012</v>
      </c>
      <c r="C845" s="1">
        <f>'Исходные данные'!B1095</f>
        <v>369.48</v>
      </c>
      <c r="D845" s="5" t="str">
        <f>'Исходные данные'!A847</f>
        <v>06.11.2013</v>
      </c>
      <c r="E845" s="1">
        <f>'Исходные данные'!B847</f>
        <v>307.70999999999998</v>
      </c>
      <c r="F845" s="12">
        <f t="shared" si="117"/>
        <v>0.83281909710945101</v>
      </c>
      <c r="G845" s="12">
        <f t="shared" si="118"/>
        <v>9.4785254578305847E-2</v>
      </c>
      <c r="H845" s="12">
        <f t="shared" si="119"/>
        <v>2.7305929978673068E-4</v>
      </c>
      <c r="I845" s="12">
        <f t="shared" si="123"/>
        <v>-0.18293883073698014</v>
      </c>
      <c r="J845" s="18">
        <f t="shared" si="120"/>
        <v>-4.9953149024843038E-5</v>
      </c>
      <c r="K845" s="12">
        <f t="shared" si="124"/>
        <v>0.78060928084122294</v>
      </c>
      <c r="L845" s="12">
        <f t="shared" si="121"/>
        <v>-0.2476805349375803</v>
      </c>
      <c r="M845" s="12">
        <f t="shared" si="125"/>
        <v>6.1345647386965962E-2</v>
      </c>
      <c r="N845" s="18">
        <f t="shared" si="122"/>
        <v>1.675099952044861E-5</v>
      </c>
    </row>
    <row r="846" spans="1:14" x14ac:dyDescent="0.2">
      <c r="A846" s="4">
        <v>844</v>
      </c>
      <c r="B846" s="1" t="str">
        <f>'Исходные данные'!A1096</f>
        <v>06.11.2012</v>
      </c>
      <c r="C846" s="1">
        <f>'Исходные данные'!B1096</f>
        <v>369.31</v>
      </c>
      <c r="D846" s="5" t="str">
        <f>'Исходные данные'!A848</f>
        <v>05.11.2013</v>
      </c>
      <c r="E846" s="1">
        <f>'Исходные данные'!B848</f>
        <v>308.79000000000002</v>
      </c>
      <c r="F846" s="12">
        <f t="shared" si="117"/>
        <v>0.83612683111748942</v>
      </c>
      <c r="G846" s="12">
        <f t="shared" si="118"/>
        <v>9.4520704565353456E-2</v>
      </c>
      <c r="H846" s="12">
        <f t="shared" si="119"/>
        <v>2.7229717869926053E-4</v>
      </c>
      <c r="I846" s="12">
        <f t="shared" si="123"/>
        <v>-0.17897496554149067</v>
      </c>
      <c r="J846" s="18">
        <f t="shared" si="120"/>
        <v>-4.8734378174745281E-5</v>
      </c>
      <c r="K846" s="12">
        <f t="shared" si="124"/>
        <v>0.78370965146695748</v>
      </c>
      <c r="L846" s="12">
        <f t="shared" si="121"/>
        <v>-0.24371666974209086</v>
      </c>
      <c r="M846" s="12">
        <f t="shared" si="125"/>
        <v>5.939781511017541E-2</v>
      </c>
      <c r="N846" s="18">
        <f t="shared" si="122"/>
        <v>1.617385747540107E-5</v>
      </c>
    </row>
    <row r="847" spans="1:14" x14ac:dyDescent="0.2">
      <c r="A847" s="4">
        <v>845</v>
      </c>
      <c r="B847" s="1" t="str">
        <f>'Исходные данные'!A1097</f>
        <v>02.11.2012</v>
      </c>
      <c r="C847" s="1">
        <f>'Исходные данные'!B1097</f>
        <v>368.71</v>
      </c>
      <c r="D847" s="5" t="str">
        <f>'Исходные данные'!A849</f>
        <v>01.11.2013</v>
      </c>
      <c r="E847" s="1">
        <f>'Исходные данные'!B849</f>
        <v>309.83</v>
      </c>
      <c r="F847" s="12">
        <f t="shared" si="117"/>
        <v>0.84030810121775923</v>
      </c>
      <c r="G847" s="12">
        <f t="shared" si="118"/>
        <v>9.4256892923676949E-2</v>
      </c>
      <c r="H847" s="12">
        <f t="shared" si="119"/>
        <v>2.7153718472686198E-4</v>
      </c>
      <c r="I847" s="12">
        <f t="shared" si="123"/>
        <v>-0.17398666723074674</v>
      </c>
      <c r="J847" s="18">
        <f t="shared" si="120"/>
        <v>-4.7243849799846338E-5</v>
      </c>
      <c r="K847" s="12">
        <f t="shared" si="124"/>
        <v>0.78762879580130696</v>
      </c>
      <c r="L847" s="12">
        <f t="shared" si="121"/>
        <v>-0.23872837143134687</v>
      </c>
      <c r="M847" s="12">
        <f t="shared" si="125"/>
        <v>5.6991235326263136E-2</v>
      </c>
      <c r="N847" s="18">
        <f t="shared" si="122"/>
        <v>1.5475239594599576E-5</v>
      </c>
    </row>
    <row r="848" spans="1:14" x14ac:dyDescent="0.2">
      <c r="A848" s="4">
        <v>846</v>
      </c>
      <c r="B848" s="1" t="str">
        <f>'Исходные данные'!A1098</f>
        <v>01.11.2012</v>
      </c>
      <c r="C848" s="1">
        <f>'Исходные данные'!B1098</f>
        <v>365.26</v>
      </c>
      <c r="D848" s="5" t="str">
        <f>'Исходные данные'!A850</f>
        <v>31.10.2013</v>
      </c>
      <c r="E848" s="1">
        <f>'Исходные данные'!B850</f>
        <v>309.58999999999997</v>
      </c>
      <c r="F848" s="12">
        <f t="shared" si="117"/>
        <v>0.84758801949296392</v>
      </c>
      <c r="G848" s="12">
        <f t="shared" si="118"/>
        <v>9.3993817592447973E-2</v>
      </c>
      <c r="H848" s="12">
        <f t="shared" si="119"/>
        <v>2.7077931193265854E-4</v>
      </c>
      <c r="I848" s="12">
        <f t="shared" si="123"/>
        <v>-0.16536058731157358</v>
      </c>
      <c r="J848" s="18">
        <f t="shared" si="120"/>
        <v>-4.4776226053008201E-5</v>
      </c>
      <c r="K848" s="12">
        <f t="shared" si="124"/>
        <v>0.79445233261634174</v>
      </c>
      <c r="L848" s="12">
        <f t="shared" si="121"/>
        <v>-0.23010229151217379</v>
      </c>
      <c r="M848" s="12">
        <f t="shared" si="125"/>
        <v>5.2947064559153434E-2</v>
      </c>
      <c r="N848" s="18">
        <f t="shared" si="122"/>
        <v>1.4336969710181617E-5</v>
      </c>
    </row>
    <row r="849" spans="1:14" x14ac:dyDescent="0.2">
      <c r="A849" s="4">
        <v>847</v>
      </c>
      <c r="B849" s="1" t="str">
        <f>'Исходные данные'!A1099</f>
        <v>31.10.2012</v>
      </c>
      <c r="C849" s="1">
        <f>'Исходные данные'!B1099</f>
        <v>368.05</v>
      </c>
      <c r="D849" s="5" t="str">
        <f>'Исходные данные'!A851</f>
        <v>30.10.2013</v>
      </c>
      <c r="E849" s="1">
        <f>'Исходные данные'!B851</f>
        <v>312.20999999999998</v>
      </c>
      <c r="F849" s="12">
        <f t="shared" si="117"/>
        <v>0.84828148349409038</v>
      </c>
      <c r="G849" s="12">
        <f t="shared" si="118"/>
        <v>9.3731476516590209E-2</v>
      </c>
      <c r="H849" s="12">
        <f t="shared" si="119"/>
        <v>2.700235543963443E-4</v>
      </c>
      <c r="I849" s="12">
        <f t="shared" si="123"/>
        <v>-0.16454276018683733</v>
      </c>
      <c r="J849" s="18">
        <f t="shared" si="120"/>
        <v>-4.4430420955835104E-5</v>
      </c>
      <c r="K849" s="12">
        <f t="shared" si="124"/>
        <v>0.7951023230369354</v>
      </c>
      <c r="L849" s="12">
        <f t="shared" si="121"/>
        <v>-0.22928446438743752</v>
      </c>
      <c r="M849" s="12">
        <f t="shared" si="125"/>
        <v>5.257136560943413E-2</v>
      </c>
      <c r="N849" s="18">
        <f t="shared" si="122"/>
        <v>1.4195507001329141E-5</v>
      </c>
    </row>
    <row r="850" spans="1:14" x14ac:dyDescent="0.2">
      <c r="A850" s="4">
        <v>848</v>
      </c>
      <c r="B850" s="1" t="str">
        <f>'Исходные данные'!A1100</f>
        <v>30.10.2012</v>
      </c>
      <c r="C850" s="1">
        <f>'Исходные данные'!B1100</f>
        <v>367.23</v>
      </c>
      <c r="D850" s="5" t="str">
        <f>'Исходные данные'!A852</f>
        <v>29.10.2013</v>
      </c>
      <c r="E850" s="1">
        <f>'Исходные данные'!B852</f>
        <v>313.32</v>
      </c>
      <c r="F850" s="12">
        <f t="shared" si="117"/>
        <v>0.85319826811535004</v>
      </c>
      <c r="G850" s="12">
        <f t="shared" si="118"/>
        <v>9.346986764676303E-2</v>
      </c>
      <c r="H850" s="12">
        <f t="shared" si="119"/>
        <v>2.6926990621413687E-4</v>
      </c>
      <c r="I850" s="12">
        <f t="shared" si="123"/>
        <v>-0.15876332225649301</v>
      </c>
      <c r="J850" s="18">
        <f t="shared" si="120"/>
        <v>-4.2750184894250662E-5</v>
      </c>
      <c r="K850" s="12">
        <f t="shared" si="124"/>
        <v>0.79971087214510783</v>
      </c>
      <c r="L850" s="12">
        <f t="shared" si="121"/>
        <v>-0.22350502645709316</v>
      </c>
      <c r="M850" s="12">
        <f t="shared" si="125"/>
        <v>4.9954496851585942E-2</v>
      </c>
      <c r="N850" s="18">
        <f t="shared" si="122"/>
        <v>1.3451242682200941E-5</v>
      </c>
    </row>
    <row r="851" spans="1:14" x14ac:dyDescent="0.2">
      <c r="A851" s="4">
        <v>849</v>
      </c>
      <c r="B851" s="1" t="str">
        <f>'Исходные данные'!A1101</f>
        <v>29.10.2012</v>
      </c>
      <c r="C851" s="1">
        <f>'Исходные данные'!B1101</f>
        <v>368.16</v>
      </c>
      <c r="D851" s="5" t="str">
        <f>'Исходные данные'!A853</f>
        <v>28.10.2013</v>
      </c>
      <c r="E851" s="1">
        <f>'Исходные данные'!B853</f>
        <v>314.16000000000003</v>
      </c>
      <c r="F851" s="12">
        <f t="shared" si="117"/>
        <v>0.85332464146023468</v>
      </c>
      <c r="G851" s="12">
        <f t="shared" si="118"/>
        <v>9.3208988939345733E-2</v>
      </c>
      <c r="H851" s="12">
        <f t="shared" si="119"/>
        <v>2.6851836149873197E-4</v>
      </c>
      <c r="I851" s="12">
        <f t="shared" si="123"/>
        <v>-0.15861521601730158</v>
      </c>
      <c r="J851" s="18">
        <f t="shared" si="120"/>
        <v>-4.2591097913733246E-5</v>
      </c>
      <c r="K851" s="12">
        <f t="shared" si="124"/>
        <v>0.79982932308626686</v>
      </c>
      <c r="L851" s="12">
        <f t="shared" si="121"/>
        <v>-0.22335692021790182</v>
      </c>
      <c r="M851" s="12">
        <f t="shared" si="125"/>
        <v>4.9888313809226183E-2</v>
      </c>
      <c r="N851" s="18">
        <f t="shared" si="122"/>
        <v>1.3395928281987978E-5</v>
      </c>
    </row>
    <row r="852" spans="1:14" x14ac:dyDescent="0.2">
      <c r="A852" s="4">
        <v>850</v>
      </c>
      <c r="B852" s="1" t="str">
        <f>'Исходные данные'!A1102</f>
        <v>26.10.2012</v>
      </c>
      <c r="C852" s="1">
        <f>'Исходные данные'!B1102</f>
        <v>369.12</v>
      </c>
      <c r="D852" s="5" t="str">
        <f>'Исходные данные'!A854</f>
        <v>25.10.2013</v>
      </c>
      <c r="E852" s="1">
        <f>'Исходные данные'!B854</f>
        <v>313.95999999999998</v>
      </c>
      <c r="F852" s="12">
        <f t="shared" si="117"/>
        <v>0.85056350238404843</v>
      </c>
      <c r="G852" s="12">
        <f t="shared" si="118"/>
        <v>9.2948838356421343E-2</v>
      </c>
      <c r="H852" s="12">
        <f t="shared" si="119"/>
        <v>2.6776891437925665E-4</v>
      </c>
      <c r="I852" s="12">
        <f t="shared" si="123"/>
        <v>-0.16185620516683072</v>
      </c>
      <c r="J852" s="18">
        <f t="shared" si="120"/>
        <v>-4.3340060343068495E-5</v>
      </c>
      <c r="K852" s="12">
        <f t="shared" si="124"/>
        <v>0.79724128110206505</v>
      </c>
      <c r="L852" s="12">
        <f t="shared" si="121"/>
        <v>-0.22659790936743091</v>
      </c>
      <c r="M852" s="12">
        <f t="shared" si="125"/>
        <v>5.1346612529690458E-2</v>
      </c>
      <c r="N852" s="18">
        <f t="shared" si="122"/>
        <v>1.3749026694127552E-5</v>
      </c>
    </row>
    <row r="853" spans="1:14" x14ac:dyDescent="0.2">
      <c r="A853" s="4">
        <v>851</v>
      </c>
      <c r="B853" s="1" t="str">
        <f>'Исходные данные'!A1103</f>
        <v>25.10.2012</v>
      </c>
      <c r="C853" s="1">
        <f>'Исходные данные'!B1103</f>
        <v>370.59</v>
      </c>
      <c r="D853" s="5" t="str">
        <f>'Исходные данные'!A855</f>
        <v>24.10.2013</v>
      </c>
      <c r="E853" s="1">
        <f>'Исходные данные'!B855</f>
        <v>314.76</v>
      </c>
      <c r="F853" s="12">
        <f t="shared" si="117"/>
        <v>0.84934833643649321</v>
      </c>
      <c r="G853" s="12">
        <f t="shared" si="118"/>
        <v>9.2689413865760878E-2</v>
      </c>
      <c r="H853" s="12">
        <f t="shared" si="119"/>
        <v>2.6702155900122415E-4</v>
      </c>
      <c r="I853" s="12">
        <f t="shared" si="123"/>
        <v>-0.16328588655004936</v>
      </c>
      <c r="J853" s="18">
        <f t="shared" si="120"/>
        <v>-4.3600851989491201E-5</v>
      </c>
      <c r="K853" s="12">
        <f t="shared" si="124"/>
        <v>0.79610229447253633</v>
      </c>
      <c r="L853" s="12">
        <f t="shared" si="121"/>
        <v>-0.2280275907506496</v>
      </c>
      <c r="M853" s="12">
        <f t="shared" si="125"/>
        <v>5.1996582143545765E-2</v>
      </c>
      <c r="N853" s="18">
        <f t="shared" si="122"/>
        <v>1.3884208426704804E-5</v>
      </c>
    </row>
    <row r="854" spans="1:14" x14ac:dyDescent="0.2">
      <c r="A854" s="4">
        <v>852</v>
      </c>
      <c r="B854" s="1" t="str">
        <f>'Исходные данные'!A1104</f>
        <v>24.10.2012</v>
      </c>
      <c r="C854" s="1">
        <f>'Исходные данные'!B1104</f>
        <v>370.64</v>
      </c>
      <c r="D854" s="5" t="str">
        <f>'Исходные данные'!A856</f>
        <v>23.10.2013</v>
      </c>
      <c r="E854" s="1">
        <f>'Исходные данные'!B856</f>
        <v>316</v>
      </c>
      <c r="F854" s="12">
        <f t="shared" si="117"/>
        <v>0.85257932225339961</v>
      </c>
      <c r="G854" s="12">
        <f t="shared" si="118"/>
        <v>9.2430713440807347E-2</v>
      </c>
      <c r="H854" s="12">
        <f t="shared" si="119"/>
        <v>2.6627628952648766E-4</v>
      </c>
      <c r="I854" s="12">
        <f t="shared" si="123"/>
        <v>-0.15948902752148073</v>
      </c>
      <c r="J854" s="18">
        <f t="shared" si="120"/>
        <v>-4.2468146468607758E-5</v>
      </c>
      <c r="K854" s="12">
        <f t="shared" si="124"/>
        <v>0.79913072828691134</v>
      </c>
      <c r="L854" s="12">
        <f t="shared" si="121"/>
        <v>-0.22423073172208088</v>
      </c>
      <c r="M854" s="12">
        <f t="shared" si="125"/>
        <v>5.0279421048619835E-2</v>
      </c>
      <c r="N854" s="18">
        <f t="shared" si="122"/>
        <v>1.3388217676366472E-5</v>
      </c>
    </row>
    <row r="855" spans="1:14" x14ac:dyDescent="0.2">
      <c r="A855" s="4">
        <v>853</v>
      </c>
      <c r="B855" s="1" t="str">
        <f>'Исходные данные'!A1105</f>
        <v>23.10.2012</v>
      </c>
      <c r="C855" s="1">
        <f>'Исходные данные'!B1105</f>
        <v>372.77</v>
      </c>
      <c r="D855" s="5" t="str">
        <f>'Исходные данные'!A857</f>
        <v>22.10.2013</v>
      </c>
      <c r="E855" s="1">
        <f>'Исходные данные'!B857</f>
        <v>317.81</v>
      </c>
      <c r="F855" s="12">
        <f t="shared" si="117"/>
        <v>0.85256324275022133</v>
      </c>
      <c r="G855" s="12">
        <f t="shared" si="118"/>
        <v>9.2172735060660066E-2</v>
      </c>
      <c r="H855" s="12">
        <f t="shared" si="119"/>
        <v>2.6553310013319512E-4</v>
      </c>
      <c r="I855" s="12">
        <f t="shared" si="123"/>
        <v>-0.15950788753179163</v>
      </c>
      <c r="J855" s="18">
        <f t="shared" si="120"/>
        <v>-4.2354623872013649E-5</v>
      </c>
      <c r="K855" s="12">
        <f t="shared" si="124"/>
        <v>0.79911565681526053</v>
      </c>
      <c r="L855" s="12">
        <f t="shared" si="121"/>
        <v>-0.22424959173239187</v>
      </c>
      <c r="M855" s="12">
        <f t="shared" si="125"/>
        <v>5.0287879392144463E-2</v>
      </c>
      <c r="N855" s="18">
        <f t="shared" si="122"/>
        <v>1.3353096514120335E-5</v>
      </c>
    </row>
    <row r="856" spans="1:14" x14ac:dyDescent="0.2">
      <c r="A856" s="4">
        <v>854</v>
      </c>
      <c r="B856" s="1" t="str">
        <f>'Исходные данные'!A1106</f>
        <v>22.10.2012</v>
      </c>
      <c r="C856" s="1">
        <f>'Исходные данные'!B1106</f>
        <v>376.18</v>
      </c>
      <c r="D856" s="5" t="str">
        <f>'Исходные данные'!A858</f>
        <v>21.10.2013</v>
      </c>
      <c r="E856" s="1">
        <f>'Исходные данные'!B858</f>
        <v>320.2</v>
      </c>
      <c r="F856" s="12">
        <f t="shared" si="117"/>
        <v>0.8511882609389122</v>
      </c>
      <c r="G856" s="12">
        <f t="shared" si="118"/>
        <v>9.1915476710058591E-2</v>
      </c>
      <c r="H856" s="12">
        <f t="shared" si="119"/>
        <v>2.6479198501574302E-4</v>
      </c>
      <c r="I856" s="12">
        <f t="shared" si="123"/>
        <v>-0.1611219516800442</v>
      </c>
      <c r="J856" s="18">
        <f t="shared" si="120"/>
        <v>-4.2663801414969538E-5</v>
      </c>
      <c r="K856" s="12">
        <f t="shared" si="124"/>
        <v>0.79782687325275459</v>
      </c>
      <c r="L856" s="12">
        <f t="shared" si="121"/>
        <v>-0.22586365588064433</v>
      </c>
      <c r="M856" s="12">
        <f t="shared" si="125"/>
        <v>5.1014391047770148E-2</v>
      </c>
      <c r="N856" s="18">
        <f t="shared" si="122"/>
        <v>1.3508201869908409E-5</v>
      </c>
    </row>
    <row r="857" spans="1:14" x14ac:dyDescent="0.2">
      <c r="A857" s="4">
        <v>855</v>
      </c>
      <c r="B857" s="1" t="str">
        <f>'Исходные данные'!A1107</f>
        <v>19.10.2012</v>
      </c>
      <c r="C857" s="1">
        <f>'Исходные данные'!B1107</f>
        <v>377.71</v>
      </c>
      <c r="D857" s="5" t="str">
        <f>'Исходные данные'!A859</f>
        <v>18.10.2013</v>
      </c>
      <c r="E857" s="1">
        <f>'Исходные данные'!B859</f>
        <v>321.37</v>
      </c>
      <c r="F857" s="12">
        <f t="shared" si="117"/>
        <v>0.85083794445474048</v>
      </c>
      <c r="G857" s="12">
        <f t="shared" si="118"/>
        <v>9.1658936379367367E-2</v>
      </c>
      <c r="H857" s="12">
        <f t="shared" si="119"/>
        <v>2.6405293838473219E-4</v>
      </c>
      <c r="I857" s="12">
        <f t="shared" si="123"/>
        <v>-0.1615335980906675</v>
      </c>
      <c r="J857" s="18">
        <f t="shared" si="120"/>
        <v>-4.2653421223699123E-5</v>
      </c>
      <c r="K857" s="12">
        <f t="shared" si="124"/>
        <v>0.79749851827179263</v>
      </c>
      <c r="L857" s="12">
        <f t="shared" si="121"/>
        <v>-0.22627530229126766</v>
      </c>
      <c r="M857" s="12">
        <f t="shared" si="125"/>
        <v>5.1200512427004588E-2</v>
      </c>
      <c r="N857" s="18">
        <f t="shared" si="122"/>
        <v>1.3519645753154558E-5</v>
      </c>
    </row>
    <row r="858" spans="1:14" x14ac:dyDescent="0.2">
      <c r="A858" s="4">
        <v>856</v>
      </c>
      <c r="B858" s="1" t="str">
        <f>'Исходные данные'!A1108</f>
        <v>18.10.2012</v>
      </c>
      <c r="C858" s="1">
        <f>'Исходные данные'!B1108</f>
        <v>377.46</v>
      </c>
      <c r="D858" s="5" t="str">
        <f>'Исходные данные'!A860</f>
        <v>17.10.2013</v>
      </c>
      <c r="E858" s="1">
        <f>'Исходные данные'!B860</f>
        <v>318.8</v>
      </c>
      <c r="F858" s="12">
        <f t="shared" si="117"/>
        <v>0.84459280453558006</v>
      </c>
      <c r="G858" s="12">
        <f t="shared" si="118"/>
        <v>9.1403112064559727E-2</v>
      </c>
      <c r="H858" s="12">
        <f t="shared" si="119"/>
        <v>2.6331595446692159E-4</v>
      </c>
      <c r="I858" s="12">
        <f t="shared" si="123"/>
        <v>-0.16890065589393316</v>
      </c>
      <c r="J858" s="18">
        <f t="shared" si="120"/>
        <v>-4.4474237416800095E-5</v>
      </c>
      <c r="K858" s="12">
        <f t="shared" si="124"/>
        <v>0.79164488907672625</v>
      </c>
      <c r="L858" s="12">
        <f t="shared" si="121"/>
        <v>-0.2336423600945334</v>
      </c>
      <c r="M858" s="12">
        <f t="shared" si="125"/>
        <v>5.458875243054364E-2</v>
      </c>
      <c r="N858" s="18">
        <f t="shared" si="122"/>
        <v>1.4374089449407084E-5</v>
      </c>
    </row>
    <row r="859" spans="1:14" x14ac:dyDescent="0.2">
      <c r="A859" s="4">
        <v>857</v>
      </c>
      <c r="B859" s="1" t="str">
        <f>'Исходные данные'!A1109</f>
        <v>17.10.2012</v>
      </c>
      <c r="C859" s="1">
        <f>'Исходные данные'!B1109</f>
        <v>376.07</v>
      </c>
      <c r="D859" s="5" t="str">
        <f>'Исходные данные'!A861</f>
        <v>16.10.2013</v>
      </c>
      <c r="E859" s="1">
        <f>'Исходные данные'!B861</f>
        <v>319.39999999999998</v>
      </c>
      <c r="F859" s="12">
        <f t="shared" si="117"/>
        <v>0.84930996888877064</v>
      </c>
      <c r="G859" s="12">
        <f t="shared" si="118"/>
        <v>9.1148001767202336E-2</v>
      </c>
      <c r="H859" s="12">
        <f t="shared" si="119"/>
        <v>2.6258102750518364E-4</v>
      </c>
      <c r="I859" s="12">
        <f t="shared" si="123"/>
        <v>-0.16333106049422497</v>
      </c>
      <c r="J859" s="18">
        <f t="shared" si="120"/>
        <v>-4.2887637688084898E-5</v>
      </c>
      <c r="K859" s="12">
        <f t="shared" si="124"/>
        <v>0.79606633220421263</v>
      </c>
      <c r="L859" s="12">
        <f t="shared" si="121"/>
        <v>-0.22807276469482518</v>
      </c>
      <c r="M859" s="12">
        <f t="shared" si="125"/>
        <v>5.2017185995541122E-2</v>
      </c>
      <c r="N859" s="18">
        <f t="shared" si="122"/>
        <v>1.3658726146637437E-5</v>
      </c>
    </row>
    <row r="860" spans="1:14" x14ac:dyDescent="0.2">
      <c r="A860" s="4">
        <v>858</v>
      </c>
      <c r="B860" s="1" t="str">
        <f>'Исходные данные'!A1110</f>
        <v>16.10.2012</v>
      </c>
      <c r="C860" s="1">
        <f>'Исходные данные'!B1110</f>
        <v>371.23</v>
      </c>
      <c r="D860" s="5" t="str">
        <f>'Исходные данные'!A862</f>
        <v>15.10.2013</v>
      </c>
      <c r="E860" s="1">
        <f>'Исходные данные'!B862</f>
        <v>317.45999999999998</v>
      </c>
      <c r="F860" s="12">
        <f t="shared" si="117"/>
        <v>0.85515718018479103</v>
      </c>
      <c r="G860" s="12">
        <f t="shared" si="118"/>
        <v>9.0893603494439645E-2</v>
      </c>
      <c r="H860" s="12">
        <f t="shared" si="119"/>
        <v>2.6184815175845928E-4</v>
      </c>
      <c r="I860" s="12">
        <f t="shared" si="123"/>
        <v>-0.15646999046779084</v>
      </c>
      <c r="J860" s="18">
        <f t="shared" si="120"/>
        <v>-4.0971377809654775E-5</v>
      </c>
      <c r="K860" s="12">
        <f t="shared" si="124"/>
        <v>0.80154697910646933</v>
      </c>
      <c r="L860" s="12">
        <f t="shared" si="121"/>
        <v>-0.22121169466839108</v>
      </c>
      <c r="M860" s="12">
        <f t="shared" si="125"/>
        <v>4.8934613858061506E-2</v>
      </c>
      <c r="N860" s="18">
        <f t="shared" si="122"/>
        <v>1.2813438195747294E-5</v>
      </c>
    </row>
    <row r="861" spans="1:14" x14ac:dyDescent="0.2">
      <c r="A861" s="4">
        <v>859</v>
      </c>
      <c r="B861" s="1" t="str">
        <f>'Исходные данные'!A1111</f>
        <v>15.10.2012</v>
      </c>
      <c r="C861" s="1">
        <f>'Исходные данные'!B1111</f>
        <v>373.09</v>
      </c>
      <c r="D861" s="5" t="str">
        <f>'Исходные данные'!A863</f>
        <v>14.10.2013</v>
      </c>
      <c r="E861" s="1">
        <f>'Исходные данные'!B863</f>
        <v>314.41000000000003</v>
      </c>
      <c r="F861" s="12">
        <f t="shared" si="117"/>
        <v>0.84271891500710294</v>
      </c>
      <c r="G861" s="12">
        <f t="shared" si="118"/>
        <v>9.0639915258978063E-2</v>
      </c>
      <c r="H861" s="12">
        <f t="shared" si="119"/>
        <v>2.6111732150171246E-4</v>
      </c>
      <c r="I861" s="12">
        <f t="shared" si="123"/>
        <v>-0.1711218107370848</v>
      </c>
      <c r="J861" s="18">
        <f t="shared" si="120"/>
        <v>-4.4682868870190562E-5</v>
      </c>
      <c r="K861" s="12">
        <f t="shared" si="124"/>
        <v>0.78988847455371958</v>
      </c>
      <c r="L861" s="12">
        <f t="shared" si="121"/>
        <v>-0.23586351493768495</v>
      </c>
      <c r="M861" s="12">
        <f t="shared" si="125"/>
        <v>5.563159767875956E-2</v>
      </c>
      <c r="N861" s="18">
        <f t="shared" si="122"/>
        <v>1.4526373776738581E-5</v>
      </c>
    </row>
    <row r="862" spans="1:14" x14ac:dyDescent="0.2">
      <c r="A862" s="4">
        <v>860</v>
      </c>
      <c r="B862" s="1" t="str">
        <f>'Исходные данные'!A1112</f>
        <v>12.10.2012</v>
      </c>
      <c r="C862" s="1">
        <f>'Исходные данные'!B1112</f>
        <v>373.29</v>
      </c>
      <c r="D862" s="5" t="str">
        <f>'Исходные данные'!A864</f>
        <v>11.10.2013</v>
      </c>
      <c r="E862" s="1">
        <f>'Исходные данные'!B864</f>
        <v>313.42</v>
      </c>
      <c r="F862" s="12">
        <f t="shared" si="117"/>
        <v>0.83961531249162846</v>
      </c>
      <c r="G862" s="12">
        <f t="shared" si="118"/>
        <v>9.0386935079070946E-2</v>
      </c>
      <c r="H862" s="12">
        <f t="shared" si="119"/>
        <v>2.6038853102588707E-4</v>
      </c>
      <c r="I862" s="12">
        <f t="shared" si="123"/>
        <v>-0.1748114533605796</v>
      </c>
      <c r="J862" s="18">
        <f t="shared" si="120"/>
        <v>-4.5518897547061691E-5</v>
      </c>
      <c r="K862" s="12">
        <f t="shared" si="124"/>
        <v>0.78697943832240558</v>
      </c>
      <c r="L862" s="12">
        <f t="shared" si="121"/>
        <v>-0.23955315756117987</v>
      </c>
      <c r="M862" s="12">
        <f t="shared" si="125"/>
        <v>5.7385715297531496E-2</v>
      </c>
      <c r="N862" s="18">
        <f t="shared" si="122"/>
        <v>1.4942582108194003E-5</v>
      </c>
    </row>
    <row r="863" spans="1:14" x14ac:dyDescent="0.2">
      <c r="A863" s="4">
        <v>861</v>
      </c>
      <c r="B863" s="1" t="str">
        <f>'Исходные данные'!A1113</f>
        <v>11.10.2012</v>
      </c>
      <c r="C863" s="1">
        <f>'Исходные данные'!B1113</f>
        <v>375.43</v>
      </c>
      <c r="D863" s="5" t="str">
        <f>'Исходные данные'!A865</f>
        <v>10.10.2013</v>
      </c>
      <c r="E863" s="1">
        <f>'Исходные данные'!B865</f>
        <v>313.88</v>
      </c>
      <c r="F863" s="12">
        <f t="shared" si="117"/>
        <v>0.83605465732626583</v>
      </c>
      <c r="G863" s="12">
        <f t="shared" si="118"/>
        <v>9.0134660978502479E-2</v>
      </c>
      <c r="H863" s="12">
        <f t="shared" si="119"/>
        <v>2.5966177463785999E-4</v>
      </c>
      <c r="I863" s="12">
        <f t="shared" si="123"/>
        <v>-0.17906128845771382</v>
      </c>
      <c r="J863" s="18">
        <f t="shared" si="120"/>
        <v>-4.6495371929871729E-5</v>
      </c>
      <c r="K863" s="12">
        <f t="shared" si="124"/>
        <v>0.78364200228424996</v>
      </c>
      <c r="L863" s="12">
        <f t="shared" si="121"/>
        <v>-0.24380299265831407</v>
      </c>
      <c r="M863" s="12">
        <f t="shared" si="125"/>
        <v>5.9439899229149967E-2</v>
      </c>
      <c r="N863" s="18">
        <f t="shared" si="122"/>
        <v>1.5434269718136648E-5</v>
      </c>
    </row>
    <row r="864" spans="1:14" x14ac:dyDescent="0.2">
      <c r="A864" s="4">
        <v>862</v>
      </c>
      <c r="B864" s="1" t="str">
        <f>'Исходные данные'!A1114</f>
        <v>10.10.2012</v>
      </c>
      <c r="C864" s="1">
        <f>'Исходные данные'!B1114</f>
        <v>374.89</v>
      </c>
      <c r="D864" s="5" t="str">
        <f>'Исходные данные'!A866</f>
        <v>09.10.2013</v>
      </c>
      <c r="E864" s="1">
        <f>'Исходные данные'!B866</f>
        <v>310.07</v>
      </c>
      <c r="F864" s="12">
        <f t="shared" si="117"/>
        <v>0.82709594814478915</v>
      </c>
      <c r="G864" s="12">
        <f t="shared" si="118"/>
        <v>8.9883090986572753E-2</v>
      </c>
      <c r="H864" s="12">
        <f t="shared" si="119"/>
        <v>2.5893704666039879E-4</v>
      </c>
      <c r="I864" s="12">
        <f t="shared" si="123"/>
        <v>-0.18983457116607491</v>
      </c>
      <c r="J864" s="18">
        <f t="shared" si="120"/>
        <v>-4.9155203211786732E-5</v>
      </c>
      <c r="K864" s="12">
        <f t="shared" si="124"/>
        <v>0.77524491874511126</v>
      </c>
      <c r="L864" s="12">
        <f t="shared" si="121"/>
        <v>-0.2545762753666751</v>
      </c>
      <c r="M864" s="12">
        <f t="shared" si="125"/>
        <v>6.4809079979569209E-2</v>
      </c>
      <c r="N864" s="18">
        <f t="shared" si="122"/>
        <v>1.678147176668723E-5</v>
      </c>
    </row>
    <row r="865" spans="1:14" x14ac:dyDescent="0.2">
      <c r="A865" s="4">
        <v>863</v>
      </c>
      <c r="B865" s="1" t="str">
        <f>'Исходные данные'!A1115</f>
        <v>09.10.2012</v>
      </c>
      <c r="C865" s="1">
        <f>'Исходные данные'!B1115</f>
        <v>376.84</v>
      </c>
      <c r="D865" s="5" t="str">
        <f>'Исходные данные'!A867</f>
        <v>08.10.2013</v>
      </c>
      <c r="E865" s="1">
        <f>'Исходные данные'!B867</f>
        <v>308.98</v>
      </c>
      <c r="F865" s="12">
        <f t="shared" si="117"/>
        <v>0.81992357499203916</v>
      </c>
      <c r="G865" s="12">
        <f t="shared" si="118"/>
        <v>8.9632223138082098E-2</v>
      </c>
      <c r="H865" s="12">
        <f t="shared" si="119"/>
        <v>2.5821434143211592E-4</v>
      </c>
      <c r="I865" s="12">
        <f t="shared" si="123"/>
        <v>-0.19854414429656322</v>
      </c>
      <c r="J865" s="18">
        <f t="shared" si="120"/>
        <v>-5.1266945464740068E-5</v>
      </c>
      <c r="K865" s="12">
        <f t="shared" si="124"/>
        <v>0.76852218499882052</v>
      </c>
      <c r="L865" s="12">
        <f t="shared" si="121"/>
        <v>-0.26328584849716347</v>
      </c>
      <c r="M865" s="12">
        <f t="shared" si="125"/>
        <v>6.9319438018871346E-2</v>
      </c>
      <c r="N865" s="18">
        <f t="shared" si="122"/>
        <v>1.7899273036487241E-5</v>
      </c>
    </row>
    <row r="866" spans="1:14" x14ac:dyDescent="0.2">
      <c r="A866" s="4">
        <v>864</v>
      </c>
      <c r="B866" s="1" t="str">
        <f>'Исходные данные'!A1116</f>
        <v>08.10.2012</v>
      </c>
      <c r="C866" s="1">
        <f>'Исходные данные'!B1116</f>
        <v>376.49</v>
      </c>
      <c r="D866" s="5" t="str">
        <f>'Исходные данные'!A868</f>
        <v>07.10.2013</v>
      </c>
      <c r="E866" s="1">
        <f>'Исходные данные'!B868</f>
        <v>308.24</v>
      </c>
      <c r="F866" s="12">
        <f t="shared" si="117"/>
        <v>0.81872028473531833</v>
      </c>
      <c r="G866" s="12">
        <f t="shared" si="118"/>
        <v>8.9382055473315833E-2</v>
      </c>
      <c r="H866" s="12">
        <f t="shared" si="119"/>
        <v>2.5749365330742538E-4</v>
      </c>
      <c r="I866" s="12">
        <f t="shared" si="123"/>
        <v>-0.20001278614434501</v>
      </c>
      <c r="J866" s="18">
        <f t="shared" si="120"/>
        <v>-5.1502023012504191E-5</v>
      </c>
      <c r="K866" s="12">
        <f t="shared" si="124"/>
        <v>0.76739432956754838</v>
      </c>
      <c r="L866" s="12">
        <f t="shared" si="121"/>
        <v>-0.26475449034494514</v>
      </c>
      <c r="M866" s="12">
        <f t="shared" si="125"/>
        <v>7.0094940157811675E-2</v>
      </c>
      <c r="N866" s="18">
        <f t="shared" si="122"/>
        <v>1.804900221960029E-5</v>
      </c>
    </row>
    <row r="867" spans="1:14" x14ac:dyDescent="0.2">
      <c r="A867" s="4">
        <v>865</v>
      </c>
      <c r="B867" s="1" t="str">
        <f>'Исходные данные'!A1117</f>
        <v>05.10.2012</v>
      </c>
      <c r="C867" s="1">
        <f>'Исходные данные'!B1117</f>
        <v>380.39</v>
      </c>
      <c r="D867" s="5" t="str">
        <f>'Исходные данные'!A869</f>
        <v>04.10.2013</v>
      </c>
      <c r="E867" s="1">
        <f>'Исходные данные'!B869</f>
        <v>309.32</v>
      </c>
      <c r="F867" s="12">
        <f t="shared" si="117"/>
        <v>0.81316543547411868</v>
      </c>
      <c r="G867" s="12">
        <f t="shared" si="118"/>
        <v>8.9132586038028955E-2</v>
      </c>
      <c r="H867" s="12">
        <f t="shared" si="119"/>
        <v>2.5677497665649806E-4</v>
      </c>
      <c r="I867" s="12">
        <f t="shared" si="123"/>
        <v>-0.20682070246709114</v>
      </c>
      <c r="J867" s="18">
        <f t="shared" si="120"/>
        <v>-5.3106381048067858E-5</v>
      </c>
      <c r="K867" s="12">
        <f t="shared" si="124"/>
        <v>0.76218771638826799</v>
      </c>
      <c r="L867" s="12">
        <f t="shared" si="121"/>
        <v>-0.27156240666769127</v>
      </c>
      <c r="M867" s="12">
        <f t="shared" si="125"/>
        <v>7.3746140715148567E-2</v>
      </c>
      <c r="N867" s="18">
        <f t="shared" si="122"/>
        <v>1.8936163560639096E-5</v>
      </c>
    </row>
    <row r="868" spans="1:14" x14ac:dyDescent="0.2">
      <c r="A868" s="4">
        <v>866</v>
      </c>
      <c r="B868" s="1" t="str">
        <f>'Исходные данные'!A1118</f>
        <v>04.10.2012</v>
      </c>
      <c r="C868" s="1">
        <f>'Исходные данные'!B1118</f>
        <v>374.46</v>
      </c>
      <c r="D868" s="5" t="str">
        <f>'Исходные данные'!A870</f>
        <v>03.10.2013</v>
      </c>
      <c r="E868" s="1">
        <f>'Исходные данные'!B870</f>
        <v>311.04000000000002</v>
      </c>
      <c r="F868" s="12">
        <f t="shared" si="117"/>
        <v>0.83063611600705023</v>
      </c>
      <c r="G868" s="12">
        <f t="shared" si="118"/>
        <v>8.8883812883430752E-2</v>
      </c>
      <c r="H868" s="12">
        <f t="shared" si="119"/>
        <v>2.5605830586521795E-4</v>
      </c>
      <c r="I868" s="12">
        <f t="shared" si="123"/>
        <v>-0.18556346690193226</v>
      </c>
      <c r="J868" s="18">
        <f t="shared" si="120"/>
        <v>-4.7515066965385218E-5</v>
      </c>
      <c r="K868" s="12">
        <f t="shared" si="124"/>
        <v>0.77856315183871871</v>
      </c>
      <c r="L868" s="12">
        <f t="shared" si="121"/>
        <v>-0.25030517110253242</v>
      </c>
      <c r="M868" s="12">
        <f t="shared" si="125"/>
        <v>6.2652678680668053E-2</v>
      </c>
      <c r="N868" s="18">
        <f t="shared" si="122"/>
        <v>1.6042738760889719E-5</v>
      </c>
    </row>
    <row r="869" spans="1:14" x14ac:dyDescent="0.2">
      <c r="A869" s="4">
        <v>867</v>
      </c>
      <c r="B869" s="1" t="str">
        <f>'Исходные данные'!A1119</f>
        <v>03.10.2012</v>
      </c>
      <c r="C869" s="1">
        <f>'Исходные данные'!B1119</f>
        <v>376.03</v>
      </c>
      <c r="D869" s="5" t="str">
        <f>'Исходные данные'!A871</f>
        <v>02.10.2013</v>
      </c>
      <c r="E869" s="1">
        <f>'Исходные данные'!B871</f>
        <v>311.44</v>
      </c>
      <c r="F869" s="12">
        <f t="shared" si="117"/>
        <v>0.82823179001675407</v>
      </c>
      <c r="G869" s="12">
        <f t="shared" si="118"/>
        <v>8.8635734066169744E-2</v>
      </c>
      <c r="H869" s="12">
        <f t="shared" si="119"/>
        <v>2.5534363533513834E-4</v>
      </c>
      <c r="I869" s="12">
        <f t="shared" si="123"/>
        <v>-0.18846222413890462</v>
      </c>
      <c r="J869" s="18">
        <f t="shared" si="120"/>
        <v>-4.8122629434973568E-5</v>
      </c>
      <c r="K869" s="12">
        <f t="shared" si="124"/>
        <v>0.77630955416221592</v>
      </c>
      <c r="L869" s="12">
        <f t="shared" si="121"/>
        <v>-0.25320392833950484</v>
      </c>
      <c r="M869" s="12">
        <f t="shared" si="125"/>
        <v>6.4112229326557121E-2</v>
      </c>
      <c r="N869" s="18">
        <f t="shared" si="122"/>
        <v>1.6370649705683165E-5</v>
      </c>
    </row>
    <row r="870" spans="1:14" x14ac:dyDescent="0.2">
      <c r="A870" s="4">
        <v>868</v>
      </c>
      <c r="B870" s="1" t="str">
        <f>'Исходные данные'!A1120</f>
        <v>02.10.2012</v>
      </c>
      <c r="C870" s="1">
        <f>'Исходные данные'!B1120</f>
        <v>376.26</v>
      </c>
      <c r="D870" s="5" t="str">
        <f>'Исходные данные'!A872</f>
        <v>01.10.2013</v>
      </c>
      <c r="E870" s="1">
        <f>'Исходные данные'!B872</f>
        <v>312.31</v>
      </c>
      <c r="F870" s="12">
        <f t="shared" si="117"/>
        <v>0.83003773986073459</v>
      </c>
      <c r="G870" s="12">
        <f t="shared" si="118"/>
        <v>8.8388347648318447E-2</v>
      </c>
      <c r="H870" s="12">
        <f t="shared" si="119"/>
        <v>2.5463095948343806E-4</v>
      </c>
      <c r="I870" s="12">
        <f t="shared" si="123"/>
        <v>-0.18628410951348104</v>
      </c>
      <c r="J870" s="18">
        <f t="shared" si="120"/>
        <v>-4.7433701541935531E-5</v>
      </c>
      <c r="K870" s="12">
        <f t="shared" si="124"/>
        <v>0.7780022881711236</v>
      </c>
      <c r="L870" s="12">
        <f t="shared" si="121"/>
        <v>-0.25102581371408128</v>
      </c>
      <c r="M870" s="12">
        <f t="shared" si="125"/>
        <v>6.3013959150816659E-2</v>
      </c>
      <c r="N870" s="18">
        <f t="shared" si="122"/>
        <v>1.6045304879422618E-5</v>
      </c>
    </row>
    <row r="871" spans="1:14" x14ac:dyDescent="0.2">
      <c r="A871" s="4">
        <v>869</v>
      </c>
      <c r="B871" s="1" t="str">
        <f>'Исходные данные'!A1121</f>
        <v>01.10.2012</v>
      </c>
      <c r="C871" s="1">
        <f>'Исходные данные'!B1121</f>
        <v>375.25</v>
      </c>
      <c r="D871" s="5" t="str">
        <f>'Исходные данные'!A873</f>
        <v>30.09.2013</v>
      </c>
      <c r="E871" s="1">
        <f>'Исходные данные'!B873</f>
        <v>311.72000000000003</v>
      </c>
      <c r="F871" s="12">
        <f t="shared" si="117"/>
        <v>0.83069953364423721</v>
      </c>
      <c r="G871" s="12">
        <f t="shared" si="118"/>
        <v>8.8141651697358228E-2</v>
      </c>
      <c r="H871" s="12">
        <f t="shared" si="119"/>
        <v>2.5392027274287791E-4</v>
      </c>
      <c r="I871" s="12">
        <f t="shared" si="123"/>
        <v>-0.18548712153821112</v>
      </c>
      <c r="J871" s="18">
        <f t="shared" si="120"/>
        <v>-4.7098940491273912E-5</v>
      </c>
      <c r="K871" s="12">
        <f t="shared" si="124"/>
        <v>0.77862259379475574</v>
      </c>
      <c r="L871" s="12">
        <f t="shared" si="121"/>
        <v>-0.25022882573881122</v>
      </c>
      <c r="M871" s="12">
        <f t="shared" si="125"/>
        <v>6.2614465230624375E-2</v>
      </c>
      <c r="N871" s="18">
        <f t="shared" si="122"/>
        <v>1.5899082089009586E-5</v>
      </c>
    </row>
    <row r="872" spans="1:14" x14ac:dyDescent="0.2">
      <c r="A872" s="4">
        <v>870</v>
      </c>
      <c r="B872" s="1" t="str">
        <f>'Исходные данные'!A1122</f>
        <v>28.09.2012</v>
      </c>
      <c r="C872" s="1">
        <f>'Исходные данные'!B1122</f>
        <v>372.75</v>
      </c>
      <c r="D872" s="5" t="str">
        <f>'Исходные данные'!A874</f>
        <v>27.09.2013</v>
      </c>
      <c r="E872" s="1">
        <f>'Исходные данные'!B874</f>
        <v>314.39999999999998</v>
      </c>
      <c r="F872" s="12">
        <f t="shared" si="117"/>
        <v>0.84346076458752506</v>
      </c>
      <c r="G872" s="12">
        <f t="shared" si="118"/>
        <v>8.7895644286164157E-2</v>
      </c>
      <c r="H872" s="12">
        <f t="shared" si="119"/>
        <v>2.5321156956175701E-4</v>
      </c>
      <c r="I872" s="12">
        <f t="shared" si="123"/>
        <v>-0.17024189308979643</v>
      </c>
      <c r="J872" s="18">
        <f t="shared" si="120"/>
        <v>-4.3107216954432188E-5</v>
      </c>
      <c r="K872" s="12">
        <f t="shared" si="124"/>
        <v>0.79058381723915461</v>
      </c>
      <c r="L872" s="12">
        <f t="shared" si="121"/>
        <v>-0.23498359729039661</v>
      </c>
      <c r="M872" s="12">
        <f t="shared" si="125"/>
        <v>5.5217290995535316E-2</v>
      </c>
      <c r="N872" s="18">
        <f t="shared" si="122"/>
        <v>1.3981656919927769E-5</v>
      </c>
    </row>
    <row r="873" spans="1:14" x14ac:dyDescent="0.2">
      <c r="A873" s="4">
        <v>871</v>
      </c>
      <c r="B873" s="1" t="str">
        <f>'Исходные данные'!A1123</f>
        <v>27.09.2012</v>
      </c>
      <c r="C873" s="1">
        <f>'Исходные данные'!B1123</f>
        <v>369.34</v>
      </c>
      <c r="D873" s="5" t="str">
        <f>'Исходные данные'!A875</f>
        <v>26.09.2013</v>
      </c>
      <c r="E873" s="1">
        <f>'Исходные данные'!B875</f>
        <v>314.98</v>
      </c>
      <c r="F873" s="12">
        <f t="shared" si="117"/>
        <v>0.85281854118156719</v>
      </c>
      <c r="G873" s="12">
        <f t="shared" si="118"/>
        <v>8.7650323492990012E-2</v>
      </c>
      <c r="H873" s="12">
        <f t="shared" si="119"/>
        <v>2.5250484440386955E-4</v>
      </c>
      <c r="I873" s="12">
        <f t="shared" si="123"/>
        <v>-0.15920848427129192</v>
      </c>
      <c r="J873" s="18">
        <f t="shared" si="120"/>
        <v>-4.0200913548698476E-5</v>
      </c>
      <c r="K873" s="12">
        <f t="shared" si="124"/>
        <v>0.79935495046928995</v>
      </c>
      <c r="L873" s="12">
        <f t="shared" si="121"/>
        <v>-0.22395018847189213</v>
      </c>
      <c r="M873" s="12">
        <f t="shared" si="125"/>
        <v>5.0153686916596031E-2</v>
      </c>
      <c r="N873" s="18">
        <f t="shared" si="122"/>
        <v>1.2664048911155468E-5</v>
      </c>
    </row>
    <row r="874" spans="1:14" x14ac:dyDescent="0.2">
      <c r="A874" s="4">
        <v>872</v>
      </c>
      <c r="B874" s="1" t="str">
        <f>'Исходные данные'!A1124</f>
        <v>26.09.2012</v>
      </c>
      <c r="C874" s="1">
        <f>'Исходные данные'!B1124</f>
        <v>369.17</v>
      </c>
      <c r="D874" s="5" t="str">
        <f>'Исходные данные'!A876</f>
        <v>25.09.2013</v>
      </c>
      <c r="E874" s="1">
        <f>'Исходные данные'!B876</f>
        <v>314.20999999999998</v>
      </c>
      <c r="F874" s="12">
        <f t="shared" si="117"/>
        <v>0.85112549773816937</v>
      </c>
      <c r="G874" s="12">
        <f t="shared" si="118"/>
        <v>8.7405687401453269E-2</v>
      </c>
      <c r="H874" s="12">
        <f t="shared" si="119"/>
        <v>2.5180009174846152E-4</v>
      </c>
      <c r="I874" s="12">
        <f t="shared" si="123"/>
        <v>-0.16119569037886083</v>
      </c>
      <c r="J874" s="18">
        <f t="shared" si="120"/>
        <v>-4.0589089626853757E-5</v>
      </c>
      <c r="K874" s="12">
        <f t="shared" si="124"/>
        <v>0.79776804470623686</v>
      </c>
      <c r="L874" s="12">
        <f t="shared" si="121"/>
        <v>-0.22593739457946099</v>
      </c>
      <c r="M874" s="12">
        <f t="shared" si="125"/>
        <v>5.1047706269355078E-2</v>
      </c>
      <c r="N874" s="18">
        <f t="shared" si="122"/>
        <v>1.2853817122172123E-5</v>
      </c>
    </row>
    <row r="875" spans="1:14" x14ac:dyDescent="0.2">
      <c r="A875" s="4">
        <v>873</v>
      </c>
      <c r="B875" s="1" t="str">
        <f>'Исходные данные'!A1125</f>
        <v>25.09.2012</v>
      </c>
      <c r="C875" s="1">
        <f>'Исходные данные'!B1125</f>
        <v>375.07</v>
      </c>
      <c r="D875" s="5" t="str">
        <f>'Исходные данные'!A877</f>
        <v>24.09.2013</v>
      </c>
      <c r="E875" s="1">
        <f>'Исходные данные'!B877</f>
        <v>313.39999999999998</v>
      </c>
      <c r="F875" s="12">
        <f t="shared" si="117"/>
        <v>0.83557735889300655</v>
      </c>
      <c r="G875" s="12">
        <f t="shared" si="118"/>
        <v>8.7161734100520152E-2</v>
      </c>
      <c r="H875" s="12">
        <f t="shared" si="119"/>
        <v>2.5109730609018779E-4</v>
      </c>
      <c r="I875" s="12">
        <f t="shared" si="123"/>
        <v>-0.17963234529510272</v>
      </c>
      <c r="J875" s="18">
        <f t="shared" si="120"/>
        <v>-4.510519799026271E-5</v>
      </c>
      <c r="K875" s="12">
        <f t="shared" si="124"/>
        <v>0.78319462591160638</v>
      </c>
      <c r="L875" s="12">
        <f t="shared" si="121"/>
        <v>-0.24437404949570288</v>
      </c>
      <c r="M875" s="12">
        <f t="shared" si="125"/>
        <v>5.9718676066928267E-2</v>
      </c>
      <c r="N875" s="18">
        <f t="shared" si="122"/>
        <v>1.4995198683678259E-5</v>
      </c>
    </row>
    <row r="876" spans="1:14" x14ac:dyDescent="0.2">
      <c r="A876" s="4">
        <v>874</v>
      </c>
      <c r="B876" s="1" t="str">
        <f>'Исходные данные'!A1126</f>
        <v>24.09.2012</v>
      </c>
      <c r="C876" s="1">
        <f>'Исходные данные'!B1126</f>
        <v>372.13</v>
      </c>
      <c r="D876" s="5" t="str">
        <f>'Исходные данные'!A878</f>
        <v>23.09.2013</v>
      </c>
      <c r="E876" s="1">
        <f>'Исходные данные'!B878</f>
        <v>313.62</v>
      </c>
      <c r="F876" s="12">
        <f t="shared" si="117"/>
        <v>0.84276999973127675</v>
      </c>
      <c r="G876" s="12">
        <f t="shared" si="118"/>
        <v>8.6918461684490522E-2</v>
      </c>
      <c r="H876" s="12">
        <f t="shared" si="119"/>
        <v>2.5039648193906841E-4</v>
      </c>
      <c r="I876" s="12">
        <f t="shared" si="123"/>
        <v>-0.17106119363810213</v>
      </c>
      <c r="J876" s="18">
        <f t="shared" si="120"/>
        <v>-4.2833121083278523E-5</v>
      </c>
      <c r="K876" s="12">
        <f t="shared" si="124"/>
        <v>0.78993635675279217</v>
      </c>
      <c r="L876" s="12">
        <f t="shared" si="121"/>
        <v>-0.23580289783870234</v>
      </c>
      <c r="M876" s="12">
        <f t="shared" si="125"/>
        <v>5.5603006629129523E-2</v>
      </c>
      <c r="N876" s="18">
        <f t="shared" si="122"/>
        <v>1.3922797245168731E-5</v>
      </c>
    </row>
    <row r="877" spans="1:14" x14ac:dyDescent="0.2">
      <c r="A877" s="4">
        <v>875</v>
      </c>
      <c r="B877" s="1" t="str">
        <f>'Исходные данные'!A1127</f>
        <v>21.09.2012</v>
      </c>
      <c r="C877" s="1">
        <f>'Исходные данные'!B1127</f>
        <v>375.76</v>
      </c>
      <c r="D877" s="5" t="str">
        <f>'Исходные данные'!A879</f>
        <v>20.09.2013</v>
      </c>
      <c r="E877" s="1">
        <f>'Исходные данные'!B879</f>
        <v>316.75</v>
      </c>
      <c r="F877" s="12">
        <f t="shared" si="117"/>
        <v>0.84295827123695977</v>
      </c>
      <c r="G877" s="12">
        <f t="shared" si="118"/>
        <v>8.6675868252983373E-2</v>
      </c>
      <c r="H877" s="12">
        <f t="shared" si="119"/>
        <v>2.496976138204469E-4</v>
      </c>
      <c r="I877" s="12">
        <f t="shared" si="123"/>
        <v>-0.17083782251749122</v>
      </c>
      <c r="J877" s="18">
        <f t="shared" si="120"/>
        <v>-4.2657796632898572E-5</v>
      </c>
      <c r="K877" s="12">
        <f t="shared" si="124"/>
        <v>0.79011282543028072</v>
      </c>
      <c r="L877" s="12">
        <f t="shared" si="121"/>
        <v>-0.23557952671809143</v>
      </c>
      <c r="M877" s="12">
        <f t="shared" si="125"/>
        <v>5.5497713408719979E-2</v>
      </c>
      <c r="N877" s="18">
        <f t="shared" si="122"/>
        <v>1.3857646610648398E-5</v>
      </c>
    </row>
    <row r="878" spans="1:14" x14ac:dyDescent="0.2">
      <c r="A878" s="4">
        <v>876</v>
      </c>
      <c r="B878" s="1" t="str">
        <f>'Исходные данные'!A1128</f>
        <v>20.09.2012</v>
      </c>
      <c r="C878" s="1">
        <f>'Исходные данные'!B1128</f>
        <v>372.54</v>
      </c>
      <c r="D878" s="5" t="str">
        <f>'Исходные данные'!A880</f>
        <v>19.09.2013</v>
      </c>
      <c r="E878" s="1">
        <f>'Исходные данные'!B880</f>
        <v>320.14999999999998</v>
      </c>
      <c r="F878" s="12">
        <f t="shared" si="117"/>
        <v>0.8593708058195092</v>
      </c>
      <c r="G878" s="12">
        <f t="shared" si="118"/>
        <v>8.6433951910921514E-2</v>
      </c>
      <c r="H878" s="12">
        <f t="shared" si="119"/>
        <v>2.490006962749461E-4</v>
      </c>
      <c r="I878" s="12">
        <f t="shared" si="123"/>
        <v>-0.15155477864004538</v>
      </c>
      <c r="J878" s="18">
        <f t="shared" si="120"/>
        <v>-3.7737245405166628E-5</v>
      </c>
      <c r="K878" s="12">
        <f t="shared" si="124"/>
        <v>0.80549645059177466</v>
      </c>
      <c r="L878" s="12">
        <f t="shared" si="121"/>
        <v>-0.21629648284064559</v>
      </c>
      <c r="M878" s="12">
        <f t="shared" si="125"/>
        <v>4.6784168489233717E-2</v>
      </c>
      <c r="N878" s="18">
        <f t="shared" si="122"/>
        <v>1.164929052846359E-5</v>
      </c>
    </row>
    <row r="879" spans="1:14" x14ac:dyDescent="0.2">
      <c r="A879" s="4">
        <v>877</v>
      </c>
      <c r="B879" s="1" t="str">
        <f>'Исходные данные'!A1129</f>
        <v>19.09.2012</v>
      </c>
      <c r="C879" s="1">
        <f>'Исходные данные'!B1129</f>
        <v>376.47</v>
      </c>
      <c r="D879" s="5" t="str">
        <f>'Исходные данные'!A881</f>
        <v>18.09.2013</v>
      </c>
      <c r="E879" s="1">
        <f>'Исходные данные'!B881</f>
        <v>317.08</v>
      </c>
      <c r="F879" s="12">
        <f t="shared" si="117"/>
        <v>0.84224506600791549</v>
      </c>
      <c r="G879" s="12">
        <f t="shared" si="118"/>
        <v>8.6192710768517131E-2</v>
      </c>
      <c r="H879" s="12">
        <f t="shared" si="119"/>
        <v>2.4830572385842669E-4</v>
      </c>
      <c r="I879" s="12">
        <f t="shared" si="123"/>
        <v>-0.17168425482137151</v>
      </c>
      <c r="J879" s="18">
        <f t="shared" si="120"/>
        <v>-4.2630183168515237E-5</v>
      </c>
      <c r="K879" s="12">
        <f t="shared" si="124"/>
        <v>0.78944433136852254</v>
      </c>
      <c r="L879" s="12">
        <f t="shared" si="121"/>
        <v>-0.23642595902197175</v>
      </c>
      <c r="M879" s="12">
        <f t="shared" si="125"/>
        <v>5.5897234099459091E-2</v>
      </c>
      <c r="N879" s="18">
        <f t="shared" si="122"/>
        <v>1.387960317475012E-5</v>
      </c>
    </row>
    <row r="880" spans="1:14" x14ac:dyDescent="0.2">
      <c r="A880" s="4">
        <v>878</v>
      </c>
      <c r="B880" s="1" t="str">
        <f>'Исходные данные'!A1130</f>
        <v>18.09.2012</v>
      </c>
      <c r="C880" s="1">
        <f>'Исходные данные'!B1130</f>
        <v>382.25</v>
      </c>
      <c r="D880" s="5" t="str">
        <f>'Исходные данные'!A882</f>
        <v>17.09.2013</v>
      </c>
      <c r="E880" s="1">
        <f>'Исходные данные'!B882</f>
        <v>318.33999999999997</v>
      </c>
      <c r="F880" s="12">
        <f t="shared" si="117"/>
        <v>0.83280575539568336</v>
      </c>
      <c r="G880" s="12">
        <f t="shared" si="118"/>
        <v>8.5952142941256901E-2</v>
      </c>
      <c r="H880" s="12">
        <f t="shared" si="119"/>
        <v>2.4761269114194416E-4</v>
      </c>
      <c r="I880" s="12">
        <f t="shared" si="123"/>
        <v>-0.18295485080746346</v>
      </c>
      <c r="J880" s="18">
        <f t="shared" si="120"/>
        <v>-4.5301942965908921E-5</v>
      </c>
      <c r="K880" s="12">
        <f t="shared" si="124"/>
        <v>0.78059677552569218</v>
      </c>
      <c r="L880" s="12">
        <f t="shared" si="121"/>
        <v>-0.24769655500806367</v>
      </c>
      <c r="M880" s="12">
        <f t="shared" si="125"/>
        <v>6.1353583362862743E-2</v>
      </c>
      <c r="N880" s="18">
        <f t="shared" si="122"/>
        <v>1.5191925887680055E-5</v>
      </c>
    </row>
    <row r="881" spans="1:14" x14ac:dyDescent="0.2">
      <c r="A881" s="4">
        <v>879</v>
      </c>
      <c r="B881" s="1" t="str">
        <f>'Исходные данные'!A1131</f>
        <v>17.09.2012</v>
      </c>
      <c r="C881" s="1">
        <f>'Исходные данные'!B1131</f>
        <v>385.4</v>
      </c>
      <c r="D881" s="5" t="str">
        <f>'Исходные данные'!A883</f>
        <v>16.09.2013</v>
      </c>
      <c r="E881" s="1">
        <f>'Исходные данные'!B883</f>
        <v>319.70999999999998</v>
      </c>
      <c r="F881" s="12">
        <f t="shared" si="117"/>
        <v>0.82955371043072135</v>
      </c>
      <c r="G881" s="12">
        <f t="shared" si="118"/>
        <v>8.5712246549887183E-2</v>
      </c>
      <c r="H881" s="12">
        <f t="shared" si="119"/>
        <v>2.4692159271170615E-4</v>
      </c>
      <c r="I881" s="12">
        <f t="shared" si="123"/>
        <v>-0.1868674210792915</v>
      </c>
      <c r="J881" s="18">
        <f t="shared" si="120"/>
        <v>-4.6141601238827704E-5</v>
      </c>
      <c r="K881" s="12">
        <f t="shared" si="124"/>
        <v>0.77754860277104088</v>
      </c>
      <c r="L881" s="12">
        <f t="shared" si="121"/>
        <v>-0.25160912527989177</v>
      </c>
      <c r="M881" s="12">
        <f t="shared" si="125"/>
        <v>6.3307151924112293E-2</v>
      </c>
      <c r="N881" s="18">
        <f t="shared" si="122"/>
        <v>1.563190278314376E-5</v>
      </c>
    </row>
    <row r="882" spans="1:14" x14ac:dyDescent="0.2">
      <c r="A882" s="4">
        <v>880</v>
      </c>
      <c r="B882" s="1" t="str">
        <f>'Исходные данные'!A1132</f>
        <v>14.09.2012</v>
      </c>
      <c r="C882" s="1">
        <f>'Исходные данные'!B1132</f>
        <v>383.5</v>
      </c>
      <c r="D882" s="5" t="str">
        <f>'Исходные данные'!A884</f>
        <v>13.09.2013</v>
      </c>
      <c r="E882" s="1">
        <f>'Исходные данные'!B884</f>
        <v>315.81</v>
      </c>
      <c r="F882" s="12">
        <f t="shared" si="117"/>
        <v>0.82349413298565843</v>
      </c>
      <c r="G882" s="12">
        <f t="shared" si="118"/>
        <v>8.5473019720399543E-2</v>
      </c>
      <c r="H882" s="12">
        <f t="shared" si="119"/>
        <v>2.4623242316903083E-4</v>
      </c>
      <c r="I882" s="12">
        <f t="shared" si="123"/>
        <v>-0.19419885387596772</v>
      </c>
      <c r="J882" s="18">
        <f t="shared" si="120"/>
        <v>-4.7818054366528066E-5</v>
      </c>
      <c r="K882" s="12">
        <f t="shared" si="124"/>
        <v>0.7718689030523268</v>
      </c>
      <c r="L882" s="12">
        <f t="shared" si="121"/>
        <v>-0.25894055807656796</v>
      </c>
      <c r="M882" s="12">
        <f t="shared" si="125"/>
        <v>6.7050212617004501E-2</v>
      </c>
      <c r="N882" s="18">
        <f t="shared" si="122"/>
        <v>1.6509936326683743E-5</v>
      </c>
    </row>
    <row r="883" spans="1:14" x14ac:dyDescent="0.2">
      <c r="A883" s="4">
        <v>881</v>
      </c>
      <c r="B883" s="1" t="str">
        <f>'Исходные данные'!A1133</f>
        <v>13.09.2012</v>
      </c>
      <c r="C883" s="1">
        <f>'Исходные данные'!B1133</f>
        <v>374.74</v>
      </c>
      <c r="D883" s="5" t="str">
        <f>'Исходные данные'!A885</f>
        <v>12.09.2013</v>
      </c>
      <c r="E883" s="1">
        <f>'Исходные данные'!B885</f>
        <v>316.75</v>
      </c>
      <c r="F883" s="12">
        <f t="shared" si="117"/>
        <v>0.84525270854459089</v>
      </c>
      <c r="G883" s="12">
        <f t="shared" si="118"/>
        <v>8.5234460584015834E-2</v>
      </c>
      <c r="H883" s="12">
        <f t="shared" si="119"/>
        <v>2.4554517713030387E-4</v>
      </c>
      <c r="I883" s="12">
        <f t="shared" si="123"/>
        <v>-0.16811963296911803</v>
      </c>
      <c r="J883" s="18">
        <f t="shared" si="120"/>
        <v>-4.1280965056483759E-5</v>
      </c>
      <c r="K883" s="12">
        <f t="shared" si="124"/>
        <v>0.79226342339670774</v>
      </c>
      <c r="L883" s="12">
        <f t="shared" si="121"/>
        <v>-0.2328613371697183</v>
      </c>
      <c r="M883" s="12">
        <f t="shared" si="125"/>
        <v>5.4224402348469251E-2</v>
      </c>
      <c r="N883" s="18">
        <f t="shared" si="122"/>
        <v>1.3314540479439747E-5</v>
      </c>
    </row>
    <row r="884" spans="1:14" x14ac:dyDescent="0.2">
      <c r="A884" s="4">
        <v>882</v>
      </c>
      <c r="B884" s="1" t="str">
        <f>'Исходные данные'!A1134</f>
        <v>12.09.2012</v>
      </c>
      <c r="C884" s="1">
        <f>'Исходные данные'!B1134</f>
        <v>376.18</v>
      </c>
      <c r="D884" s="5" t="str">
        <f>'Исходные данные'!A886</f>
        <v>11.09.2013</v>
      </c>
      <c r="E884" s="1">
        <f>'Исходные данные'!B886</f>
        <v>317.33</v>
      </c>
      <c r="F884" s="12">
        <f t="shared" si="117"/>
        <v>0.84355893455260778</v>
      </c>
      <c r="G884" s="12">
        <f t="shared" si="118"/>
        <v>8.4996567277173848E-2</v>
      </c>
      <c r="H884" s="12">
        <f t="shared" si="119"/>
        <v>2.4485984922693725E-4</v>
      </c>
      <c r="I884" s="12">
        <f t="shared" si="123"/>
        <v>-0.17012551037625306</v>
      </c>
      <c r="J884" s="18">
        <f t="shared" si="120"/>
        <v>-4.1656906820385075E-5</v>
      </c>
      <c r="K884" s="12">
        <f t="shared" si="124"/>
        <v>0.79067583288349963</v>
      </c>
      <c r="L884" s="12">
        <f t="shared" si="121"/>
        <v>-0.23486721457685333</v>
      </c>
      <c r="M884" s="12">
        <f t="shared" si="125"/>
        <v>5.5162608483089695E-2</v>
      </c>
      <c r="N884" s="18">
        <f t="shared" si="122"/>
        <v>1.3507107996133913E-5</v>
      </c>
    </row>
    <row r="885" spans="1:14" x14ac:dyDescent="0.2">
      <c r="A885" s="4">
        <v>883</v>
      </c>
      <c r="B885" s="1" t="str">
        <f>'Исходные данные'!A1135</f>
        <v>11.09.2012</v>
      </c>
      <c r="C885" s="1">
        <f>'Исходные данные'!B1135</f>
        <v>368.02</v>
      </c>
      <c r="D885" s="5" t="str">
        <f>'Исходные данные'!A887</f>
        <v>10.09.2013</v>
      </c>
      <c r="E885" s="1">
        <f>'Исходные данные'!B887</f>
        <v>316.08999999999997</v>
      </c>
      <c r="F885" s="12">
        <f t="shared" si="117"/>
        <v>0.85889353839465243</v>
      </c>
      <c r="G885" s="12">
        <f t="shared" si="118"/>
        <v>8.4759337941512705E-2</v>
      </c>
      <c r="H885" s="12">
        <f t="shared" si="119"/>
        <v>2.4417643410532691E-4</v>
      </c>
      <c r="I885" s="12">
        <f t="shared" si="123"/>
        <v>-0.15211030135543871</v>
      </c>
      <c r="J885" s="18">
        <f t="shared" si="120"/>
        <v>-3.71417509756577E-5</v>
      </c>
      <c r="K885" s="12">
        <f t="shared" si="124"/>
        <v>0.80504910328360235</v>
      </c>
      <c r="L885" s="12">
        <f t="shared" si="121"/>
        <v>-0.21685200555603895</v>
      </c>
      <c r="M885" s="12">
        <f t="shared" si="125"/>
        <v>4.7024792313676372E-2</v>
      </c>
      <c r="N885" s="18">
        <f t="shared" si="122"/>
        <v>1.1482346101697082E-5</v>
      </c>
    </row>
    <row r="886" spans="1:14" x14ac:dyDescent="0.2">
      <c r="A886" s="4">
        <v>884</v>
      </c>
      <c r="B886" s="1" t="str">
        <f>'Исходные данные'!A1136</f>
        <v>10.09.2012</v>
      </c>
      <c r="C886" s="1">
        <f>'Исходные данные'!B1136</f>
        <v>364.31</v>
      </c>
      <c r="D886" s="5" t="str">
        <f>'Исходные данные'!A888</f>
        <v>09.09.2013</v>
      </c>
      <c r="E886" s="1">
        <f>'Исходные данные'!B888</f>
        <v>315.3</v>
      </c>
      <c r="F886" s="12">
        <f t="shared" si="117"/>
        <v>0.86547171365046249</v>
      </c>
      <c r="G886" s="12">
        <f t="shared" si="118"/>
        <v>8.4522770723858207E-2</v>
      </c>
      <c r="H886" s="12">
        <f t="shared" si="119"/>
        <v>2.4349492642681064E-4</v>
      </c>
      <c r="I886" s="12">
        <f t="shared" si="123"/>
        <v>-0.14448058699068664</v>
      </c>
      <c r="J886" s="18">
        <f t="shared" si="120"/>
        <v>-3.5180289899399657E-5</v>
      </c>
      <c r="K886" s="12">
        <f t="shared" si="124"/>
        <v>0.81121488967527844</v>
      </c>
      <c r="L886" s="12">
        <f t="shared" si="121"/>
        <v>-0.20922229119128688</v>
      </c>
      <c r="M886" s="12">
        <f t="shared" si="125"/>
        <v>4.3773967131331665E-2</v>
      </c>
      <c r="N886" s="18">
        <f t="shared" si="122"/>
        <v>1.0658738906053231E-5</v>
      </c>
    </row>
    <row r="887" spans="1:14" x14ac:dyDescent="0.2">
      <c r="A887" s="4">
        <v>885</v>
      </c>
      <c r="B887" s="1" t="str">
        <f>'Исходные данные'!A1137</f>
        <v>07.09.2012</v>
      </c>
      <c r="C887" s="1">
        <f>'Исходные данные'!B1137</f>
        <v>364.59</v>
      </c>
      <c r="D887" s="5" t="str">
        <f>'Исходные данные'!A889</f>
        <v>06.09.2013</v>
      </c>
      <c r="E887" s="1">
        <f>'Исходные данные'!B889</f>
        <v>313.5</v>
      </c>
      <c r="F887" s="12">
        <f t="shared" si="117"/>
        <v>0.85986999094873695</v>
      </c>
      <c r="G887" s="12">
        <f t="shared" si="118"/>
        <v>8.4286863776208545E-2</v>
      </c>
      <c r="H887" s="12">
        <f t="shared" si="119"/>
        <v>2.4281532086762713E-4</v>
      </c>
      <c r="I887" s="12">
        <f t="shared" si="123"/>
        <v>-0.15097407447784317</v>
      </c>
      <c r="J887" s="18">
        <f t="shared" si="120"/>
        <v>-3.6658818337030525E-5</v>
      </c>
      <c r="K887" s="12">
        <f t="shared" si="124"/>
        <v>0.80596434157324415</v>
      </c>
      <c r="L887" s="12">
        <f t="shared" si="121"/>
        <v>-0.21571577867844344</v>
      </c>
      <c r="M887" s="12">
        <f t="shared" si="125"/>
        <v>4.653329717084722E-2</v>
      </c>
      <c r="N887" s="18">
        <f t="shared" si="122"/>
        <v>1.1298997483567913E-5</v>
      </c>
    </row>
    <row r="888" spans="1:14" x14ac:dyDescent="0.2">
      <c r="A888" s="4">
        <v>886</v>
      </c>
      <c r="B888" s="1" t="str">
        <f>'Исходные данные'!A1138</f>
        <v>06.09.2012</v>
      </c>
      <c r="C888" s="1">
        <f>'Исходные данные'!B1138</f>
        <v>359.3</v>
      </c>
      <c r="D888" s="5" t="str">
        <f>'Исходные данные'!A890</f>
        <v>05.09.2013</v>
      </c>
      <c r="E888" s="1">
        <f>'Исходные данные'!B890</f>
        <v>311.89</v>
      </c>
      <c r="F888" s="12">
        <f t="shared" si="117"/>
        <v>0.86804898413581955</v>
      </c>
      <c r="G888" s="12">
        <f t="shared" si="118"/>
        <v>8.4051615255719581E-2</v>
      </c>
      <c r="H888" s="12">
        <f t="shared" si="119"/>
        <v>2.4213761211887326E-4</v>
      </c>
      <c r="I888" s="12">
        <f t="shared" si="123"/>
        <v>-0.14150713257789005</v>
      </c>
      <c r="J888" s="18">
        <f t="shared" si="120"/>
        <v>-3.4264199180199118E-5</v>
      </c>
      <c r="K888" s="12">
        <f t="shared" si="124"/>
        <v>0.81363058987606707</v>
      </c>
      <c r="L888" s="12">
        <f t="shared" si="121"/>
        <v>-0.20624883677849026</v>
      </c>
      <c r="M888" s="12">
        <f t="shared" si="125"/>
        <v>4.2538582672480341E-2</v>
      </c>
      <c r="N888" s="18">
        <f t="shared" si="122"/>
        <v>1.0300190831235669E-5</v>
      </c>
    </row>
    <row r="889" spans="1:14" x14ac:dyDescent="0.2">
      <c r="A889" s="4">
        <v>887</v>
      </c>
      <c r="B889" s="1" t="str">
        <f>'Исходные данные'!A1139</f>
        <v>05.09.2012</v>
      </c>
      <c r="C889" s="1">
        <f>'Исходные данные'!B1139</f>
        <v>354.71</v>
      </c>
      <c r="D889" s="5" t="str">
        <f>'Исходные данные'!A891</f>
        <v>04.09.2013</v>
      </c>
      <c r="E889" s="1">
        <f>'Исходные данные'!B891</f>
        <v>309.2</v>
      </c>
      <c r="F889" s="12">
        <f t="shared" si="117"/>
        <v>0.87169800682247467</v>
      </c>
      <c r="G889" s="12">
        <f t="shared" si="118"/>
        <v>8.3817023324690959E-2</v>
      </c>
      <c r="H889" s="12">
        <f t="shared" si="119"/>
        <v>2.4146179488646427E-4</v>
      </c>
      <c r="I889" s="12">
        <f t="shared" si="123"/>
        <v>-0.13731223750791755</v>
      </c>
      <c r="J889" s="18">
        <f t="shared" si="120"/>
        <v>-3.3155659328538249E-5</v>
      </c>
      <c r="K889" s="12">
        <f t="shared" si="124"/>
        <v>0.81705085363453467</v>
      </c>
      <c r="L889" s="12">
        <f t="shared" si="121"/>
        <v>-0.20205394170851776</v>
      </c>
      <c r="M889" s="12">
        <f t="shared" si="125"/>
        <v>4.0825795359949117E-2</v>
      </c>
      <c r="N889" s="18">
        <f t="shared" si="122"/>
        <v>9.8578698252807984E-6</v>
      </c>
    </row>
    <row r="890" spans="1:14" x14ac:dyDescent="0.2">
      <c r="A890" s="4">
        <v>888</v>
      </c>
      <c r="B890" s="1" t="str">
        <f>'Исходные данные'!A1140</f>
        <v>04.09.2012</v>
      </c>
      <c r="C890" s="1">
        <f>'Исходные данные'!B1140</f>
        <v>355.27</v>
      </c>
      <c r="D890" s="5" t="str">
        <f>'Исходные данные'!A892</f>
        <v>03.09.2013</v>
      </c>
      <c r="E890" s="1">
        <f>'Исходные данные'!B892</f>
        <v>309.35000000000002</v>
      </c>
      <c r="F890" s="12">
        <f t="shared" si="117"/>
        <v>0.87074619303628242</v>
      </c>
      <c r="G890" s="12">
        <f t="shared" si="118"/>
        <v>8.3583086150551072E-2</v>
      </c>
      <c r="H890" s="12">
        <f t="shared" si="119"/>
        <v>2.407878638910904E-4</v>
      </c>
      <c r="I890" s="12">
        <f t="shared" si="123"/>
        <v>-0.13840474179693918</v>
      </c>
      <c r="J890" s="18">
        <f t="shared" si="120"/>
        <v>-3.3326182129682903E-5</v>
      </c>
      <c r="K890" s="12">
        <f t="shared" si="124"/>
        <v>0.81615870949697455</v>
      </c>
      <c r="L890" s="12">
        <f t="shared" si="121"/>
        <v>-0.20314644599753939</v>
      </c>
      <c r="M890" s="12">
        <f t="shared" si="125"/>
        <v>4.1268478521431215E-2</v>
      </c>
      <c r="N890" s="18">
        <f t="shared" si="122"/>
        <v>9.9369487892107676E-6</v>
      </c>
    </row>
    <row r="891" spans="1:14" x14ac:dyDescent="0.2">
      <c r="A891" s="4">
        <v>889</v>
      </c>
      <c r="B891" s="1" t="str">
        <f>'Исходные данные'!A1141</f>
        <v>03.09.2012</v>
      </c>
      <c r="C891" s="1">
        <f>'Исходные данные'!B1141</f>
        <v>356.56</v>
      </c>
      <c r="D891" s="5" t="str">
        <f>'Исходные данные'!A893</f>
        <v>02.09.2013</v>
      </c>
      <c r="E891" s="1">
        <f>'Исходные данные'!B893</f>
        <v>309.32</v>
      </c>
      <c r="F891" s="12">
        <f t="shared" si="117"/>
        <v>0.86751177922369305</v>
      </c>
      <c r="G891" s="12">
        <f t="shared" si="118"/>
        <v>8.334980190584336E-2</v>
      </c>
      <c r="H891" s="12">
        <f t="shared" si="119"/>
        <v>2.4011581386817739E-4</v>
      </c>
      <c r="I891" s="12">
        <f t="shared" si="123"/>
        <v>-0.1421261888974657</v>
      </c>
      <c r="J891" s="18">
        <f t="shared" si="120"/>
        <v>-3.4126745519097294E-5</v>
      </c>
      <c r="K891" s="12">
        <f t="shared" si="124"/>
        <v>0.81312706258955925</v>
      </c>
      <c r="L891" s="12">
        <f t="shared" si="121"/>
        <v>-0.20686789309806589</v>
      </c>
      <c r="M891" s="12">
        <f t="shared" si="125"/>
        <v>4.2794325194832838E-2</v>
      </c>
      <c r="N891" s="18">
        <f t="shared" si="122"/>
        <v>1.0275594223096736E-5</v>
      </c>
    </row>
    <row r="892" spans="1:14" x14ac:dyDescent="0.2">
      <c r="A892" s="4">
        <v>890</v>
      </c>
      <c r="B892" s="1" t="str">
        <f>'Исходные данные'!A1142</f>
        <v>31.08.2012</v>
      </c>
      <c r="C892" s="1">
        <f>'Исходные данные'!B1142</f>
        <v>354.11</v>
      </c>
      <c r="D892" s="5" t="str">
        <f>'Исходные данные'!A894</f>
        <v>30.08.2013</v>
      </c>
      <c r="E892" s="1">
        <f>'Исходные данные'!B894</f>
        <v>305.69</v>
      </c>
      <c r="F892" s="12">
        <f t="shared" si="117"/>
        <v>0.86326282793482245</v>
      </c>
      <c r="G892" s="12">
        <f t="shared" si="118"/>
        <v>8.3117168768211666E-2</v>
      </c>
      <c r="H892" s="12">
        <f t="shared" si="119"/>
        <v>2.394456395678444E-4</v>
      </c>
      <c r="I892" s="12">
        <f t="shared" si="123"/>
        <v>-0.14703608277631389</v>
      </c>
      <c r="J892" s="18">
        <f t="shared" si="120"/>
        <v>-3.5207148879924987E-5</v>
      </c>
      <c r="K892" s="12">
        <f t="shared" si="124"/>
        <v>0.80914448003177863</v>
      </c>
      <c r="L892" s="12">
        <f t="shared" si="121"/>
        <v>-0.2117777869769141</v>
      </c>
      <c r="M892" s="12">
        <f t="shared" si="125"/>
        <v>4.4849831056839234E-2</v>
      </c>
      <c r="N892" s="18">
        <f t="shared" si="122"/>
        <v>1.0739096481914641E-5</v>
      </c>
    </row>
    <row r="893" spans="1:14" x14ac:dyDescent="0.2">
      <c r="A893" s="4">
        <v>891</v>
      </c>
      <c r="B893" s="1" t="str">
        <f>'Исходные данные'!A1143</f>
        <v>30.08.2012</v>
      </c>
      <c r="C893" s="1">
        <f>'Исходные данные'!B1143</f>
        <v>352.34</v>
      </c>
      <c r="D893" s="5" t="str">
        <f>'Исходные данные'!A895</f>
        <v>29.08.2013</v>
      </c>
      <c r="E893" s="1">
        <f>'Исходные данные'!B895</f>
        <v>311.36</v>
      </c>
      <c r="F893" s="12">
        <f t="shared" si="117"/>
        <v>0.88369188851677372</v>
      </c>
      <c r="G893" s="12">
        <f t="shared" si="118"/>
        <v>8.2885184920386157E-2</v>
      </c>
      <c r="H893" s="12">
        <f t="shared" si="119"/>
        <v>2.3877733575486331E-4</v>
      </c>
      <c r="I893" s="12">
        <f t="shared" si="123"/>
        <v>-0.12364681950135378</v>
      </c>
      <c r="J893" s="18">
        <f t="shared" si="120"/>
        <v>-2.9524058135095734E-5</v>
      </c>
      <c r="K893" s="12">
        <f t="shared" si="124"/>
        <v>0.82829283331100578</v>
      </c>
      <c r="L893" s="12">
        <f t="shared" si="121"/>
        <v>-0.18838852370195402</v>
      </c>
      <c r="M893" s="12">
        <f t="shared" si="125"/>
        <v>3.5490235862601714E-2</v>
      </c>
      <c r="N893" s="18">
        <f t="shared" si="122"/>
        <v>8.4742639645837409E-6</v>
      </c>
    </row>
    <row r="894" spans="1:14" x14ac:dyDescent="0.2">
      <c r="A894" s="4">
        <v>892</v>
      </c>
      <c r="B894" s="1" t="str">
        <f>'Исходные данные'!A1144</f>
        <v>29.08.2012</v>
      </c>
      <c r="C894" s="1">
        <f>'Исходные данные'!B1144</f>
        <v>357.33</v>
      </c>
      <c r="D894" s="5" t="str">
        <f>'Исходные данные'!A896</f>
        <v>28.08.2013</v>
      </c>
      <c r="E894" s="1">
        <f>'Исходные данные'!B896</f>
        <v>310.70999999999998</v>
      </c>
      <c r="F894" s="12">
        <f t="shared" si="117"/>
        <v>0.86953236504071862</v>
      </c>
      <c r="G894" s="12">
        <f t="shared" si="118"/>
        <v>8.2653848550169093E-2</v>
      </c>
      <c r="H894" s="12">
        <f t="shared" si="119"/>
        <v>2.3811089720861782E-4</v>
      </c>
      <c r="I894" s="12">
        <f t="shared" si="123"/>
        <v>-0.13979972329202214</v>
      </c>
      <c r="J894" s="18">
        <f t="shared" si="120"/>
        <v>-3.3287837542579902E-5</v>
      </c>
      <c r="K894" s="12">
        <f t="shared" si="124"/>
        <v>0.81502097694260511</v>
      </c>
      <c r="L894" s="12">
        <f t="shared" si="121"/>
        <v>-0.20454142749262233</v>
      </c>
      <c r="M894" s="12">
        <f t="shared" si="125"/>
        <v>4.18371955607197E-2</v>
      </c>
      <c r="N894" s="18">
        <f t="shared" si="122"/>
        <v>9.9618921716553705E-6</v>
      </c>
    </row>
    <row r="895" spans="1:14" x14ac:dyDescent="0.2">
      <c r="A895" s="4">
        <v>893</v>
      </c>
      <c r="B895" s="1" t="str">
        <f>'Исходные данные'!A1145</f>
        <v>28.08.2012</v>
      </c>
      <c r="C895" s="1">
        <f>'Исходные данные'!B1145</f>
        <v>362.01</v>
      </c>
      <c r="D895" s="5" t="str">
        <f>'Исходные данные'!A897</f>
        <v>27.08.2013</v>
      </c>
      <c r="E895" s="1">
        <f>'Исходные данные'!B897</f>
        <v>313.55</v>
      </c>
      <c r="F895" s="12">
        <f t="shared" si="117"/>
        <v>0.86613629457749797</v>
      </c>
      <c r="G895" s="12">
        <f t="shared" si="118"/>
        <v>8.2423157850420578E-2</v>
      </c>
      <c r="H895" s="12">
        <f t="shared" si="119"/>
        <v>2.3744631872306234E-4</v>
      </c>
      <c r="I895" s="12">
        <f t="shared" si="123"/>
        <v>-0.14371299876458915</v>
      </c>
      <c r="J895" s="18">
        <f t="shared" si="120"/>
        <v>-3.41241225093037E-5</v>
      </c>
      <c r="K895" s="12">
        <f t="shared" si="124"/>
        <v>0.81183780771511993</v>
      </c>
      <c r="L895" s="12">
        <f t="shared" si="121"/>
        <v>-0.20845470296518936</v>
      </c>
      <c r="M895" s="12">
        <f t="shared" si="125"/>
        <v>4.3453363188305352E-2</v>
      </c>
      <c r="N895" s="18">
        <f t="shared" si="122"/>
        <v>1.0317841125199337E-5</v>
      </c>
    </row>
    <row r="896" spans="1:14" x14ac:dyDescent="0.2">
      <c r="A896" s="4">
        <v>894</v>
      </c>
      <c r="B896" s="1" t="str">
        <f>'Исходные данные'!A1146</f>
        <v>27.08.2012</v>
      </c>
      <c r="C896" s="1">
        <f>'Исходные данные'!B1146</f>
        <v>360.21</v>
      </c>
      <c r="D896" s="5" t="str">
        <f>'Исходные данные'!A898</f>
        <v>26.08.2013</v>
      </c>
      <c r="E896" s="1">
        <f>'Исходные данные'!B898</f>
        <v>314.73</v>
      </c>
      <c r="F896" s="12">
        <f t="shared" si="117"/>
        <v>0.87374031814774722</v>
      </c>
      <c r="G896" s="12">
        <f t="shared" si="118"/>
        <v>8.2193111019044543E-2</v>
      </c>
      <c r="H896" s="12">
        <f t="shared" si="119"/>
        <v>2.3678359510668169E-4</v>
      </c>
      <c r="I896" s="12">
        <f t="shared" si="123"/>
        <v>-0.13497206629923239</v>
      </c>
      <c r="J896" s="18">
        <f t="shared" si="120"/>
        <v>-3.1959171097309637E-5</v>
      </c>
      <c r="K896" s="12">
        <f t="shared" si="124"/>
        <v>0.81896513151361816</v>
      </c>
      <c r="L896" s="12">
        <f t="shared" si="121"/>
        <v>-0.19971377049983255</v>
      </c>
      <c r="M896" s="12">
        <f t="shared" si="125"/>
        <v>3.9885590127259805E-2</v>
      </c>
      <c r="N896" s="18">
        <f t="shared" si="122"/>
        <v>9.4442534232841462E-6</v>
      </c>
    </row>
    <row r="897" spans="1:14" x14ac:dyDescent="0.2">
      <c r="A897" s="4">
        <v>895</v>
      </c>
      <c r="B897" s="1" t="str">
        <f>'Исходные данные'!A1147</f>
        <v>24.08.2012</v>
      </c>
      <c r="C897" s="1">
        <f>'Исходные данные'!B1147</f>
        <v>359.27</v>
      </c>
      <c r="D897" s="5" t="str">
        <f>'Исходные данные'!A899</f>
        <v>23.08.2013</v>
      </c>
      <c r="E897" s="1">
        <f>'Исходные данные'!B899</f>
        <v>316.31</v>
      </c>
      <c r="F897" s="12">
        <f t="shared" si="117"/>
        <v>0.88042419350349321</v>
      </c>
      <c r="G897" s="12">
        <f t="shared" si="118"/>
        <v>8.1963706258974853E-2</v>
      </c>
      <c r="H897" s="12">
        <f t="shared" si="119"/>
        <v>2.3612272118245098E-4</v>
      </c>
      <c r="I897" s="12">
        <f t="shared" si="123"/>
        <v>-0.12735144958076294</v>
      </c>
      <c r="J897" s="18">
        <f t="shared" si="120"/>
        <v>-3.0070570821539452E-5</v>
      </c>
      <c r="K897" s="12">
        <f t="shared" si="124"/>
        <v>0.82522999161683885</v>
      </c>
      <c r="L897" s="12">
        <f t="shared" si="121"/>
        <v>-0.19209315378136307</v>
      </c>
      <c r="M897" s="12">
        <f t="shared" si="125"/>
        <v>3.6899779729670422E-2</v>
      </c>
      <c r="N897" s="18">
        <f t="shared" si="122"/>
        <v>8.7128764008028263E-6</v>
      </c>
    </row>
    <row r="898" spans="1:14" x14ac:dyDescent="0.2">
      <c r="A898" s="4">
        <v>896</v>
      </c>
      <c r="B898" s="1" t="str">
        <f>'Исходные данные'!A1148</f>
        <v>23.08.2012</v>
      </c>
      <c r="C898" s="1">
        <f>'Исходные данные'!B1148</f>
        <v>360.56</v>
      </c>
      <c r="D898" s="5" t="str">
        <f>'Исходные данные'!A900</f>
        <v>22.08.2013</v>
      </c>
      <c r="E898" s="1">
        <f>'Исходные данные'!B900</f>
        <v>314.37</v>
      </c>
      <c r="F898" s="12">
        <f t="shared" ref="F898:F961" si="126">E898/C898</f>
        <v>0.87189372087863326</v>
      </c>
      <c r="G898" s="12">
        <f t="shared" ref="G898:G961" si="127">1/POWER(2,A898/248)</f>
        <v>8.1734941778160763E-2</v>
      </c>
      <c r="H898" s="12">
        <f t="shared" ref="H898:H961" si="128">G898/SUM(G$2:G$1242)</f>
        <v>2.3546369178779376E-4</v>
      </c>
      <c r="I898" s="12">
        <f t="shared" si="123"/>
        <v>-0.13708774222743283</v>
      </c>
      <c r="J898" s="18">
        <f t="shared" ref="J898:J961" si="129">H898*I898</f>
        <v>-3.2279185883724768E-5</v>
      </c>
      <c r="K898" s="12">
        <f t="shared" si="124"/>
        <v>0.81723429828555039</v>
      </c>
      <c r="L898" s="12">
        <f t="shared" ref="L898:L961" si="130">LN(K898)</f>
        <v>-0.20182944642803302</v>
      </c>
      <c r="M898" s="12">
        <f t="shared" si="125"/>
        <v>4.0735125445446274E-2</v>
      </c>
      <c r="N898" s="18">
        <f t="shared" ref="N898:N961" si="131">M898*H898</f>
        <v>9.5916430228236762E-6</v>
      </c>
    </row>
    <row r="899" spans="1:14" x14ac:dyDescent="0.2">
      <c r="A899" s="4">
        <v>897</v>
      </c>
      <c r="B899" s="1" t="str">
        <f>'Исходные данные'!A1149</f>
        <v>22.08.2012</v>
      </c>
      <c r="C899" s="1">
        <f>'Исходные данные'!B1149</f>
        <v>357.75</v>
      </c>
      <c r="D899" s="5" t="str">
        <f>'Исходные данные'!A901</f>
        <v>21.08.2013</v>
      </c>
      <c r="E899" s="1">
        <f>'Исходные данные'!B901</f>
        <v>313.38</v>
      </c>
      <c r="F899" s="12">
        <f t="shared" si="126"/>
        <v>0.87597484276729554</v>
      </c>
      <c r="G899" s="12">
        <f t="shared" si="127"/>
        <v>8.1506815789553419E-2</v>
      </c>
      <c r="H899" s="12">
        <f t="shared" si="128"/>
        <v>2.3480650177454317E-4</v>
      </c>
      <c r="I899" s="12">
        <f t="shared" ref="I899:I962" si="132">LN(F899)</f>
        <v>-0.13241790676029799</v>
      </c>
      <c r="J899" s="18">
        <f t="shared" si="129"/>
        <v>-3.1092585458693203E-5</v>
      </c>
      <c r="K899" s="12">
        <f t="shared" ref="K899:K962" si="133">F899/GEOMEAN(F$2:F$1242)</f>
        <v>0.82105957274622399</v>
      </c>
      <c r="L899" s="12">
        <f t="shared" si="130"/>
        <v>-0.19715961096089821</v>
      </c>
      <c r="M899" s="12">
        <f t="shared" ref="M899:M962" si="134">POWER(L899-AVERAGE(L$2:L$1242),2)</f>
        <v>3.8871912194252754E-2</v>
      </c>
      <c r="N899" s="18">
        <f t="shared" si="131"/>
        <v>9.1273777196196955E-6</v>
      </c>
    </row>
    <row r="900" spans="1:14" x14ac:dyDescent="0.2">
      <c r="A900" s="4">
        <v>898</v>
      </c>
      <c r="B900" s="1" t="str">
        <f>'Исходные данные'!A1150</f>
        <v>21.08.2012</v>
      </c>
      <c r="C900" s="1">
        <f>'Исходные данные'!B1150</f>
        <v>360.01</v>
      </c>
      <c r="D900" s="5" t="str">
        <f>'Исходные данные'!A902</f>
        <v>20.08.2013</v>
      </c>
      <c r="E900" s="1">
        <f>'Исходные данные'!B902</f>
        <v>314.14</v>
      </c>
      <c r="F900" s="12">
        <f t="shared" si="126"/>
        <v>0.87258687258687262</v>
      </c>
      <c r="G900" s="12">
        <f t="shared" si="127"/>
        <v>8.127932651109164E-2</v>
      </c>
      <c r="H900" s="12">
        <f t="shared" si="128"/>
        <v>2.3415114600890092E-4</v>
      </c>
      <c r="I900" s="12">
        <f t="shared" si="132"/>
        <v>-0.13629306242725184</v>
      </c>
      <c r="J900" s="18">
        <f t="shared" si="129"/>
        <v>-3.1913176760403695E-5</v>
      </c>
      <c r="K900" s="12">
        <f t="shared" si="133"/>
        <v>0.81788399599104322</v>
      </c>
      <c r="L900" s="12">
        <f t="shared" si="130"/>
        <v>-0.201034766627852</v>
      </c>
      <c r="M900" s="12">
        <f t="shared" si="134"/>
        <v>4.0414977393114934E-2</v>
      </c>
      <c r="N900" s="18">
        <f t="shared" si="131"/>
        <v>9.4632132725216852E-6</v>
      </c>
    </row>
    <row r="901" spans="1:14" x14ac:dyDescent="0.2">
      <c r="A901" s="4">
        <v>899</v>
      </c>
      <c r="B901" s="1" t="str">
        <f>'Исходные данные'!A1151</f>
        <v>20.08.2012</v>
      </c>
      <c r="C901" s="1">
        <f>'Исходные данные'!B1151</f>
        <v>362.82</v>
      </c>
      <c r="D901" s="5" t="str">
        <f>'Исходные данные'!A903</f>
        <v>19.08.2013</v>
      </c>
      <c r="E901" s="1">
        <f>'Исходные данные'!B903</f>
        <v>318.94</v>
      </c>
      <c r="F901" s="12">
        <f t="shared" si="126"/>
        <v>0.87905848630174743</v>
      </c>
      <c r="G901" s="12">
        <f t="shared" si="127"/>
        <v>8.1052472165688103E-2</v>
      </c>
      <c r="H901" s="12">
        <f t="shared" si="128"/>
        <v>2.3349761937139748E-4</v>
      </c>
      <c r="I901" s="12">
        <f t="shared" si="132"/>
        <v>-0.12890384619335035</v>
      </c>
      <c r="J901" s="18">
        <f t="shared" si="129"/>
        <v>-3.0098741213964083E-5</v>
      </c>
      <c r="K901" s="12">
        <f t="shared" si="133"/>
        <v>0.823949901234312</v>
      </c>
      <c r="L901" s="12">
        <f t="shared" si="130"/>
        <v>-0.19364555039395057</v>
      </c>
      <c r="M901" s="12">
        <f t="shared" si="134"/>
        <v>3.7498599187376067E-2</v>
      </c>
      <c r="N901" s="18">
        <f t="shared" si="131"/>
        <v>8.755833640014531E-6</v>
      </c>
    </row>
    <row r="902" spans="1:14" x14ac:dyDescent="0.2">
      <c r="A902" s="4">
        <v>900</v>
      </c>
      <c r="B902" s="1" t="str">
        <f>'Исходные данные'!A1152</f>
        <v>17.08.2012</v>
      </c>
      <c r="C902" s="1">
        <f>'Исходные данные'!B1152</f>
        <v>361.42</v>
      </c>
      <c r="D902" s="5" t="str">
        <f>'Исходные данные'!A904</f>
        <v>16.08.2013</v>
      </c>
      <c r="E902" s="1">
        <f>'Исходные данные'!B904</f>
        <v>320.04000000000002</v>
      </c>
      <c r="F902" s="12">
        <f t="shared" si="126"/>
        <v>0.88550716617785408</v>
      </c>
      <c r="G902" s="12">
        <f t="shared" si="127"/>
        <v>8.0826250981215389E-2</v>
      </c>
      <c r="H902" s="12">
        <f t="shared" si="128"/>
        <v>2.3284591675685196E-4</v>
      </c>
      <c r="I902" s="12">
        <f t="shared" si="132"/>
        <v>-0.12159472898809467</v>
      </c>
      <c r="J902" s="18">
        <f t="shared" si="129"/>
        <v>-2.8312836144033866E-5</v>
      </c>
      <c r="K902" s="12">
        <f t="shared" si="133"/>
        <v>0.82999431037182403</v>
      </c>
      <c r="L902" s="12">
        <f t="shared" si="130"/>
        <v>-0.18633643318869486</v>
      </c>
      <c r="M902" s="12">
        <f t="shared" si="134"/>
        <v>3.4721266333484962E-2</v>
      </c>
      <c r="N902" s="18">
        <f t="shared" si="131"/>
        <v>8.0847050903791263E-6</v>
      </c>
    </row>
    <row r="903" spans="1:14" x14ac:dyDescent="0.2">
      <c r="A903" s="4">
        <v>901</v>
      </c>
      <c r="B903" s="1" t="str">
        <f>'Исходные данные'!A1153</f>
        <v>16.08.2012</v>
      </c>
      <c r="C903" s="1">
        <f>'Исходные данные'!B1153</f>
        <v>358</v>
      </c>
      <c r="D903" s="5" t="str">
        <f>'Исходные данные'!A905</f>
        <v>15.08.2013</v>
      </c>
      <c r="E903" s="1">
        <f>'Исходные данные'!B905</f>
        <v>321.56</v>
      </c>
      <c r="F903" s="12">
        <f t="shared" si="126"/>
        <v>0.89821229050279328</v>
      </c>
      <c r="G903" s="12">
        <f t="shared" si="127"/>
        <v>8.0600661190492057E-2</v>
      </c>
      <c r="H903" s="12">
        <f t="shared" si="128"/>
        <v>2.3219603307433195E-4</v>
      </c>
      <c r="I903" s="12">
        <f t="shared" si="132"/>
        <v>-0.10734883494094025</v>
      </c>
      <c r="J903" s="18">
        <f t="shared" si="129"/>
        <v>-2.4925973628437563E-5</v>
      </c>
      <c r="K903" s="12">
        <f t="shared" si="133"/>
        <v>0.8419029445478553</v>
      </c>
      <c r="L903" s="12">
        <f t="shared" si="130"/>
        <v>-0.17209053914154043</v>
      </c>
      <c r="M903" s="12">
        <f t="shared" si="134"/>
        <v>2.9615153662026078E-2</v>
      </c>
      <c r="N903" s="18">
        <f t="shared" si="131"/>
        <v>6.8765211992092303E-6</v>
      </c>
    </row>
    <row r="904" spans="1:14" x14ac:dyDescent="0.2">
      <c r="A904" s="4">
        <v>902</v>
      </c>
      <c r="B904" s="1" t="str">
        <f>'Исходные данные'!A1154</f>
        <v>15.08.2012</v>
      </c>
      <c r="C904" s="1">
        <f>'Исходные данные'!B1154</f>
        <v>355.21</v>
      </c>
      <c r="D904" s="5" t="str">
        <f>'Исходные данные'!A906</f>
        <v>14.08.2013</v>
      </c>
      <c r="E904" s="1">
        <f>'Исходные данные'!B906</f>
        <v>324.62</v>
      </c>
      <c r="F904" s="12">
        <f t="shared" si="126"/>
        <v>0.91388192899974674</v>
      </c>
      <c r="G904" s="12">
        <f t="shared" si="127"/>
        <v>8.0375701031269231E-2</v>
      </c>
      <c r="H904" s="12">
        <f t="shared" si="128"/>
        <v>2.315479632471148E-4</v>
      </c>
      <c r="I904" s="12">
        <f t="shared" si="132"/>
        <v>-9.0053896397950958E-2</v>
      </c>
      <c r="J904" s="18">
        <f t="shared" si="129"/>
        <v>-2.0851796293412231E-5</v>
      </c>
      <c r="K904" s="12">
        <f t="shared" si="133"/>
        <v>0.85659024612463608</v>
      </c>
      <c r="L904" s="12">
        <f t="shared" si="130"/>
        <v>-0.15479560059855116</v>
      </c>
      <c r="M904" s="12">
        <f t="shared" si="134"/>
        <v>2.3961677964666188E-2</v>
      </c>
      <c r="N904" s="18">
        <f t="shared" si="131"/>
        <v>5.5482777287017274E-6</v>
      </c>
    </row>
    <row r="905" spans="1:14" x14ac:dyDescent="0.2">
      <c r="A905" s="4">
        <v>903</v>
      </c>
      <c r="B905" s="1" t="str">
        <f>'Исходные данные'!A1155</f>
        <v>14.08.2012</v>
      </c>
      <c r="C905" s="1">
        <f>'Исходные данные'!B1155</f>
        <v>354.57</v>
      </c>
      <c r="D905" s="5" t="str">
        <f>'Исходные данные'!A907</f>
        <v>13.08.2013</v>
      </c>
      <c r="E905" s="1">
        <f>'Исходные данные'!B907</f>
        <v>321.66000000000003</v>
      </c>
      <c r="F905" s="12">
        <f t="shared" si="126"/>
        <v>0.90718334884508001</v>
      </c>
      <c r="G905" s="12">
        <f t="shared" si="127"/>
        <v>8.0151368746216256E-2</v>
      </c>
      <c r="H905" s="12">
        <f t="shared" si="128"/>
        <v>2.3090170221264645E-4</v>
      </c>
      <c r="I905" s="12">
        <f t="shared" si="132"/>
        <v>-9.7410700624757499E-2</v>
      </c>
      <c r="J905" s="18">
        <f t="shared" si="129"/>
        <v>-2.2492296587983008E-5</v>
      </c>
      <c r="K905" s="12">
        <f t="shared" si="133"/>
        <v>0.85031160307317344</v>
      </c>
      <c r="L905" s="12">
        <f t="shared" si="130"/>
        <v>-0.16215240482535764</v>
      </c>
      <c r="M905" s="12">
        <f t="shared" si="134"/>
        <v>2.6293402390646686E-2</v>
      </c>
      <c r="N905" s="18">
        <f t="shared" si="131"/>
        <v>6.0711913689623874E-6</v>
      </c>
    </row>
    <row r="906" spans="1:14" x14ac:dyDescent="0.2">
      <c r="A906" s="4">
        <v>904</v>
      </c>
      <c r="B906" s="1" t="str">
        <f>'Исходные данные'!A1156</f>
        <v>13.08.2012</v>
      </c>
      <c r="C906" s="1">
        <f>'Исходные данные'!B1156</f>
        <v>352.91</v>
      </c>
      <c r="D906" s="5" t="str">
        <f>'Исходные данные'!A908</f>
        <v>12.08.2013</v>
      </c>
      <c r="E906" s="1">
        <f>'Исходные данные'!B908</f>
        <v>318.05</v>
      </c>
      <c r="F906" s="12">
        <f t="shared" si="126"/>
        <v>0.90122127454591816</v>
      </c>
      <c r="G906" s="12">
        <f t="shared" si="127"/>
        <v>7.9927662582907427E-2</v>
      </c>
      <c r="H906" s="12">
        <f t="shared" si="128"/>
        <v>2.3025724492250306E-4</v>
      </c>
      <c r="I906" s="12">
        <f t="shared" si="132"/>
        <v>-0.10400446379421081</v>
      </c>
      <c r="J906" s="18">
        <f t="shared" si="129"/>
        <v>-2.3947781292897199E-5</v>
      </c>
      <c r="K906" s="12">
        <f t="shared" si="133"/>
        <v>0.84472329398282719</v>
      </c>
      <c r="L906" s="12">
        <f t="shared" si="130"/>
        <v>-0.16874616799481101</v>
      </c>
      <c r="M906" s="12">
        <f t="shared" si="134"/>
        <v>2.8475269212932999E-2</v>
      </c>
      <c r="N906" s="18">
        <f t="shared" si="131"/>
        <v>6.5566370373965245E-6</v>
      </c>
    </row>
    <row r="907" spans="1:14" x14ac:dyDescent="0.2">
      <c r="A907" s="4">
        <v>905</v>
      </c>
      <c r="B907" s="1" t="str">
        <f>'Исходные данные'!A1157</f>
        <v>10.08.2012</v>
      </c>
      <c r="C907" s="1">
        <f>'Исходные данные'!B1157</f>
        <v>350.33</v>
      </c>
      <c r="D907" s="5" t="str">
        <f>'Исходные данные'!A909</f>
        <v>09.08.2013</v>
      </c>
      <c r="E907" s="1">
        <f>'Исходные данные'!B909</f>
        <v>316.33999999999997</v>
      </c>
      <c r="F907" s="12">
        <f t="shared" si="126"/>
        <v>0.90297719293237799</v>
      </c>
      <c r="G907" s="12">
        <f t="shared" si="127"/>
        <v>7.9704580793808127E-2</v>
      </c>
      <c r="H907" s="12">
        <f t="shared" si="128"/>
        <v>2.2961458634235122E-4</v>
      </c>
      <c r="I907" s="12">
        <f t="shared" si="132"/>
        <v>-0.10205798288037407</v>
      </c>
      <c r="J907" s="18">
        <f t="shared" si="129"/>
        <v>-2.3434001522011856E-5</v>
      </c>
      <c r="K907" s="12">
        <f t="shared" si="133"/>
        <v>0.84636913302953931</v>
      </c>
      <c r="L907" s="12">
        <f t="shared" si="130"/>
        <v>-0.16679968708097428</v>
      </c>
      <c r="M907" s="12">
        <f t="shared" si="134"/>
        <v>2.7822135610310959E-2</v>
      </c>
      <c r="N907" s="18">
        <f t="shared" si="131"/>
        <v>6.3883681593223502E-6</v>
      </c>
    </row>
    <row r="908" spans="1:14" x14ac:dyDescent="0.2">
      <c r="A908" s="4">
        <v>906</v>
      </c>
      <c r="B908" s="1" t="str">
        <f>'Исходные данные'!A1158</f>
        <v>09.08.2012</v>
      </c>
      <c r="C908" s="1">
        <f>'Исходные данные'!B1158</f>
        <v>351.27</v>
      </c>
      <c r="D908" s="5" t="str">
        <f>'Исходные данные'!A910</f>
        <v>08.08.2013</v>
      </c>
      <c r="E908" s="1">
        <f>'Исходные данные'!B910</f>
        <v>313.99</v>
      </c>
      <c r="F908" s="12">
        <f t="shared" si="126"/>
        <v>0.89387081162638438</v>
      </c>
      <c r="G908" s="12">
        <f t="shared" si="127"/>
        <v>7.9482121636261144E-2</v>
      </c>
      <c r="H908" s="12">
        <f t="shared" si="128"/>
        <v>2.2897372145190835E-4</v>
      </c>
      <c r="I908" s="12">
        <f t="shared" si="132"/>
        <v>-0.11219402026137817</v>
      </c>
      <c r="J908" s="18">
        <f t="shared" si="129"/>
        <v>-2.5689482343898568E-5</v>
      </c>
      <c r="K908" s="12">
        <f t="shared" si="133"/>
        <v>0.83783363500000341</v>
      </c>
      <c r="L908" s="12">
        <f t="shared" si="130"/>
        <v>-0.17693572446197833</v>
      </c>
      <c r="M908" s="12">
        <f t="shared" si="134"/>
        <v>3.130625059088514E-2</v>
      </c>
      <c r="N908" s="18">
        <f t="shared" si="131"/>
        <v>7.1683087025009752E-6</v>
      </c>
    </row>
    <row r="909" spans="1:14" x14ac:dyDescent="0.2">
      <c r="A909" s="4">
        <v>907</v>
      </c>
      <c r="B909" s="1" t="str">
        <f>'Исходные данные'!A1159</f>
        <v>08.08.2012</v>
      </c>
      <c r="C909" s="1">
        <f>'Исходные данные'!B1159</f>
        <v>347.28</v>
      </c>
      <c r="D909" s="5" t="str">
        <f>'Исходные данные'!A911</f>
        <v>07.08.2013</v>
      </c>
      <c r="E909" s="1">
        <f>'Исходные данные'!B911</f>
        <v>311.33999999999997</v>
      </c>
      <c r="F909" s="12">
        <f t="shared" si="126"/>
        <v>0.89651002073255015</v>
      </c>
      <c r="G909" s="12">
        <f t="shared" si="127"/>
        <v>7.9260283372473164E-2</v>
      </c>
      <c r="H909" s="12">
        <f t="shared" si="128"/>
        <v>2.2833464524490393E-4</v>
      </c>
      <c r="I909" s="12">
        <f t="shared" si="132"/>
        <v>-0.10924580838363479</v>
      </c>
      <c r="J909" s="18">
        <f t="shared" si="129"/>
        <v>-2.4944602901770002E-5</v>
      </c>
      <c r="K909" s="12">
        <f t="shared" si="133"/>
        <v>0.84030739086067485</v>
      </c>
      <c r="L909" s="12">
        <f t="shared" si="130"/>
        <v>-0.17398751258423506</v>
      </c>
      <c r="M909" s="12">
        <f t="shared" si="134"/>
        <v>3.0271654535249371E-2</v>
      </c>
      <c r="N909" s="18">
        <f t="shared" si="131"/>
        <v>6.9120674992824527E-6</v>
      </c>
    </row>
    <row r="910" spans="1:14" x14ac:dyDescent="0.2">
      <c r="A910" s="4">
        <v>908</v>
      </c>
      <c r="B910" s="1" t="str">
        <f>'Исходные данные'!A1160</f>
        <v>07.08.2012</v>
      </c>
      <c r="C910" s="1">
        <f>'Исходные данные'!B1160</f>
        <v>346.97</v>
      </c>
      <c r="D910" s="5" t="str">
        <f>'Исходные данные'!A912</f>
        <v>06.08.2013</v>
      </c>
      <c r="E910" s="1">
        <f>'Исходные данные'!B912</f>
        <v>310.85000000000002</v>
      </c>
      <c r="F910" s="12">
        <f t="shared" si="126"/>
        <v>0.8958987808744272</v>
      </c>
      <c r="G910" s="12">
        <f t="shared" si="127"/>
        <v>7.9039064269501039E-2</v>
      </c>
      <c r="H910" s="12">
        <f t="shared" si="128"/>
        <v>2.2769735272903994E-4</v>
      </c>
      <c r="I910" s="12">
        <f t="shared" si="132"/>
        <v>-0.10992784016262294</v>
      </c>
      <c r="J910" s="18">
        <f t="shared" si="129"/>
        <v>-2.503027819625028E-5</v>
      </c>
      <c r="K910" s="12">
        <f t="shared" si="133"/>
        <v>0.83973446991334444</v>
      </c>
      <c r="L910" s="12">
        <f t="shared" si="130"/>
        <v>-0.17466954436322316</v>
      </c>
      <c r="M910" s="12">
        <f t="shared" si="134"/>
        <v>3.0509449728056002E-2</v>
      </c>
      <c r="N910" s="18">
        <f t="shared" si="131"/>
        <v>6.9469209362980794E-6</v>
      </c>
    </row>
    <row r="911" spans="1:14" x14ac:dyDescent="0.2">
      <c r="A911" s="4">
        <v>909</v>
      </c>
      <c r="B911" s="1" t="str">
        <f>'Исходные данные'!A1161</f>
        <v>06.08.2012</v>
      </c>
      <c r="C911" s="1">
        <f>'Исходные данные'!B1161</f>
        <v>346.36</v>
      </c>
      <c r="D911" s="5" t="str">
        <f>'Исходные данные'!A913</f>
        <v>05.08.2013</v>
      </c>
      <c r="E911" s="1">
        <f>'Исходные данные'!B913</f>
        <v>314.43</v>
      </c>
      <c r="F911" s="12">
        <f t="shared" si="126"/>
        <v>0.90781268044808872</v>
      </c>
      <c r="G911" s="12">
        <f t="shared" si="127"/>
        <v>7.8818462599238429E-2</v>
      </c>
      <c r="H911" s="12">
        <f t="shared" si="128"/>
        <v>2.2706183892595228E-4</v>
      </c>
      <c r="I911" s="12">
        <f t="shared" si="132"/>
        <v>-9.6717220729404765E-2</v>
      </c>
      <c r="J911" s="18">
        <f t="shared" si="129"/>
        <v>-2.1960789994625878E-5</v>
      </c>
      <c r="K911" s="12">
        <f t="shared" si="133"/>
        <v>0.85090148158549417</v>
      </c>
      <c r="L911" s="12">
        <f t="shared" si="130"/>
        <v>-0.16145892493000499</v>
      </c>
      <c r="M911" s="12">
        <f t="shared" si="134"/>
        <v>2.6068984439553005E-2</v>
      </c>
      <c r="N911" s="18">
        <f t="shared" si="131"/>
        <v>5.9192715457769408E-6</v>
      </c>
    </row>
    <row r="912" spans="1:14" x14ac:dyDescent="0.2">
      <c r="A912" s="4">
        <v>910</v>
      </c>
      <c r="B912" s="1" t="str">
        <f>'Исходные данные'!A1162</f>
        <v>03.08.2012</v>
      </c>
      <c r="C912" s="1">
        <f>'Исходные данные'!B1162</f>
        <v>343.44</v>
      </c>
      <c r="D912" s="5" t="str">
        <f>'Исходные данные'!A914</f>
        <v>02.08.2013</v>
      </c>
      <c r="E912" s="1">
        <f>'Исходные данные'!B914</f>
        <v>312.48</v>
      </c>
      <c r="F912" s="12">
        <f t="shared" si="126"/>
        <v>0.90985324947589108</v>
      </c>
      <c r="G912" s="12">
        <f t="shared" si="127"/>
        <v>7.8598476638402193E-2</v>
      </c>
      <c r="H912" s="12">
        <f t="shared" si="128"/>
        <v>2.2642809887117165E-4</v>
      </c>
      <c r="I912" s="12">
        <f t="shared" si="132"/>
        <v>-9.4471956787936254E-2</v>
      </c>
      <c r="J912" s="18">
        <f t="shared" si="129"/>
        <v>-2.1391105572131887E-5</v>
      </c>
      <c r="K912" s="12">
        <f t="shared" si="133"/>
        <v>0.85281412639254561</v>
      </c>
      <c r="L912" s="12">
        <f t="shared" si="130"/>
        <v>-0.15921366098853651</v>
      </c>
      <c r="M912" s="12">
        <f t="shared" si="134"/>
        <v>2.5348989845372649E-2</v>
      </c>
      <c r="N912" s="18">
        <f t="shared" si="131"/>
        <v>5.7397235789923644E-6</v>
      </c>
    </row>
    <row r="913" spans="1:14" x14ac:dyDescent="0.2">
      <c r="A913" s="4">
        <v>911</v>
      </c>
      <c r="B913" s="1" t="str">
        <f>'Исходные данные'!A1163</f>
        <v>02.08.2012</v>
      </c>
      <c r="C913" s="1">
        <f>'Исходные данные'!B1163</f>
        <v>342.68</v>
      </c>
      <c r="D913" s="5" t="str">
        <f>'Исходные данные'!A915</f>
        <v>01.08.2013</v>
      </c>
      <c r="E913" s="1">
        <f>'Исходные данные'!B915</f>
        <v>310.47000000000003</v>
      </c>
      <c r="F913" s="12">
        <f t="shared" si="126"/>
        <v>0.90600560289482901</v>
      </c>
      <c r="G913" s="12">
        <f t="shared" si="127"/>
        <v>7.8379104668518954E-2</v>
      </c>
      <c r="H913" s="12">
        <f t="shared" si="128"/>
        <v>2.2579612761408475E-4</v>
      </c>
      <c r="I913" s="12">
        <f t="shared" si="132"/>
        <v>-9.8709788747651822E-2</v>
      </c>
      <c r="J913" s="18">
        <f t="shared" si="129"/>
        <v>-2.2288288056824139E-5</v>
      </c>
      <c r="K913" s="12">
        <f t="shared" si="133"/>
        <v>0.8492076905639262</v>
      </c>
      <c r="L913" s="12">
        <f t="shared" si="130"/>
        <v>-0.16345149294825201</v>
      </c>
      <c r="M913" s="12">
        <f t="shared" si="134"/>
        <v>2.6716390547012494E-2</v>
      </c>
      <c r="N913" s="18">
        <f t="shared" si="131"/>
        <v>6.0324575293409602E-6</v>
      </c>
    </row>
    <row r="914" spans="1:14" x14ac:dyDescent="0.2">
      <c r="A914" s="4">
        <v>912</v>
      </c>
      <c r="B914" s="1" t="str">
        <f>'Исходные данные'!A1164</f>
        <v>01.08.2012</v>
      </c>
      <c r="C914" s="1">
        <f>'Исходные данные'!B1164</f>
        <v>344.12</v>
      </c>
      <c r="D914" s="5" t="str">
        <f>'Исходные данные'!A916</f>
        <v>31.07.2013</v>
      </c>
      <c r="E914" s="1">
        <f>'Исходные данные'!B916</f>
        <v>308.06</v>
      </c>
      <c r="F914" s="12">
        <f t="shared" si="126"/>
        <v>0.89521097291642449</v>
      </c>
      <c r="G914" s="12">
        <f t="shared" si="127"/>
        <v>7.8160344975911705E-2</v>
      </c>
      <c r="H914" s="12">
        <f t="shared" si="128"/>
        <v>2.2516592021789585E-4</v>
      </c>
      <c r="I914" s="12">
        <f t="shared" si="132"/>
        <v>-0.11069586455683583</v>
      </c>
      <c r="J914" s="18">
        <f t="shared" si="129"/>
        <v>-2.4924936207255502E-5</v>
      </c>
      <c r="K914" s="12">
        <f t="shared" si="133"/>
        <v>0.83908978095590236</v>
      </c>
      <c r="L914" s="12">
        <f t="shared" si="130"/>
        <v>-0.17543756875743599</v>
      </c>
      <c r="M914" s="12">
        <f t="shared" si="134"/>
        <v>3.07783405315201E-2</v>
      </c>
      <c r="N914" s="18">
        <f t="shared" si="131"/>
        <v>6.9302333685594848E-6</v>
      </c>
    </row>
    <row r="915" spans="1:14" x14ac:dyDescent="0.2">
      <c r="A915" s="4">
        <v>913</v>
      </c>
      <c r="B915" s="1" t="str">
        <f>'Исходные данные'!A1165</f>
        <v>31.07.2012</v>
      </c>
      <c r="C915" s="1">
        <f>'Исходные данные'!B1165</f>
        <v>344.34</v>
      </c>
      <c r="D915" s="5" t="str">
        <f>'Исходные данные'!A917</f>
        <v>30.07.2013</v>
      </c>
      <c r="E915" s="1">
        <f>'Исходные данные'!B917</f>
        <v>308.88</v>
      </c>
      <c r="F915" s="12">
        <f t="shared" si="126"/>
        <v>0.89702038682697338</v>
      </c>
      <c r="G915" s="12">
        <f t="shared" si="127"/>
        <v>7.7942195851686255E-2</v>
      </c>
      <c r="H915" s="12">
        <f t="shared" si="128"/>
        <v>2.2453747175958761E-4</v>
      </c>
      <c r="I915" s="12">
        <f t="shared" si="132"/>
        <v>-0.10867668939234523</v>
      </c>
      <c r="J915" s="18">
        <f t="shared" si="129"/>
        <v>-2.4401989075359191E-5</v>
      </c>
      <c r="K915" s="12">
        <f t="shared" si="133"/>
        <v>0.84078576186743526</v>
      </c>
      <c r="L915" s="12">
        <f t="shared" si="130"/>
        <v>-0.17341839359294539</v>
      </c>
      <c r="M915" s="12">
        <f t="shared" si="134"/>
        <v>3.0073939236357743E-2</v>
      </c>
      <c r="N915" s="18">
        <f t="shared" si="131"/>
        <v>6.7527262819832304E-6</v>
      </c>
    </row>
    <row r="916" spans="1:14" x14ac:dyDescent="0.2">
      <c r="A916" s="4">
        <v>914</v>
      </c>
      <c r="B916" s="1" t="str">
        <f>'Исходные данные'!A1166</f>
        <v>30.07.2012</v>
      </c>
      <c r="C916" s="1">
        <f>'Исходные данные'!B1166</f>
        <v>344.86</v>
      </c>
      <c r="D916" s="5" t="str">
        <f>'Исходные данные'!A918</f>
        <v>29.07.2013</v>
      </c>
      <c r="E916" s="1">
        <f>'Исходные данные'!B918</f>
        <v>306.85000000000002</v>
      </c>
      <c r="F916" s="12">
        <f t="shared" si="126"/>
        <v>0.8897813605521081</v>
      </c>
      <c r="G916" s="12">
        <f t="shared" si="127"/>
        <v>7.7724655591718261E-2</v>
      </c>
      <c r="H916" s="12">
        <f t="shared" si="128"/>
        <v>2.2391077732988377E-4</v>
      </c>
      <c r="I916" s="12">
        <f t="shared" si="132"/>
        <v>-0.11677950873687955</v>
      </c>
      <c r="J916" s="18">
        <f t="shared" si="129"/>
        <v>-2.6148190577476652E-5</v>
      </c>
      <c r="K916" s="12">
        <f t="shared" si="133"/>
        <v>0.83400055351423308</v>
      </c>
      <c r="L916" s="12">
        <f t="shared" si="130"/>
        <v>-0.18152121293747975</v>
      </c>
      <c r="M916" s="12">
        <f t="shared" si="134"/>
        <v>3.2949950746293886E-2</v>
      </c>
      <c r="N916" s="18">
        <f t="shared" si="131"/>
        <v>7.3778490845840484E-6</v>
      </c>
    </row>
    <row r="917" spans="1:14" x14ac:dyDescent="0.2">
      <c r="A917" s="4">
        <v>915</v>
      </c>
      <c r="B917" s="1" t="str">
        <f>'Исходные данные'!A1167</f>
        <v>27.07.2012</v>
      </c>
      <c r="C917" s="1">
        <f>'Исходные данные'!B1167</f>
        <v>343</v>
      </c>
      <c r="D917" s="5" t="str">
        <f>'Исходные данные'!A919</f>
        <v>26.07.2013</v>
      </c>
      <c r="E917" s="1">
        <f>'Исходные данные'!B919</f>
        <v>306</v>
      </c>
      <c r="F917" s="12">
        <f t="shared" si="126"/>
        <v>0.89212827988338195</v>
      </c>
      <c r="G917" s="12">
        <f t="shared" si="127"/>
        <v>7.7507722496639411E-2</v>
      </c>
      <c r="H917" s="12">
        <f t="shared" si="128"/>
        <v>2.2328583203320938E-4</v>
      </c>
      <c r="I917" s="12">
        <f t="shared" si="132"/>
        <v>-0.11414534521355912</v>
      </c>
      <c r="J917" s="18">
        <f t="shared" si="129"/>
        <v>-2.5487038378727464E-5</v>
      </c>
      <c r="K917" s="12">
        <f t="shared" si="133"/>
        <v>0.83620034338184857</v>
      </c>
      <c r="L917" s="12">
        <f t="shared" si="130"/>
        <v>-0.17888704941415931</v>
      </c>
      <c r="M917" s="12">
        <f t="shared" si="134"/>
        <v>3.2000576448103897E-2</v>
      </c>
      <c r="N917" s="18">
        <f t="shared" si="131"/>
        <v>7.1452753377572032E-6</v>
      </c>
    </row>
    <row r="918" spans="1:14" x14ac:dyDescent="0.2">
      <c r="A918" s="4">
        <v>916</v>
      </c>
      <c r="B918" s="1" t="str">
        <f>'Исходные данные'!A1168</f>
        <v>26.07.2012</v>
      </c>
      <c r="C918" s="1">
        <f>'Исходные данные'!B1168</f>
        <v>338.43</v>
      </c>
      <c r="D918" s="5" t="str">
        <f>'Исходные данные'!A920</f>
        <v>25.07.2013</v>
      </c>
      <c r="E918" s="1">
        <f>'Исходные данные'!B920</f>
        <v>307.51</v>
      </c>
      <c r="F918" s="12">
        <f t="shared" si="126"/>
        <v>0.90863694116951799</v>
      </c>
      <c r="G918" s="12">
        <f t="shared" si="127"/>
        <v>7.7291394871824556E-2</v>
      </c>
      <c r="H918" s="12">
        <f t="shared" si="128"/>
        <v>2.2266263098765358E-4</v>
      </c>
      <c r="I918" s="12">
        <f t="shared" si="132"/>
        <v>-9.5809669241937234E-2</v>
      </c>
      <c r="J918" s="18">
        <f t="shared" si="129"/>
        <v>-2.1333233027466613E-5</v>
      </c>
      <c r="K918" s="12">
        <f t="shared" si="133"/>
        <v>0.85167406901920428</v>
      </c>
      <c r="L918" s="12">
        <f t="shared" si="130"/>
        <v>-0.16055137344253748</v>
      </c>
      <c r="M918" s="12">
        <f t="shared" si="134"/>
        <v>2.5776743514285147E-2</v>
      </c>
      <c r="N918" s="18">
        <f t="shared" si="131"/>
        <v>5.7395175291846661E-6</v>
      </c>
    </row>
    <row r="919" spans="1:14" x14ac:dyDescent="0.2">
      <c r="A919" s="4">
        <v>917</v>
      </c>
      <c r="B919" s="1" t="str">
        <f>'Исходные данные'!A1169</f>
        <v>25.07.2012</v>
      </c>
      <c r="C919" s="1">
        <f>'Исходные данные'!B1169</f>
        <v>336.1</v>
      </c>
      <c r="D919" s="5" t="str">
        <f>'Исходные данные'!A921</f>
        <v>24.07.2013</v>
      </c>
      <c r="E919" s="1">
        <f>'Исходные данные'!B921</f>
        <v>308.38</v>
      </c>
      <c r="F919" s="12">
        <f t="shared" si="126"/>
        <v>0.91752454626599222</v>
      </c>
      <c r="G919" s="12">
        <f t="shared" si="127"/>
        <v>7.7075671027378306E-2</v>
      </c>
      <c r="H919" s="12">
        <f t="shared" si="128"/>
        <v>2.2204116932493124E-4</v>
      </c>
      <c r="I919" s="12">
        <f t="shared" si="132"/>
        <v>-8.6075945987853397E-2</v>
      </c>
      <c r="J919" s="18">
        <f t="shared" si="129"/>
        <v>-1.9112403697892592E-5</v>
      </c>
      <c r="K919" s="12">
        <f t="shared" si="133"/>
        <v>0.8600045060214766</v>
      </c>
      <c r="L919" s="12">
        <f t="shared" si="130"/>
        <v>-0.15081765018845356</v>
      </c>
      <c r="M919" s="12">
        <f t="shared" si="134"/>
        <v>2.2745963608366761E-2</v>
      </c>
      <c r="N919" s="18">
        <f t="shared" si="131"/>
        <v>5.0505403570240879E-6</v>
      </c>
    </row>
    <row r="920" spans="1:14" x14ac:dyDescent="0.2">
      <c r="A920" s="4">
        <v>918</v>
      </c>
      <c r="B920" s="1" t="str">
        <f>'Исходные данные'!A1170</f>
        <v>24.07.2012</v>
      </c>
      <c r="C920" s="1">
        <f>'Исходные данные'!B1170</f>
        <v>334.99</v>
      </c>
      <c r="D920" s="5" t="str">
        <f>'Исходные данные'!A922</f>
        <v>23.07.2013</v>
      </c>
      <c r="E920" s="1">
        <f>'Исходные данные'!B922</f>
        <v>309.58999999999997</v>
      </c>
      <c r="F920" s="12">
        <f t="shared" si="126"/>
        <v>0.92417684109973419</v>
      </c>
      <c r="G920" s="12">
        <f t="shared" si="127"/>
        <v>7.6860549278121817E-2</v>
      </c>
      <c r="H920" s="12">
        <f t="shared" si="128"/>
        <v>2.2142144219034466E-4</v>
      </c>
      <c r="I920" s="12">
        <f t="shared" si="132"/>
        <v>-7.8851839180933428E-2</v>
      </c>
      <c r="J920" s="18">
        <f t="shared" si="129"/>
        <v>-1.7459487950803407E-5</v>
      </c>
      <c r="K920" s="12">
        <f t="shared" si="133"/>
        <v>0.86623976540029535</v>
      </c>
      <c r="L920" s="12">
        <f t="shared" si="130"/>
        <v>-0.14359354338153366</v>
      </c>
      <c r="M920" s="12">
        <f t="shared" si="134"/>
        <v>2.0619105700864403E-2</v>
      </c>
      <c r="N920" s="18">
        <f t="shared" si="131"/>
        <v>4.5655121209605537E-6</v>
      </c>
    </row>
    <row r="921" spans="1:14" x14ac:dyDescent="0.2">
      <c r="A921" s="4">
        <v>919</v>
      </c>
      <c r="B921" s="1" t="str">
        <f>'Исходные данные'!A1171</f>
        <v>23.07.2012</v>
      </c>
      <c r="C921" s="1">
        <f>'Исходные данные'!B1171</f>
        <v>336.41</v>
      </c>
      <c r="D921" s="5" t="str">
        <f>'Исходные данные'!A923</f>
        <v>22.07.2013</v>
      </c>
      <c r="E921" s="1">
        <f>'Исходные данные'!B923</f>
        <v>305.75</v>
      </c>
      <c r="F921" s="12">
        <f t="shared" si="126"/>
        <v>0.90886121102226447</v>
      </c>
      <c r="G921" s="12">
        <f t="shared" si="127"/>
        <v>7.6646027943579678E-2</v>
      </c>
      <c r="H921" s="12">
        <f t="shared" si="128"/>
        <v>2.2080344474274591E-4</v>
      </c>
      <c r="I921" s="12">
        <f t="shared" si="132"/>
        <v>-9.5562879605739476E-2</v>
      </c>
      <c r="J921" s="18">
        <f t="shared" si="129"/>
        <v>-2.1100613006483574E-5</v>
      </c>
      <c r="K921" s="12">
        <f t="shared" si="133"/>
        <v>0.85188427929064792</v>
      </c>
      <c r="L921" s="12">
        <f t="shared" si="130"/>
        <v>-0.16030458380633969</v>
      </c>
      <c r="M921" s="12">
        <f t="shared" si="134"/>
        <v>2.5697559589323803E-2</v>
      </c>
      <c r="N921" s="18">
        <f t="shared" si="131"/>
        <v>5.6741096788046789E-6</v>
      </c>
    </row>
    <row r="922" spans="1:14" x14ac:dyDescent="0.2">
      <c r="A922" s="4">
        <v>920</v>
      </c>
      <c r="B922" s="1" t="str">
        <f>'Исходные данные'!A1172</f>
        <v>20.07.2012</v>
      </c>
      <c r="C922" s="1">
        <f>'Исходные данные'!B1172</f>
        <v>342.53</v>
      </c>
      <c r="D922" s="5" t="str">
        <f>'Исходные данные'!A924</f>
        <v>19.07.2013</v>
      </c>
      <c r="E922" s="1">
        <f>'Исходные данные'!B924</f>
        <v>305.11</v>
      </c>
      <c r="F922" s="12">
        <f t="shared" si="126"/>
        <v>0.89075409453186594</v>
      </c>
      <c r="G922" s="12">
        <f t="shared" si="127"/>
        <v>7.6432105347966794E-2</v>
      </c>
      <c r="H922" s="12">
        <f t="shared" si="128"/>
        <v>2.2018717215449901E-4</v>
      </c>
      <c r="I922" s="12">
        <f t="shared" si="132"/>
        <v>-0.11568687778279814</v>
      </c>
      <c r="J922" s="18">
        <f t="shared" si="129"/>
        <v>-2.5472766474377459E-5</v>
      </c>
      <c r="K922" s="12">
        <f t="shared" si="133"/>
        <v>0.83491230634870106</v>
      </c>
      <c r="L922" s="12">
        <f t="shared" si="130"/>
        <v>-0.18042858198339831</v>
      </c>
      <c r="M922" s="12">
        <f t="shared" si="134"/>
        <v>3.2554473196539903E-2</v>
      </c>
      <c r="N922" s="18">
        <f t="shared" si="131"/>
        <v>7.1680773941255557E-6</v>
      </c>
    </row>
    <row r="923" spans="1:14" x14ac:dyDescent="0.2">
      <c r="A923" s="4">
        <v>921</v>
      </c>
      <c r="B923" s="1" t="str">
        <f>'Исходные данные'!A1173</f>
        <v>19.07.2012</v>
      </c>
      <c r="C923" s="1">
        <f>'Исходные данные'!B1173</f>
        <v>345.94</v>
      </c>
      <c r="D923" s="5" t="str">
        <f>'Исходные данные'!A925</f>
        <v>18.07.2013</v>
      </c>
      <c r="E923" s="1">
        <f>'Исходные данные'!B925</f>
        <v>303.76</v>
      </c>
      <c r="F923" s="12">
        <f t="shared" si="126"/>
        <v>0.87807134185118807</v>
      </c>
      <c r="G923" s="12">
        <f t="shared" si="127"/>
        <v>7.6218779820175109E-2</v>
      </c>
      <c r="H923" s="12">
        <f t="shared" si="128"/>
        <v>2.1957261961144168E-4</v>
      </c>
      <c r="I923" s="12">
        <f t="shared" si="132"/>
        <v>-0.13002743369223044</v>
      </c>
      <c r="J923" s="18">
        <f t="shared" si="129"/>
        <v>-2.8550464237156071E-5</v>
      </c>
      <c r="K923" s="12">
        <f t="shared" si="133"/>
        <v>0.82302464132815467</v>
      </c>
      <c r="L923" s="12">
        <f t="shared" si="130"/>
        <v>-0.1947691378928306</v>
      </c>
      <c r="M923" s="12">
        <f t="shared" si="134"/>
        <v>3.7935017075516483E-2</v>
      </c>
      <c r="N923" s="18">
        <f t="shared" si="131"/>
        <v>8.3294910742759253E-6</v>
      </c>
    </row>
    <row r="924" spans="1:14" x14ac:dyDescent="0.2">
      <c r="A924" s="4">
        <v>922</v>
      </c>
      <c r="B924" s="1" t="str">
        <f>'Исходные данные'!A1174</f>
        <v>18.07.2012</v>
      </c>
      <c r="C924" s="1">
        <f>'Исходные данные'!B1174</f>
        <v>344.89</v>
      </c>
      <c r="D924" s="5" t="str">
        <f>'Исходные данные'!A926</f>
        <v>17.07.2013</v>
      </c>
      <c r="E924" s="1">
        <f>'Исходные данные'!B926</f>
        <v>305.64999999999998</v>
      </c>
      <c r="F924" s="12">
        <f t="shared" si="126"/>
        <v>0.88622459334860382</v>
      </c>
      <c r="G924" s="12">
        <f t="shared" si="127"/>
        <v>7.6006049693760971E-2</v>
      </c>
      <c r="H924" s="12">
        <f t="shared" si="128"/>
        <v>2.1895978231284904E-4</v>
      </c>
      <c r="I924" s="12">
        <f t="shared" si="132"/>
        <v>-0.12078486913645071</v>
      </c>
      <c r="J924" s="18">
        <f t="shared" si="129"/>
        <v>-2.6447028652803206E-5</v>
      </c>
      <c r="K924" s="12">
        <f t="shared" si="133"/>
        <v>0.83066676169979992</v>
      </c>
      <c r="L924" s="12">
        <f t="shared" si="130"/>
        <v>-0.18552657333705089</v>
      </c>
      <c r="M924" s="12">
        <f t="shared" si="134"/>
        <v>3.4420109414188139E-2</v>
      </c>
      <c r="N924" s="18">
        <f t="shared" si="131"/>
        <v>7.5366196645150809E-6</v>
      </c>
    </row>
    <row r="925" spans="1:14" x14ac:dyDescent="0.2">
      <c r="A925" s="4">
        <v>923</v>
      </c>
      <c r="B925" s="1" t="str">
        <f>'Исходные данные'!A1175</f>
        <v>17.07.2012</v>
      </c>
      <c r="C925" s="1">
        <f>'Исходные данные'!B1175</f>
        <v>345.86</v>
      </c>
      <c r="D925" s="5" t="str">
        <f>'Исходные данные'!A927</f>
        <v>16.07.2013</v>
      </c>
      <c r="E925" s="1">
        <f>'Исходные данные'!B927</f>
        <v>302.61</v>
      </c>
      <c r="F925" s="12">
        <f t="shared" si="126"/>
        <v>0.87494940149193312</v>
      </c>
      <c r="G925" s="12">
        <f t="shared" si="127"/>
        <v>7.579391330693161E-2</v>
      </c>
      <c r="H925" s="12">
        <f t="shared" si="128"/>
        <v>2.1834865547139441E-4</v>
      </c>
      <c r="I925" s="12">
        <f t="shared" si="132"/>
        <v>-0.13358922116292246</v>
      </c>
      <c r="J925" s="18">
        <f t="shared" si="129"/>
        <v>-2.9169026826394867E-5</v>
      </c>
      <c r="K925" s="12">
        <f t="shared" si="133"/>
        <v>0.8200984168610097</v>
      </c>
      <c r="L925" s="12">
        <f t="shared" si="130"/>
        <v>-0.19833092536352273</v>
      </c>
      <c r="M925" s="12">
        <f t="shared" si="134"/>
        <v>3.9335155955551246E-2</v>
      </c>
      <c r="N925" s="18">
        <f t="shared" si="131"/>
        <v>8.5887784156522264E-6</v>
      </c>
    </row>
    <row r="926" spans="1:14" x14ac:dyDescent="0.2">
      <c r="A926" s="4">
        <v>924</v>
      </c>
      <c r="B926" s="1" t="str">
        <f>'Исходные данные'!A1176</f>
        <v>16.07.2012</v>
      </c>
      <c r="C926" s="1">
        <f>'Исходные данные'!B1176</f>
        <v>342.48</v>
      </c>
      <c r="D926" s="5" t="str">
        <f>'Исходные данные'!A928</f>
        <v>15.07.2013</v>
      </c>
      <c r="E926" s="1">
        <f>'Исходные данные'!B928</f>
        <v>302.54000000000002</v>
      </c>
      <c r="F926" s="12">
        <f t="shared" si="126"/>
        <v>0.8833800513898622</v>
      </c>
      <c r="G926" s="12">
        <f t="shared" si="127"/>
        <v>7.5582369002532485E-2</v>
      </c>
      <c r="H926" s="12">
        <f t="shared" si="128"/>
        <v>2.1773923431311313E-4</v>
      </c>
      <c r="I926" s="12">
        <f t="shared" si="132"/>
        <v>-0.12399976170263743</v>
      </c>
      <c r="J926" s="18">
        <f t="shared" si="129"/>
        <v>-2.6999613168140763E-5</v>
      </c>
      <c r="K926" s="12">
        <f t="shared" si="133"/>
        <v>0.82800054539851331</v>
      </c>
      <c r="L926" s="12">
        <f t="shared" si="130"/>
        <v>-0.18874146590323765</v>
      </c>
      <c r="M926" s="12">
        <f t="shared" si="134"/>
        <v>3.562334095130304E-2</v>
      </c>
      <c r="N926" s="18">
        <f t="shared" si="131"/>
        <v>7.7565989824116914E-6</v>
      </c>
    </row>
    <row r="927" spans="1:14" x14ac:dyDescent="0.2">
      <c r="A927" s="4">
        <v>925</v>
      </c>
      <c r="B927" s="1" t="str">
        <f>'Исходные данные'!A1177</f>
        <v>13.07.2012</v>
      </c>
      <c r="C927" s="1">
        <f>'Исходные данные'!B1177</f>
        <v>341.14</v>
      </c>
      <c r="D927" s="5" t="str">
        <f>'Исходные данные'!A929</f>
        <v>12.07.2013</v>
      </c>
      <c r="E927" s="1">
        <f>'Исходные данные'!B929</f>
        <v>299.24</v>
      </c>
      <c r="F927" s="12">
        <f t="shared" si="126"/>
        <v>0.87717652576654748</v>
      </c>
      <c r="G927" s="12">
        <f t="shared" si="127"/>
        <v>7.5371415128034289E-2</v>
      </c>
      <c r="H927" s="12">
        <f t="shared" si="128"/>
        <v>2.1713151407736501E-4</v>
      </c>
      <c r="I927" s="12">
        <f t="shared" si="132"/>
        <v>-0.13104702320852271</v>
      </c>
      <c r="J927" s="18">
        <f t="shared" si="129"/>
        <v>-2.8454438564598129E-5</v>
      </c>
      <c r="K927" s="12">
        <f t="shared" si="133"/>
        <v>0.82218592167974502</v>
      </c>
      <c r="L927" s="12">
        <f t="shared" si="130"/>
        <v>-0.19578872740912293</v>
      </c>
      <c r="M927" s="12">
        <f t="shared" si="134"/>
        <v>3.8333225780483864E-2</v>
      </c>
      <c r="N927" s="18">
        <f t="shared" si="131"/>
        <v>8.3233513531859439E-6</v>
      </c>
    </row>
    <row r="928" spans="1:14" x14ac:dyDescent="0.2">
      <c r="A928" s="4">
        <v>926</v>
      </c>
      <c r="B928" s="1" t="str">
        <f>'Исходные данные'!A1178</f>
        <v>12.07.2012</v>
      </c>
      <c r="C928" s="1">
        <f>'Исходные данные'!B1178</f>
        <v>338.71</v>
      </c>
      <c r="D928" s="5" t="str">
        <f>'Исходные данные'!A930</f>
        <v>11.07.2013</v>
      </c>
      <c r="E928" s="1">
        <f>'Исходные данные'!B930</f>
        <v>299.94</v>
      </c>
      <c r="F928" s="12">
        <f t="shared" si="126"/>
        <v>0.88553629948923862</v>
      </c>
      <c r="G928" s="12">
        <f t="shared" si="127"/>
        <v>7.5161050035519941E-2</v>
      </c>
      <c r="H928" s="12">
        <f t="shared" si="128"/>
        <v>2.1652549001679677E-4</v>
      </c>
      <c r="I928" s="12">
        <f t="shared" si="132"/>
        <v>-0.12156182938743332</v>
      </c>
      <c r="J928" s="18">
        <f t="shared" si="129"/>
        <v>-2.6321234675452245E-5</v>
      </c>
      <c r="K928" s="12">
        <f t="shared" si="133"/>
        <v>0.83002161730237756</v>
      </c>
      <c r="L928" s="12">
        <f t="shared" si="130"/>
        <v>-0.1863035335880335</v>
      </c>
      <c r="M928" s="12">
        <f t="shared" si="134"/>
        <v>3.4709006627387545E-2</v>
      </c>
      <c r="N928" s="18">
        <f t="shared" si="131"/>
        <v>7.5153846679913348E-6</v>
      </c>
    </row>
    <row r="929" spans="1:14" x14ac:dyDescent="0.2">
      <c r="A929" s="4">
        <v>927</v>
      </c>
      <c r="B929" s="1" t="str">
        <f>'Исходные данные'!A1179</f>
        <v>11.07.2012</v>
      </c>
      <c r="C929" s="1">
        <f>'Исходные данные'!B1179</f>
        <v>337.83</v>
      </c>
      <c r="D929" s="5" t="str">
        <f>'Исходные данные'!A931</f>
        <v>10.07.2013</v>
      </c>
      <c r="E929" s="1">
        <f>'Исходные данные'!B931</f>
        <v>297.04000000000002</v>
      </c>
      <c r="F929" s="12">
        <f t="shared" si="126"/>
        <v>0.87925879880413238</v>
      </c>
      <c r="G929" s="12">
        <f t="shared" si="127"/>
        <v>7.4951272081671835E-2</v>
      </c>
      <c r="H929" s="12">
        <f t="shared" si="128"/>
        <v>2.1592115739730547E-4</v>
      </c>
      <c r="I929" s="12">
        <f t="shared" si="132"/>
        <v>-0.12867600050821909</v>
      </c>
      <c r="J929" s="18">
        <f t="shared" si="129"/>
        <v>-2.7783870958990934E-5</v>
      </c>
      <c r="K929" s="12">
        <f t="shared" si="133"/>
        <v>0.82413765605282296</v>
      </c>
      <c r="L929" s="12">
        <f t="shared" si="130"/>
        <v>-0.19341770470881928</v>
      </c>
      <c r="M929" s="12">
        <f t="shared" si="134"/>
        <v>3.7410408494828032E-2</v>
      </c>
      <c r="N929" s="18">
        <f t="shared" si="131"/>
        <v>8.0776987009092574E-6</v>
      </c>
    </row>
    <row r="930" spans="1:14" x14ac:dyDescent="0.2">
      <c r="A930" s="4">
        <v>928</v>
      </c>
      <c r="B930" s="1" t="str">
        <f>'Исходные данные'!A1180</f>
        <v>10.07.2012</v>
      </c>
      <c r="C930" s="1">
        <f>'Исходные данные'!B1180</f>
        <v>338.91</v>
      </c>
      <c r="D930" s="5" t="str">
        <f>'Исходные данные'!A932</f>
        <v>09.07.2013</v>
      </c>
      <c r="E930" s="1">
        <f>'Исходные данные'!B932</f>
        <v>298.64</v>
      </c>
      <c r="F930" s="12">
        <f t="shared" si="126"/>
        <v>0.88117789383612155</v>
      </c>
      <c r="G930" s="12">
        <f t="shared" si="127"/>
        <v>7.4742079627758834E-2</v>
      </c>
      <c r="H930" s="12">
        <f t="shared" si="128"/>
        <v>2.1531851149800092E-4</v>
      </c>
      <c r="I930" s="12">
        <f t="shared" si="132"/>
        <v>-0.12649575080061884</v>
      </c>
      <c r="J930" s="18">
        <f t="shared" si="129"/>
        <v>-2.7236876773211306E-5</v>
      </c>
      <c r="K930" s="12">
        <f t="shared" si="133"/>
        <v>0.82593644212531636</v>
      </c>
      <c r="L930" s="12">
        <f t="shared" si="130"/>
        <v>-0.19123745500121905</v>
      </c>
      <c r="M930" s="12">
        <f t="shared" si="134"/>
        <v>3.6571764195343304E-2</v>
      </c>
      <c r="N930" s="18">
        <f t="shared" si="131"/>
        <v>7.8745778293972058E-6</v>
      </c>
    </row>
    <row r="931" spans="1:14" x14ac:dyDescent="0.2">
      <c r="A931" s="4">
        <v>929</v>
      </c>
      <c r="B931" s="1" t="str">
        <f>'Исходные данные'!A1181</f>
        <v>09.07.2012</v>
      </c>
      <c r="C931" s="1">
        <f>'Исходные данные'!B1181</f>
        <v>336.94</v>
      </c>
      <c r="D931" s="5" t="str">
        <f>'Исходные данные'!A933</f>
        <v>08.07.2013</v>
      </c>
      <c r="E931" s="1">
        <f>'Исходные данные'!B933</f>
        <v>298.94</v>
      </c>
      <c r="F931" s="12">
        <f t="shared" si="126"/>
        <v>0.887220276607111</v>
      </c>
      <c r="G931" s="12">
        <f t="shared" si="127"/>
        <v>7.4533471039623669E-2</v>
      </c>
      <c r="H931" s="12">
        <f t="shared" si="128"/>
        <v>2.147175476111695E-4</v>
      </c>
      <c r="I931" s="12">
        <f t="shared" si="132"/>
        <v>-0.11966198860038961</v>
      </c>
      <c r="J931" s="18">
        <f t="shared" si="129"/>
        <v>-2.5693528734551377E-5</v>
      </c>
      <c r="K931" s="12">
        <f t="shared" si="133"/>
        <v>0.83160002511206621</v>
      </c>
      <c r="L931" s="12">
        <f t="shared" si="130"/>
        <v>-0.18440369280098984</v>
      </c>
      <c r="M931" s="12">
        <f t="shared" si="134"/>
        <v>3.4004721918641852E-2</v>
      </c>
      <c r="N931" s="18">
        <f t="shared" si="131"/>
        <v>7.3014104975705609E-6</v>
      </c>
    </row>
    <row r="932" spans="1:14" x14ac:dyDescent="0.2">
      <c r="A932" s="4">
        <v>930</v>
      </c>
      <c r="B932" s="1" t="str">
        <f>'Исходные данные'!A1182</f>
        <v>06.07.2012</v>
      </c>
      <c r="C932" s="1">
        <f>'Исходные данные'!B1182</f>
        <v>337.62</v>
      </c>
      <c r="D932" s="5" t="str">
        <f>'Исходные данные'!A934</f>
        <v>05.07.2013</v>
      </c>
      <c r="E932" s="1">
        <f>'Исходные данные'!B934</f>
        <v>299.93</v>
      </c>
      <c r="F932" s="12">
        <f t="shared" si="126"/>
        <v>0.88836561815058346</v>
      </c>
      <c r="G932" s="12">
        <f t="shared" si="127"/>
        <v>7.4325444687670064E-2</v>
      </c>
      <c r="H932" s="12">
        <f t="shared" si="128"/>
        <v>2.1411826104223686E-4</v>
      </c>
      <c r="I932" s="12">
        <f t="shared" si="132"/>
        <v>-0.11837188857683247</v>
      </c>
      <c r="J932" s="18">
        <f t="shared" si="129"/>
        <v>-2.5345582938356788E-5</v>
      </c>
      <c r="K932" s="12">
        <f t="shared" si="133"/>
        <v>0.83267356466185649</v>
      </c>
      <c r="L932" s="12">
        <f t="shared" si="130"/>
        <v>-0.18311359277743267</v>
      </c>
      <c r="M932" s="12">
        <f t="shared" si="134"/>
        <v>3.3530587859859462E-2</v>
      </c>
      <c r="N932" s="18">
        <f t="shared" si="131"/>
        <v>7.1795111642770466E-6</v>
      </c>
    </row>
    <row r="933" spans="1:14" x14ac:dyDescent="0.2">
      <c r="A933" s="4">
        <v>931</v>
      </c>
      <c r="B933" s="1" t="str">
        <f>'Исходные данные'!A1183</f>
        <v>05.07.2012</v>
      </c>
      <c r="C933" s="1">
        <f>'Исходные данные'!B1183</f>
        <v>340.26</v>
      </c>
      <c r="D933" s="5" t="str">
        <f>'Исходные данные'!A935</f>
        <v>04.07.2013</v>
      </c>
      <c r="E933" s="1">
        <f>'Исходные данные'!B935</f>
        <v>299.63</v>
      </c>
      <c r="F933" s="12">
        <f t="shared" si="126"/>
        <v>0.88059131252571565</v>
      </c>
      <c r="G933" s="12">
        <f t="shared" si="127"/>
        <v>7.4117998946850019E-2</v>
      </c>
      <c r="H933" s="12">
        <f t="shared" si="128"/>
        <v>2.1352064710973152E-4</v>
      </c>
      <c r="I933" s="12">
        <f t="shared" si="132"/>
        <v>-0.12716165111260413</v>
      </c>
      <c r="J933" s="18">
        <f t="shared" si="129"/>
        <v>-2.7151638033105148E-5</v>
      </c>
      <c r="K933" s="12">
        <f t="shared" si="133"/>
        <v>0.82538663386988598</v>
      </c>
      <c r="L933" s="12">
        <f t="shared" si="130"/>
        <v>-0.19190335531320435</v>
      </c>
      <c r="M933" s="12">
        <f t="shared" si="134"/>
        <v>3.6826897780465974E-2</v>
      </c>
      <c r="N933" s="18">
        <f t="shared" si="131"/>
        <v>7.8633030451290307E-6</v>
      </c>
    </row>
    <row r="934" spans="1:14" x14ac:dyDescent="0.2">
      <c r="A934" s="4">
        <v>932</v>
      </c>
      <c r="B934" s="1" t="str">
        <f>'Исходные данные'!A1184</f>
        <v>04.07.2012</v>
      </c>
      <c r="C934" s="1">
        <f>'Исходные данные'!B1184</f>
        <v>339.83</v>
      </c>
      <c r="D934" s="5" t="str">
        <f>'Исходные данные'!A936</f>
        <v>03.07.2013</v>
      </c>
      <c r="E934" s="1">
        <f>'Исходные данные'!B936</f>
        <v>298.42</v>
      </c>
      <c r="F934" s="12">
        <f t="shared" si="126"/>
        <v>0.87814495483035648</v>
      </c>
      <c r="G934" s="12">
        <f t="shared" si="127"/>
        <v>7.3911132196651061E-2</v>
      </c>
      <c r="H934" s="12">
        <f t="shared" si="128"/>
        <v>2.12924701145248E-4</v>
      </c>
      <c r="I934" s="12">
        <f t="shared" si="132"/>
        <v>-0.12994360235624908</v>
      </c>
      <c r="J934" s="18">
        <f t="shared" si="129"/>
        <v>-2.766820269744128E-5</v>
      </c>
      <c r="K934" s="12">
        <f t="shared" si="133"/>
        <v>0.82309363947544578</v>
      </c>
      <c r="L934" s="12">
        <f t="shared" si="130"/>
        <v>-0.19468530655684929</v>
      </c>
      <c r="M934" s="12">
        <f t="shared" si="134"/>
        <v>3.7902368589134407E-2</v>
      </c>
      <c r="N934" s="18">
        <f t="shared" si="131"/>
        <v>8.0703505045384782E-6</v>
      </c>
    </row>
    <row r="935" spans="1:14" x14ac:dyDescent="0.2">
      <c r="A935" s="4">
        <v>933</v>
      </c>
      <c r="B935" s="1" t="str">
        <f>'Исходные данные'!A1185</f>
        <v>03.07.2012</v>
      </c>
      <c r="C935" s="1">
        <f>'Исходные данные'!B1185</f>
        <v>340.41</v>
      </c>
      <c r="D935" s="5" t="str">
        <f>'Исходные данные'!A937</f>
        <v>02.07.2013</v>
      </c>
      <c r="E935" s="1">
        <f>'Исходные данные'!B937</f>
        <v>299.83999999999997</v>
      </c>
      <c r="F935" s="12">
        <f t="shared" si="126"/>
        <v>0.88082018742105095</v>
      </c>
      <c r="G935" s="12">
        <f t="shared" si="127"/>
        <v>7.3704842821083735E-2</v>
      </c>
      <c r="H935" s="12">
        <f t="shared" si="128"/>
        <v>2.1233041849341085E-4</v>
      </c>
      <c r="I935" s="12">
        <f t="shared" si="132"/>
        <v>-0.12690177442095052</v>
      </c>
      <c r="J935" s="18">
        <f t="shared" si="129"/>
        <v>-2.6945106870356843E-5</v>
      </c>
      <c r="K935" s="12">
        <f t="shared" si="133"/>
        <v>0.82560116049165821</v>
      </c>
      <c r="L935" s="12">
        <f t="shared" si="130"/>
        <v>-0.19164347862155073</v>
      </c>
      <c r="M935" s="12">
        <f t="shared" si="134"/>
        <v>3.6727222898168793E-2</v>
      </c>
      <c r="N935" s="18">
        <f t="shared" si="131"/>
        <v>7.7983066080689618E-6</v>
      </c>
    </row>
    <row r="936" spans="1:14" x14ac:dyDescent="0.2">
      <c r="A936" s="4">
        <v>934</v>
      </c>
      <c r="B936" s="1" t="str">
        <f>'Исходные данные'!A1186</f>
        <v>02.07.2012</v>
      </c>
      <c r="C936" s="1">
        <f>'Исходные данные'!B1186</f>
        <v>335.91</v>
      </c>
      <c r="D936" s="5" t="str">
        <f>'Исходные данные'!A938</f>
        <v>01.07.2013</v>
      </c>
      <c r="E936" s="1">
        <f>'Исходные данные'!B938</f>
        <v>295.42</v>
      </c>
      <c r="F936" s="12">
        <f t="shared" si="126"/>
        <v>0.87946176059063441</v>
      </c>
      <c r="G936" s="12">
        <f t="shared" si="127"/>
        <v>7.3499129208668842E-2</v>
      </c>
      <c r="H936" s="12">
        <f t="shared" si="128"/>
        <v>2.1173779451183781E-4</v>
      </c>
      <c r="I936" s="12">
        <f t="shared" si="132"/>
        <v>-0.12844519432776155</v>
      </c>
      <c r="J936" s="18">
        <f t="shared" si="129"/>
        <v>-2.7196702162604653E-5</v>
      </c>
      <c r="K936" s="12">
        <f t="shared" si="133"/>
        <v>0.82432789407059837</v>
      </c>
      <c r="L936" s="12">
        <f t="shared" si="130"/>
        <v>-0.19318689852836171</v>
      </c>
      <c r="M936" s="12">
        <f t="shared" si="134"/>
        <v>3.7321177763007543E-2</v>
      </c>
      <c r="N936" s="18">
        <f t="shared" si="131"/>
        <v>7.9023038681234616E-6</v>
      </c>
    </row>
    <row r="937" spans="1:14" x14ac:dyDescent="0.2">
      <c r="A937" s="4">
        <v>935</v>
      </c>
      <c r="B937" s="1" t="str">
        <f>'Исходные данные'!A1187</f>
        <v>29.06.2012</v>
      </c>
      <c r="C937" s="1">
        <f>'Исходные данные'!B1187</f>
        <v>332.48</v>
      </c>
      <c r="D937" s="5" t="str">
        <f>'Исходные данные'!A939</f>
        <v>28.06.2013</v>
      </c>
      <c r="E937" s="1">
        <f>'Исходные данные'!B939</f>
        <v>294.99</v>
      </c>
      <c r="F937" s="12">
        <f t="shared" si="126"/>
        <v>0.8872413378248315</v>
      </c>
      <c r="G937" s="12">
        <f t="shared" si="127"/>
        <v>7.3293989752424848E-2</v>
      </c>
      <c r="H937" s="12">
        <f t="shared" si="128"/>
        <v>2.1114682457110362E-4</v>
      </c>
      <c r="I937" s="12">
        <f t="shared" si="132"/>
        <v>-0.1196382504506881</v>
      </c>
      <c r="J937" s="18">
        <f t="shared" si="129"/>
        <v>-2.5261236679905198E-5</v>
      </c>
      <c r="K937" s="12">
        <f t="shared" si="133"/>
        <v>0.83161976599225917</v>
      </c>
      <c r="L937" s="12">
        <f t="shared" si="130"/>
        <v>-0.18437995465128831</v>
      </c>
      <c r="M937" s="12">
        <f t="shared" si="134"/>
        <v>3.3995967677211157E-2</v>
      </c>
      <c r="N937" s="18">
        <f t="shared" si="131"/>
        <v>7.1781406232650133E-6</v>
      </c>
    </row>
    <row r="938" spans="1:14" x14ac:dyDescent="0.2">
      <c r="A938" s="4">
        <v>936</v>
      </c>
      <c r="B938" s="1" t="str">
        <f>'Исходные данные'!A1188</f>
        <v>28.06.2012</v>
      </c>
      <c r="C938" s="1">
        <f>'Исходные данные'!B1188</f>
        <v>327.3</v>
      </c>
      <c r="D938" s="5" t="str">
        <f>'Исходные данные'!A940</f>
        <v>27.06.2013</v>
      </c>
      <c r="E938" s="1">
        <f>'Исходные данные'!B940</f>
        <v>293.94</v>
      </c>
      <c r="F938" s="12">
        <f t="shared" si="126"/>
        <v>0.89807516040329971</v>
      </c>
      <c r="G938" s="12">
        <f t="shared" si="127"/>
        <v>7.3089422849855451E-2</v>
      </c>
      <c r="H938" s="12">
        <f t="shared" si="128"/>
        <v>2.1055750405470417E-4</v>
      </c>
      <c r="I938" s="12">
        <f t="shared" si="132"/>
        <v>-0.1075015166285964</v>
      </c>
      <c r="J938" s="18">
        <f t="shared" si="129"/>
        <v>-2.2635251023412535E-5</v>
      </c>
      <c r="K938" s="12">
        <f t="shared" si="133"/>
        <v>0.84177441119803309</v>
      </c>
      <c r="L938" s="12">
        <f t="shared" si="130"/>
        <v>-0.17224322082919666</v>
      </c>
      <c r="M938" s="12">
        <f t="shared" si="134"/>
        <v>2.9667727121615424E-2</v>
      </c>
      <c r="N938" s="18">
        <f t="shared" si="131"/>
        <v>6.2467625737033962E-6</v>
      </c>
    </row>
    <row r="939" spans="1:14" x14ac:dyDescent="0.2">
      <c r="A939" s="4">
        <v>937</v>
      </c>
      <c r="B939" s="1" t="str">
        <f>'Исходные данные'!A1189</f>
        <v>27.06.2012</v>
      </c>
      <c r="C939" s="1">
        <f>'Исходные данные'!B1189</f>
        <v>328.01</v>
      </c>
      <c r="D939" s="5" t="str">
        <f>'Исходные данные'!A941</f>
        <v>26.06.2013</v>
      </c>
      <c r="E939" s="1">
        <f>'Исходные данные'!B941</f>
        <v>295.05</v>
      </c>
      <c r="F939" s="12">
        <f t="shared" si="126"/>
        <v>0.8995152586811378</v>
      </c>
      <c r="G939" s="12">
        <f t="shared" si="127"/>
        <v>7.2885426902936951E-2</v>
      </c>
      <c r="H939" s="12">
        <f t="shared" si="128"/>
        <v>2.0996982835902011E-4</v>
      </c>
      <c r="I939" s="12">
        <f t="shared" si="132"/>
        <v>-0.10589926222110031</v>
      </c>
      <c r="J939" s="18">
        <f t="shared" si="129"/>
        <v>-2.2235649911911295E-5</v>
      </c>
      <c r="K939" s="12">
        <f t="shared" si="133"/>
        <v>0.8431242290455172</v>
      </c>
      <c r="L939" s="12">
        <f t="shared" si="130"/>
        <v>-0.17064096642170046</v>
      </c>
      <c r="M939" s="12">
        <f t="shared" si="134"/>
        <v>2.9118339421331921E-2</v>
      </c>
      <c r="N939" s="18">
        <f t="shared" si="131"/>
        <v>6.1139727303967521E-6</v>
      </c>
    </row>
    <row r="940" spans="1:14" x14ac:dyDescent="0.2">
      <c r="A940" s="4">
        <v>938</v>
      </c>
      <c r="B940" s="1" t="str">
        <f>'Исходные данные'!A1190</f>
        <v>26.06.2012</v>
      </c>
      <c r="C940" s="1">
        <f>'Исходные данные'!B1190</f>
        <v>329.15</v>
      </c>
      <c r="D940" s="5" t="str">
        <f>'Исходные данные'!A942</f>
        <v>25.06.2013</v>
      </c>
      <c r="E940" s="1">
        <f>'Исходные данные'!B942</f>
        <v>293.52999999999997</v>
      </c>
      <c r="F940" s="12">
        <f t="shared" si="126"/>
        <v>0.89178186237277834</v>
      </c>
      <c r="G940" s="12">
        <f t="shared" si="127"/>
        <v>7.2682000318105844E-2</v>
      </c>
      <c r="H940" s="12">
        <f t="shared" si="128"/>
        <v>2.0938379289328111E-4</v>
      </c>
      <c r="I940" s="12">
        <f t="shared" si="132"/>
        <v>-0.11453372521852946</v>
      </c>
      <c r="J940" s="18">
        <f t="shared" si="129"/>
        <v>-2.398150580045254E-5</v>
      </c>
      <c r="K940" s="12">
        <f t="shared" si="133"/>
        <v>0.83587564294598959</v>
      </c>
      <c r="L940" s="12">
        <f t="shared" si="130"/>
        <v>-0.17927542941912969</v>
      </c>
      <c r="M940" s="12">
        <f t="shared" si="134"/>
        <v>3.2139679593413371E-2</v>
      </c>
      <c r="N940" s="18">
        <f t="shared" si="131"/>
        <v>6.7295280156436783E-6</v>
      </c>
    </row>
    <row r="941" spans="1:14" x14ac:dyDescent="0.2">
      <c r="A941" s="4">
        <v>939</v>
      </c>
      <c r="B941" s="1" t="str">
        <f>'Исходные данные'!A1191</f>
        <v>25.06.2012</v>
      </c>
      <c r="C941" s="1">
        <f>'Исходные данные'!B1191</f>
        <v>327.27999999999997</v>
      </c>
      <c r="D941" s="5" t="str">
        <f>'Исходные данные'!A943</f>
        <v>24.06.2013</v>
      </c>
      <c r="E941" s="1">
        <f>'Исходные данные'!B943</f>
        <v>293.58999999999997</v>
      </c>
      <c r="F941" s="12">
        <f t="shared" si="126"/>
        <v>0.89706062087509164</v>
      </c>
      <c r="G941" s="12">
        <f t="shared" si="127"/>
        <v>7.2479141506246292E-2</v>
      </c>
      <c r="H941" s="12">
        <f t="shared" si="128"/>
        <v>2.0879939307952975E-4</v>
      </c>
      <c r="I941" s="12">
        <f t="shared" si="132"/>
        <v>-0.10863183740633983</v>
      </c>
      <c r="J941" s="18">
        <f t="shared" si="129"/>
        <v>-2.2682261719557912E-5</v>
      </c>
      <c r="K941" s="12">
        <f t="shared" si="133"/>
        <v>0.84082347362437726</v>
      </c>
      <c r="L941" s="12">
        <f t="shared" si="130"/>
        <v>-0.1733735416069401</v>
      </c>
      <c r="M941" s="12">
        <f t="shared" si="134"/>
        <v>3.0058384929333409E-2</v>
      </c>
      <c r="N941" s="18">
        <f t="shared" si="131"/>
        <v>6.2761725301956996E-6</v>
      </c>
    </row>
    <row r="942" spans="1:14" x14ac:dyDescent="0.2">
      <c r="A942" s="4">
        <v>940</v>
      </c>
      <c r="B942" s="1" t="str">
        <f>'Исходные данные'!A1192</f>
        <v>22.06.2012</v>
      </c>
      <c r="C942" s="1">
        <f>'Исходные данные'!B1192</f>
        <v>325.52</v>
      </c>
      <c r="D942" s="5" t="str">
        <f>'Исходные данные'!A944</f>
        <v>21.06.2013</v>
      </c>
      <c r="E942" s="1">
        <f>'Исходные данные'!B944</f>
        <v>297.7</v>
      </c>
      <c r="F942" s="12">
        <f t="shared" si="126"/>
        <v>0.91453674121405748</v>
      </c>
      <c r="G942" s="12">
        <f t="shared" si="127"/>
        <v>7.2276848882677783E-2</v>
      </c>
      <c r="H942" s="12">
        <f t="shared" si="128"/>
        <v>2.0821662435258602E-4</v>
      </c>
      <c r="I942" s="12">
        <f t="shared" si="132"/>
        <v>-8.9337635671703844E-2</v>
      </c>
      <c r="J942" s="18">
        <f t="shared" si="129"/>
        <v>-1.8601580927203349E-5</v>
      </c>
      <c r="K942" s="12">
        <f t="shared" si="133"/>
        <v>0.85720400785689377</v>
      </c>
      <c r="L942" s="12">
        <f t="shared" si="130"/>
        <v>-0.15407933987230402</v>
      </c>
      <c r="M942" s="12">
        <f t="shared" si="134"/>
        <v>2.3740442975484992E-2</v>
      </c>
      <c r="N942" s="18">
        <f t="shared" si="131"/>
        <v>4.9431548969905477E-6</v>
      </c>
    </row>
    <row r="943" spans="1:14" x14ac:dyDescent="0.2">
      <c r="A943" s="4">
        <v>941</v>
      </c>
      <c r="B943" s="1" t="str">
        <f>'Исходные данные'!A1193</f>
        <v>21.06.2012</v>
      </c>
      <c r="C943" s="1">
        <f>'Исходные данные'!B1193</f>
        <v>331.58</v>
      </c>
      <c r="D943" s="5" t="str">
        <f>'Исходные данные'!A945</f>
        <v>20.06.2013</v>
      </c>
      <c r="E943" s="1">
        <f>'Исходные данные'!B945</f>
        <v>296.27</v>
      </c>
      <c r="F943" s="12">
        <f t="shared" si="126"/>
        <v>0.89350986187345438</v>
      </c>
      <c r="G943" s="12">
        <f t="shared" si="127"/>
        <v>7.2075120867142684E-2</v>
      </c>
      <c r="H943" s="12">
        <f t="shared" si="128"/>
        <v>2.0763548216001137E-4</v>
      </c>
      <c r="I943" s="12">
        <f t="shared" si="132"/>
        <v>-0.11259790709218952</v>
      </c>
      <c r="J943" s="18">
        <f t="shared" si="129"/>
        <v>-2.3379320729294934E-5</v>
      </c>
      <c r="K943" s="12">
        <f t="shared" si="133"/>
        <v>0.83749531335484362</v>
      </c>
      <c r="L943" s="12">
        <f t="shared" si="130"/>
        <v>-0.17733961129278977</v>
      </c>
      <c r="M943" s="12">
        <f t="shared" si="134"/>
        <v>3.1449337733477786E-2</v>
      </c>
      <c r="N943" s="18">
        <f t="shared" si="131"/>
        <v>6.529998403903699E-6</v>
      </c>
    </row>
    <row r="944" spans="1:14" x14ac:dyDescent="0.2">
      <c r="A944" s="4">
        <v>942</v>
      </c>
      <c r="B944" s="1" t="str">
        <f>'Исходные данные'!A1194</f>
        <v>20.06.2012</v>
      </c>
      <c r="C944" s="1">
        <f>'Исходные данные'!B1194</f>
        <v>337.54</v>
      </c>
      <c r="D944" s="5" t="str">
        <f>'Исходные данные'!A946</f>
        <v>19.06.2013</v>
      </c>
      <c r="E944" s="1">
        <f>'Исходные данные'!B946</f>
        <v>300.88</v>
      </c>
      <c r="F944" s="12">
        <f t="shared" si="126"/>
        <v>0.89139064999703732</v>
      </c>
      <c r="G944" s="12">
        <f t="shared" si="127"/>
        <v>7.1873955883794027E-2</v>
      </c>
      <c r="H944" s="12">
        <f t="shared" si="128"/>
        <v>2.0705596196207371E-4</v>
      </c>
      <c r="I944" s="12">
        <f t="shared" si="132"/>
        <v>-0.11497250764625742</v>
      </c>
      <c r="J944" s="18">
        <f t="shared" si="129"/>
        <v>-2.3805743169887707E-5</v>
      </c>
      <c r="K944" s="12">
        <f t="shared" si="133"/>
        <v>0.83550895585590812</v>
      </c>
      <c r="L944" s="12">
        <f t="shared" si="130"/>
        <v>-0.1797142118468576</v>
      </c>
      <c r="M944" s="12">
        <f t="shared" si="134"/>
        <v>3.2297197939737232E-2</v>
      </c>
      <c r="N944" s="18">
        <f t="shared" si="131"/>
        <v>6.6873273880917973E-6</v>
      </c>
    </row>
    <row r="945" spans="1:14" x14ac:dyDescent="0.2">
      <c r="A945" s="4">
        <v>943</v>
      </c>
      <c r="B945" s="1" t="str">
        <f>'Исходные данные'!A1195</f>
        <v>19.06.2012</v>
      </c>
      <c r="C945" s="1">
        <f>'Исходные данные'!B1195</f>
        <v>340.1</v>
      </c>
      <c r="D945" s="5" t="str">
        <f>'Исходные данные'!A947</f>
        <v>18.06.2013</v>
      </c>
      <c r="E945" s="1">
        <f>'Исходные данные'!B947</f>
        <v>301.67</v>
      </c>
      <c r="F945" s="12">
        <f t="shared" si="126"/>
        <v>0.88700382240517495</v>
      </c>
      <c r="G945" s="12">
        <f t="shared" si="127"/>
        <v>7.1673352361182927E-2</v>
      </c>
      <c r="H945" s="12">
        <f t="shared" si="128"/>
        <v>2.0647805923171086E-4</v>
      </c>
      <c r="I945" s="12">
        <f t="shared" si="132"/>
        <v>-0.11990598731862419</v>
      </c>
      <c r="J945" s="18">
        <f t="shared" si="129"/>
        <v>-2.4757955551811654E-5</v>
      </c>
      <c r="K945" s="12">
        <f t="shared" si="133"/>
        <v>0.8313971405246513</v>
      </c>
      <c r="L945" s="12">
        <f t="shared" si="130"/>
        <v>-0.18464769151922433</v>
      </c>
      <c r="M945" s="12">
        <f t="shared" si="134"/>
        <v>3.4094769983378653E-2</v>
      </c>
      <c r="N945" s="18">
        <f t="shared" si="131"/>
        <v>7.0398219361196153E-6</v>
      </c>
    </row>
    <row r="946" spans="1:14" x14ac:dyDescent="0.2">
      <c r="A946" s="4">
        <v>944</v>
      </c>
      <c r="B946" s="1" t="str">
        <f>'Исходные данные'!A1196</f>
        <v>18.06.2012</v>
      </c>
      <c r="C946" s="1">
        <f>'Исходные данные'!B1196</f>
        <v>334.39</v>
      </c>
      <c r="D946" s="5" t="str">
        <f>'Исходные данные'!A948</f>
        <v>17.06.2013</v>
      </c>
      <c r="E946" s="1">
        <f>'Исходные данные'!B948</f>
        <v>301.8</v>
      </c>
      <c r="F946" s="12">
        <f t="shared" si="126"/>
        <v>0.90253895152367003</v>
      </c>
      <c r="G946" s="12">
        <f t="shared" si="127"/>
        <v>7.1473308732246679E-2</v>
      </c>
      <c r="H946" s="12">
        <f t="shared" si="128"/>
        <v>2.059017694544966E-4</v>
      </c>
      <c r="I946" s="12">
        <f t="shared" si="132"/>
        <v>-0.10254343012343518</v>
      </c>
      <c r="J946" s="18">
        <f t="shared" si="129"/>
        <v>-2.1113873708348833E-5</v>
      </c>
      <c r="K946" s="12">
        <f t="shared" si="133"/>
        <v>0.84595836517842526</v>
      </c>
      <c r="L946" s="12">
        <f t="shared" si="130"/>
        <v>-0.16728513432403544</v>
      </c>
      <c r="M946" s="12">
        <f t="shared" si="134"/>
        <v>2.79843161658106E-2</v>
      </c>
      <c r="N946" s="18">
        <f t="shared" si="131"/>
        <v>5.7620202155144762E-6</v>
      </c>
    </row>
    <row r="947" spans="1:14" x14ac:dyDescent="0.2">
      <c r="A947" s="4">
        <v>945</v>
      </c>
      <c r="B947" s="1" t="str">
        <f>'Исходные данные'!A1197</f>
        <v>15.06.2012</v>
      </c>
      <c r="C947" s="1">
        <f>'Исходные данные'!B1197</f>
        <v>331.35</v>
      </c>
      <c r="D947" s="5" t="str">
        <f>'Исходные данные'!A949</f>
        <v>16.06.2013</v>
      </c>
      <c r="E947" s="1">
        <f>'Исходные данные'!B949</f>
        <v>295.92</v>
      </c>
      <c r="F947" s="12">
        <f t="shared" si="126"/>
        <v>0.8930737890448166</v>
      </c>
      <c r="G947" s="12">
        <f t="shared" si="127"/>
        <v>7.1273823434296182E-2</v>
      </c>
      <c r="H947" s="12">
        <f t="shared" si="128"/>
        <v>2.0532708812860421E-4</v>
      </c>
      <c r="I947" s="12">
        <f t="shared" si="132"/>
        <v>-0.11308607101003738</v>
      </c>
      <c r="J947" s="18">
        <f t="shared" si="129"/>
        <v>-2.3219633668395539E-5</v>
      </c>
      <c r="K947" s="12">
        <f t="shared" si="133"/>
        <v>0.83708657813450738</v>
      </c>
      <c r="L947" s="12">
        <f t="shared" si="130"/>
        <v>-0.17782777521063753</v>
      </c>
      <c r="M947" s="12">
        <f t="shared" si="134"/>
        <v>3.1622717636365053E-2</v>
      </c>
      <c r="N947" s="18">
        <f t="shared" si="131"/>
        <v>6.493000530987894E-6</v>
      </c>
    </row>
    <row r="948" spans="1:14" x14ac:dyDescent="0.2">
      <c r="A948" s="4">
        <v>946</v>
      </c>
      <c r="B948" s="1" t="str">
        <f>'Исходные данные'!A1198</f>
        <v>14.06.2012</v>
      </c>
      <c r="C948" s="1">
        <f>'Исходные данные'!B1198</f>
        <v>327.23</v>
      </c>
      <c r="D948" s="5" t="str">
        <f>'Исходные данные'!A950</f>
        <v>14.06.2013</v>
      </c>
      <c r="E948" s="1">
        <f>'Исходные данные'!B950</f>
        <v>295.92</v>
      </c>
      <c r="F948" s="12">
        <f t="shared" si="126"/>
        <v>0.90431806374721146</v>
      </c>
      <c r="G948" s="12">
        <f t="shared" si="127"/>
        <v>7.1074894909003969E-2</v>
      </c>
      <c r="H948" s="12">
        <f t="shared" si="128"/>
        <v>2.0475401076477202E-4</v>
      </c>
      <c r="I948" s="12">
        <f t="shared" si="132"/>
        <v>-0.10057414004295831</v>
      </c>
      <c r="J948" s="18">
        <f t="shared" si="129"/>
        <v>-2.0592958553013574E-5</v>
      </c>
      <c r="K948" s="12">
        <f t="shared" si="133"/>
        <v>0.84762594402979263</v>
      </c>
      <c r="L948" s="12">
        <f t="shared" si="130"/>
        <v>-0.16531584424355847</v>
      </c>
      <c r="M948" s="12">
        <f t="shared" si="134"/>
        <v>2.7329328357960501E-2</v>
      </c>
      <c r="N948" s="18">
        <f t="shared" si="131"/>
        <v>5.5957895927998339E-6</v>
      </c>
    </row>
    <row r="949" spans="1:14" x14ac:dyDescent="0.2">
      <c r="A949" s="4">
        <v>947</v>
      </c>
      <c r="B949" s="1" t="str">
        <f>'Исходные данные'!A1199</f>
        <v>13.06.2012</v>
      </c>
      <c r="C949" s="1">
        <f>'Исходные данные'!B1199</f>
        <v>327.35000000000002</v>
      </c>
      <c r="D949" s="5" t="str">
        <f>'Исходные данные'!A951</f>
        <v>13.06.2013</v>
      </c>
      <c r="E949" s="1">
        <f>'Исходные данные'!B951</f>
        <v>294.08999999999997</v>
      </c>
      <c r="F949" s="12">
        <f t="shared" si="126"/>
        <v>0.89839621200549857</v>
      </c>
      <c r="G949" s="12">
        <f t="shared" si="127"/>
        <v>7.0876521602391926E-2</v>
      </c>
      <c r="H949" s="12">
        <f t="shared" si="128"/>
        <v>2.0418253288626812E-4</v>
      </c>
      <c r="I949" s="12">
        <f t="shared" si="132"/>
        <v>-0.10714409194535605</v>
      </c>
      <c r="J949" s="18">
        <f t="shared" si="129"/>
        <v>-2.1876952077201997E-5</v>
      </c>
      <c r="K949" s="12">
        <f t="shared" si="133"/>
        <v>0.84207533592607453</v>
      </c>
      <c r="L949" s="12">
        <f t="shared" si="130"/>
        <v>-0.17188579614595628</v>
      </c>
      <c r="M949" s="12">
        <f t="shared" si="134"/>
        <v>2.9544726916729259E-2</v>
      </c>
      <c r="N949" s="18">
        <f t="shared" si="131"/>
        <v>6.0325171752908825E-6</v>
      </c>
    </row>
    <row r="950" spans="1:14" x14ac:dyDescent="0.2">
      <c r="A950" s="4">
        <v>948</v>
      </c>
      <c r="B950" s="1" t="str">
        <f>'Исходные данные'!A1200</f>
        <v>09.06.2012</v>
      </c>
      <c r="C950" s="1">
        <f>'Исходные данные'!B1200</f>
        <v>327.92</v>
      </c>
      <c r="D950" s="5" t="str">
        <f>'Исходные данные'!A952</f>
        <v>11.06.2013</v>
      </c>
      <c r="E950" s="1">
        <f>'Исходные данные'!B952</f>
        <v>298.58999999999997</v>
      </c>
      <c r="F950" s="12">
        <f t="shared" si="126"/>
        <v>0.91055745303732605</v>
      </c>
      <c r="G950" s="12">
        <f t="shared" si="127"/>
        <v>7.0678701964819027E-2</v>
      </c>
      <c r="H950" s="12">
        <f t="shared" si="128"/>
        <v>2.0361265002885492E-4</v>
      </c>
      <c r="I950" s="12">
        <f t="shared" si="132"/>
        <v>-9.3698281270000391E-2</v>
      </c>
      <c r="J950" s="18">
        <f t="shared" si="129"/>
        <v>-1.9078155352533801E-5</v>
      </c>
      <c r="K950" s="12">
        <f t="shared" si="133"/>
        <v>0.85347418310542067</v>
      </c>
      <c r="L950" s="12">
        <f t="shared" si="130"/>
        <v>-0.15843998547060056</v>
      </c>
      <c r="M950" s="12">
        <f t="shared" si="134"/>
        <v>2.5103228995924137E-2</v>
      </c>
      <c r="N950" s="18">
        <f t="shared" si="131"/>
        <v>5.1113349801413045E-6</v>
      </c>
    </row>
    <row r="951" spans="1:14" x14ac:dyDescent="0.2">
      <c r="A951" s="4">
        <v>949</v>
      </c>
      <c r="B951" s="1" t="str">
        <f>'Исходные данные'!A1201</f>
        <v>08.06.2012</v>
      </c>
      <c r="C951" s="1">
        <f>'Исходные данные'!B1201</f>
        <v>323.89999999999998</v>
      </c>
      <c r="D951" s="5" t="str">
        <f>'Исходные данные'!A953</f>
        <v>10.06.2013</v>
      </c>
      <c r="E951" s="1">
        <f>'Исходные данные'!B953</f>
        <v>304.56</v>
      </c>
      <c r="F951" s="12">
        <f t="shared" si="126"/>
        <v>0.94029021302871263</v>
      </c>
      <c r="G951" s="12">
        <f t="shared" si="127"/>
        <v>7.0481434450969591E-2</v>
      </c>
      <c r="H951" s="12">
        <f t="shared" si="128"/>
        <v>2.0304435774075547E-4</v>
      </c>
      <c r="I951" s="12">
        <f t="shared" si="132"/>
        <v>-6.1566714103041632E-2</v>
      </c>
      <c r="J951" s="18">
        <f t="shared" si="129"/>
        <v>-1.25007739232608E-5</v>
      </c>
      <c r="K951" s="12">
        <f t="shared" si="133"/>
        <v>0.88134298255401289</v>
      </c>
      <c r="L951" s="12">
        <f t="shared" si="130"/>
        <v>-0.12630841830364184</v>
      </c>
      <c r="M951" s="12">
        <f t="shared" si="134"/>
        <v>1.5953816534367778E-2</v>
      </c>
      <c r="N951" s="18">
        <f t="shared" si="131"/>
        <v>3.2393324317345508E-6</v>
      </c>
    </row>
    <row r="952" spans="1:14" x14ac:dyDescent="0.2">
      <c r="A952" s="4">
        <v>950</v>
      </c>
      <c r="B952" s="1" t="str">
        <f>'Исходные данные'!A1202</f>
        <v>07.06.2012</v>
      </c>
      <c r="C952" s="1">
        <f>'Исходные данные'!B1202</f>
        <v>322.45</v>
      </c>
      <c r="D952" s="5" t="str">
        <f>'Исходные данные'!A954</f>
        <v>07.06.2013</v>
      </c>
      <c r="E952" s="1">
        <f>'Исходные данные'!B954</f>
        <v>302.81</v>
      </c>
      <c r="F952" s="12">
        <f t="shared" si="126"/>
        <v>0.93909133198945582</v>
      </c>
      <c r="G952" s="12">
        <f t="shared" si="127"/>
        <v>7.0284717519840792E-2</v>
      </c>
      <c r="H952" s="12">
        <f t="shared" si="128"/>
        <v>2.0247765158261724E-4</v>
      </c>
      <c r="I952" s="12">
        <f t="shared" si="132"/>
        <v>-6.2842539339333855E-2</v>
      </c>
      <c r="J952" s="18">
        <f t="shared" si="129"/>
        <v>-1.2724209784916557E-5</v>
      </c>
      <c r="K952" s="12">
        <f t="shared" si="133"/>
        <v>0.8802192599243126</v>
      </c>
      <c r="L952" s="12">
        <f t="shared" si="130"/>
        <v>-0.12758424353993408</v>
      </c>
      <c r="M952" s="12">
        <f t="shared" si="134"/>
        <v>1.6277739199657228E-2</v>
      </c>
      <c r="N952" s="18">
        <f t="shared" si="131"/>
        <v>3.2958784062209069E-6</v>
      </c>
    </row>
    <row r="953" spans="1:14" x14ac:dyDescent="0.2">
      <c r="A953" s="4">
        <v>951</v>
      </c>
      <c r="B953" s="1" t="str">
        <f>'Исходные данные'!A1203</f>
        <v>06.06.2012</v>
      </c>
      <c r="C953" s="1">
        <f>'Исходные данные'!B1203</f>
        <v>319.83999999999997</v>
      </c>
      <c r="D953" s="5" t="str">
        <f>'Исходные данные'!A955</f>
        <v>06.06.2013</v>
      </c>
      <c r="E953" s="1">
        <f>'Исходные данные'!B955</f>
        <v>299.29000000000002</v>
      </c>
      <c r="F953" s="12">
        <f t="shared" si="126"/>
        <v>0.93574912456228132</v>
      </c>
      <c r="G953" s="12">
        <f t="shared" si="127"/>
        <v>7.0088549634730907E-2</v>
      </c>
      <c r="H953" s="12">
        <f t="shared" si="128"/>
        <v>2.0191252712747852E-4</v>
      </c>
      <c r="I953" s="12">
        <f t="shared" si="132"/>
        <v>-6.640786774462322E-2</v>
      </c>
      <c r="J953" s="18">
        <f t="shared" si="129"/>
        <v>-1.3408580397464242E-5</v>
      </c>
      <c r="K953" s="12">
        <f t="shared" si="133"/>
        <v>0.87708657703410986</v>
      </c>
      <c r="L953" s="12">
        <f t="shared" si="130"/>
        <v>-0.13114957194522345</v>
      </c>
      <c r="M953" s="12">
        <f t="shared" si="134"/>
        <v>1.7200210221415355E-2</v>
      </c>
      <c r="N953" s="18">
        <f t="shared" si="131"/>
        <v>3.4729379129298615E-6</v>
      </c>
    </row>
    <row r="954" spans="1:14" x14ac:dyDescent="0.2">
      <c r="A954" s="4">
        <v>952</v>
      </c>
      <c r="B954" s="1" t="str">
        <f>'Исходные данные'!A1204</f>
        <v>05.06.2012</v>
      </c>
      <c r="C954" s="1">
        <f>'Исходные данные'!B1204</f>
        <v>318.63</v>
      </c>
      <c r="D954" s="5" t="str">
        <f>'Исходные данные'!A956</f>
        <v>05.06.2013</v>
      </c>
      <c r="E954" s="1">
        <f>'Исходные данные'!B956</f>
        <v>302</v>
      </c>
      <c r="F954" s="12">
        <f t="shared" si="126"/>
        <v>0.94780780215296745</v>
      </c>
      <c r="G954" s="12">
        <f t="shared" si="127"/>
        <v>6.9892929263227196E-2</v>
      </c>
      <c r="H954" s="12">
        <f t="shared" si="128"/>
        <v>2.0134897996073337E-4</v>
      </c>
      <c r="I954" s="12">
        <f t="shared" si="132"/>
        <v>-5.3603537626688243E-2</v>
      </c>
      <c r="J954" s="18">
        <f t="shared" si="129"/>
        <v>-1.0793017623420469E-5</v>
      </c>
      <c r="K954" s="12">
        <f t="shared" si="133"/>
        <v>0.88838929052210835</v>
      </c>
      <c r="L954" s="12">
        <f t="shared" si="130"/>
        <v>-0.11834524182728839</v>
      </c>
      <c r="M954" s="12">
        <f t="shared" si="134"/>
        <v>1.4005596263159384E-2</v>
      </c>
      <c r="N954" s="18">
        <f t="shared" si="131"/>
        <v>2.8200125213290008E-6</v>
      </c>
    </row>
    <row r="955" spans="1:14" x14ac:dyDescent="0.2">
      <c r="A955" s="4">
        <v>953</v>
      </c>
      <c r="B955" s="1" t="str">
        <f>'Исходные данные'!A1205</f>
        <v>04.06.2012</v>
      </c>
      <c r="C955" s="1">
        <f>'Исходные данные'!B1205</f>
        <v>317.64999999999998</v>
      </c>
      <c r="D955" s="5" t="str">
        <f>'Исходные данные'!A957</f>
        <v>04.06.2013</v>
      </c>
      <c r="E955" s="1">
        <f>'Исходные данные'!B957</f>
        <v>305.56</v>
      </c>
      <c r="F955" s="12">
        <f t="shared" si="126"/>
        <v>0.96193924130332131</v>
      </c>
      <c r="G955" s="12">
        <f t="shared" si="127"/>
        <v>6.969785487719396E-2</v>
      </c>
      <c r="H955" s="12">
        <f t="shared" si="128"/>
        <v>2.0078700568009717E-4</v>
      </c>
      <c r="I955" s="12">
        <f t="shared" si="132"/>
        <v>-3.8803989039383251E-2</v>
      </c>
      <c r="J955" s="18">
        <f t="shared" si="129"/>
        <v>-7.7913367676610723E-6</v>
      </c>
      <c r="K955" s="12">
        <f t="shared" si="133"/>
        <v>0.90163482318423882</v>
      </c>
      <c r="L955" s="12">
        <f t="shared" si="130"/>
        <v>-0.1035456932399834</v>
      </c>
      <c r="M955" s="12">
        <f t="shared" si="134"/>
        <v>1.0721710588548755E-2</v>
      </c>
      <c r="N955" s="18">
        <f t="shared" si="131"/>
        <v>2.1527801648432971E-6</v>
      </c>
    </row>
    <row r="956" spans="1:14" x14ac:dyDescent="0.2">
      <c r="A956" s="4">
        <v>954</v>
      </c>
      <c r="B956" s="1" t="str">
        <f>'Исходные данные'!A1206</f>
        <v>01.06.2012</v>
      </c>
      <c r="C956" s="1">
        <f>'Исходные данные'!B1206</f>
        <v>321.56</v>
      </c>
      <c r="D956" s="5" t="str">
        <f>'Исходные данные'!A958</f>
        <v>03.06.2013</v>
      </c>
      <c r="E956" s="1">
        <f>'Исходные данные'!B958</f>
        <v>305.33</v>
      </c>
      <c r="F956" s="12">
        <f t="shared" si="126"/>
        <v>0.94952730439109334</v>
      </c>
      <c r="G956" s="12">
        <f t="shared" si="127"/>
        <v>6.9503324952760626E-2</v>
      </c>
      <c r="H956" s="12">
        <f t="shared" si="128"/>
        <v>2.0022659989557244E-4</v>
      </c>
      <c r="I956" s="12">
        <f t="shared" si="132"/>
        <v>-5.1790992543898483E-2</v>
      </c>
      <c r="J956" s="18">
        <f t="shared" si="129"/>
        <v>-1.0369934342281737E-5</v>
      </c>
      <c r="K956" s="12">
        <f t="shared" si="133"/>
        <v>0.89000099636575081</v>
      </c>
      <c r="L956" s="12">
        <f t="shared" si="130"/>
        <v>-0.11653269674449862</v>
      </c>
      <c r="M956" s="12">
        <f t="shared" si="134"/>
        <v>1.3579869410545292E-2</v>
      </c>
      <c r="N956" s="18">
        <f t="shared" si="131"/>
        <v>2.7190510790993752E-6</v>
      </c>
    </row>
    <row r="957" spans="1:14" x14ac:dyDescent="0.2">
      <c r="A957" s="4">
        <v>955</v>
      </c>
      <c r="B957" s="1" t="str">
        <f>'Исходные данные'!A1207</f>
        <v>31.05.2012</v>
      </c>
      <c r="C957" s="1">
        <f>'Исходные данные'!B1207</f>
        <v>326.81</v>
      </c>
      <c r="D957" s="5" t="str">
        <f>'Исходные данные'!A959</f>
        <v>31.05.2013</v>
      </c>
      <c r="E957" s="1">
        <f>'Исходные данные'!B959</f>
        <v>306.64999999999998</v>
      </c>
      <c r="F957" s="12">
        <f t="shared" si="126"/>
        <v>0.9383127811266484</v>
      </c>
      <c r="G957" s="12">
        <f t="shared" si="127"/>
        <v>6.930933797030972E-2</v>
      </c>
      <c r="H957" s="12">
        <f t="shared" si="128"/>
        <v>1.9966775822941407E-4</v>
      </c>
      <c r="I957" s="12">
        <f t="shared" si="132"/>
        <v>-6.3671930200894206E-2</v>
      </c>
      <c r="J957" s="18">
        <f t="shared" si="129"/>
        <v>-1.2713231565352271E-5</v>
      </c>
      <c r="K957" s="12">
        <f t="shared" si="133"/>
        <v>0.87948951677694276</v>
      </c>
      <c r="L957" s="12">
        <f t="shared" si="130"/>
        <v>-0.12841363440149436</v>
      </c>
      <c r="M957" s="12">
        <f t="shared" si="134"/>
        <v>1.6490061500200669E-2</v>
      </c>
      <c r="N957" s="18">
        <f t="shared" si="131"/>
        <v>3.2925336128102363E-6</v>
      </c>
    </row>
    <row r="958" spans="1:14" x14ac:dyDescent="0.2">
      <c r="A958" s="4">
        <v>956</v>
      </c>
      <c r="B958" s="1" t="str">
        <f>'Исходные данные'!A1208</f>
        <v>30.05.2012</v>
      </c>
      <c r="C958" s="1">
        <f>'Исходные данные'!B1208</f>
        <v>324</v>
      </c>
      <c r="D958" s="5" t="str">
        <f>'Исходные данные'!A960</f>
        <v>30.05.2013</v>
      </c>
      <c r="E958" s="1">
        <f>'Исходные данные'!B960</f>
        <v>310.98</v>
      </c>
      <c r="F958" s="12">
        <f t="shared" si="126"/>
        <v>0.9598148148148149</v>
      </c>
      <c r="G958" s="12">
        <f t="shared" si="127"/>
        <v>6.9115892414465183E-2</v>
      </c>
      <c r="H958" s="12">
        <f t="shared" si="128"/>
        <v>1.9911047631609573E-4</v>
      </c>
      <c r="I958" s="12">
        <f t="shared" si="132"/>
        <v>-4.1014914362659118E-2</v>
      </c>
      <c r="J958" s="18">
        <f t="shared" si="129"/>
        <v>-8.1664991348129332E-6</v>
      </c>
      <c r="K958" s="12">
        <f t="shared" si="133"/>
        <v>0.89964357797966932</v>
      </c>
      <c r="L958" s="12">
        <f t="shared" si="130"/>
        <v>-0.10575661856325934</v>
      </c>
      <c r="M958" s="12">
        <f t="shared" si="134"/>
        <v>1.1184462369934742E-2</v>
      </c>
      <c r="N958" s="18">
        <f t="shared" si="131"/>
        <v>2.2269436298171555E-6</v>
      </c>
    </row>
    <row r="959" spans="1:14" x14ac:dyDescent="0.2">
      <c r="A959" s="4">
        <v>957</v>
      </c>
      <c r="B959" s="1" t="str">
        <f>'Исходные данные'!A1209</f>
        <v>29.05.2012</v>
      </c>
      <c r="C959" s="1">
        <f>'Исходные данные'!B1209</f>
        <v>325.08999999999997</v>
      </c>
      <c r="D959" s="5" t="str">
        <f>'Исходные данные'!A961</f>
        <v>29.05.2013</v>
      </c>
      <c r="E959" s="1">
        <f>'Исходные данные'!B961</f>
        <v>309.3</v>
      </c>
      <c r="F959" s="12">
        <f t="shared" si="126"/>
        <v>0.95142883509182086</v>
      </c>
      <c r="G959" s="12">
        <f t="shared" si="127"/>
        <v>6.8922986774080403E-2</v>
      </c>
      <c r="H959" s="12">
        <f t="shared" si="128"/>
        <v>1.9855474980227537E-4</v>
      </c>
      <c r="I959" s="12">
        <f t="shared" si="132"/>
        <v>-4.9790387379518498E-2</v>
      </c>
      <c r="J959" s="18">
        <f t="shared" si="129"/>
        <v>-9.8861179086986652E-6</v>
      </c>
      <c r="K959" s="12">
        <f t="shared" si="133"/>
        <v>0.89178331922307275</v>
      </c>
      <c r="L959" s="12">
        <f t="shared" si="130"/>
        <v>-0.11453209158011866</v>
      </c>
      <c r="M959" s="12">
        <f t="shared" si="134"/>
        <v>1.3117600001716702E-2</v>
      </c>
      <c r="N959" s="18">
        <f t="shared" si="131"/>
        <v>2.6045617863471866E-6</v>
      </c>
    </row>
    <row r="960" spans="1:14" x14ac:dyDescent="0.2">
      <c r="A960" s="4">
        <v>958</v>
      </c>
      <c r="B960" s="1" t="str">
        <f>'Исходные данные'!A1210</f>
        <v>28.05.2012</v>
      </c>
      <c r="C960" s="1">
        <f>'Исходные данные'!B1210</f>
        <v>322.67</v>
      </c>
      <c r="D960" s="5" t="str">
        <f>'Исходные данные'!A962</f>
        <v>28.05.2013</v>
      </c>
      <c r="E960" s="1">
        <f>'Исходные данные'!B962</f>
        <v>310.63</v>
      </c>
      <c r="F960" s="12">
        <f t="shared" si="126"/>
        <v>0.96268633588495978</v>
      </c>
      <c r="G960" s="12">
        <f t="shared" si="127"/>
        <v>6.8730619542226451E-2</v>
      </c>
      <c r="H960" s="12">
        <f t="shared" si="128"/>
        <v>1.9800057434676127E-4</v>
      </c>
      <c r="I960" s="12">
        <f t="shared" si="132"/>
        <v>-3.8027635832798265E-2</v>
      </c>
      <c r="J960" s="18">
        <f t="shared" si="129"/>
        <v>-7.5294937359435357E-6</v>
      </c>
      <c r="K960" s="12">
        <f t="shared" si="133"/>
        <v>0.90233508205932622</v>
      </c>
      <c r="L960" s="12">
        <f t="shared" si="130"/>
        <v>-0.10276934003339842</v>
      </c>
      <c r="M960" s="12">
        <f t="shared" si="134"/>
        <v>1.0561537250900279E-2</v>
      </c>
      <c r="N960" s="18">
        <f t="shared" si="131"/>
        <v>2.0911904416629692E-6</v>
      </c>
    </row>
    <row r="961" spans="1:14" x14ac:dyDescent="0.2">
      <c r="A961" s="4">
        <v>959</v>
      </c>
      <c r="B961" s="1" t="str">
        <f>'Исходные данные'!A1211</f>
        <v>25.05.2012</v>
      </c>
      <c r="C961" s="1">
        <f>'Исходные данные'!B1211</f>
        <v>320.57</v>
      </c>
      <c r="D961" s="5" t="str">
        <f>'Исходные данные'!A963</f>
        <v>27.05.2013</v>
      </c>
      <c r="E961" s="1">
        <f>'Исходные данные'!B963</f>
        <v>305.68</v>
      </c>
      <c r="F961" s="12">
        <f t="shared" si="126"/>
        <v>0.95355148641482368</v>
      </c>
      <c r="G961" s="12">
        <f t="shared" si="127"/>
        <v>6.8538789216180354E-2</v>
      </c>
      <c r="H961" s="12">
        <f t="shared" si="128"/>
        <v>1.9744794562047839E-4</v>
      </c>
      <c r="I961" s="12">
        <f t="shared" si="132"/>
        <v>-4.7561858110713832E-2</v>
      </c>
      <c r="J961" s="18">
        <f t="shared" si="129"/>
        <v>-9.3909911738531337E-6</v>
      </c>
      <c r="K961" s="12">
        <f t="shared" si="133"/>
        <v>0.893772900548089</v>
      </c>
      <c r="L961" s="12">
        <f t="shared" si="130"/>
        <v>-0.11230356231131405</v>
      </c>
      <c r="M961" s="12">
        <f t="shared" si="134"/>
        <v>1.2612090107811211E-2</v>
      </c>
      <c r="N961" s="18">
        <f t="shared" si="131"/>
        <v>2.4902312817676814E-6</v>
      </c>
    </row>
    <row r="962" spans="1:14" x14ac:dyDescent="0.2">
      <c r="A962" s="4">
        <v>960</v>
      </c>
      <c r="B962" s="1" t="str">
        <f>'Исходные данные'!A1212</f>
        <v>24.05.2012</v>
      </c>
      <c r="C962" s="1">
        <f>'Исходные данные'!B1212</f>
        <v>319.64</v>
      </c>
      <c r="D962" s="5" t="str">
        <f>'Исходные данные'!A964</f>
        <v>26.05.2013</v>
      </c>
      <c r="E962" s="1">
        <f>'Исходные данные'!B964</f>
        <v>307.45999999999998</v>
      </c>
      <c r="F962" s="12">
        <f t="shared" ref="F962:F1025" si="135">E962/C962</f>
        <v>0.96189463146039289</v>
      </c>
      <c r="G962" s="12">
        <f t="shared" ref="G962:G1025" si="136">1/POWER(2,A962/248)</f>
        <v>6.8347494297413172E-2</v>
      </c>
      <c r="H962" s="12">
        <f t="shared" ref="H962:H1025" si="137">G962/SUM(G$2:G$1242)</f>
        <v>1.968968593064339E-4</v>
      </c>
      <c r="I962" s="12">
        <f t="shared" si="132"/>
        <v>-3.8850365021808733E-2</v>
      </c>
      <c r="J962" s="18">
        <f t="shared" ref="J962:J1025" si="138">H962*I962</f>
        <v>-7.6495148557026752E-6</v>
      </c>
      <c r="K962" s="12">
        <f t="shared" si="133"/>
        <v>0.90159300995309688</v>
      </c>
      <c r="L962" s="12">
        <f t="shared" ref="L962:L1025" si="139">LN(K962)</f>
        <v>-0.10359206922240896</v>
      </c>
      <c r="M962" s="12">
        <f t="shared" si="134"/>
        <v>1.0731316805780381E-2</v>
      </c>
      <c r="N962" s="18">
        <f t="shared" ref="N962:N1025" si="140">M962*H962</f>
        <v>2.1129625752805096E-6</v>
      </c>
    </row>
    <row r="963" spans="1:14" x14ac:dyDescent="0.2">
      <c r="A963" s="4">
        <v>961</v>
      </c>
      <c r="B963" s="1" t="str">
        <f>'Исходные данные'!A1213</f>
        <v>23.05.2012</v>
      </c>
      <c r="C963" s="1">
        <f>'Исходные данные'!B1213</f>
        <v>321.48</v>
      </c>
      <c r="D963" s="5" t="str">
        <f>'Исходные данные'!A965</f>
        <v>24.05.2013</v>
      </c>
      <c r="E963" s="1">
        <f>'Исходные данные'!B965</f>
        <v>307.45999999999998</v>
      </c>
      <c r="F963" s="12">
        <f t="shared" si="135"/>
        <v>0.95638919995023008</v>
      </c>
      <c r="G963" s="12">
        <f t="shared" si="136"/>
        <v>6.8156733291578592E-2</v>
      </c>
      <c r="H963" s="12">
        <f t="shared" si="137"/>
        <v>1.9634731109968441E-4</v>
      </c>
      <c r="I963" s="12">
        <f t="shared" ref="I963:I1026" si="141">LN(F963)</f>
        <v>-4.4590335860064424E-2</v>
      </c>
      <c r="J963" s="18">
        <f t="shared" si="138"/>
        <v>-8.7551925471554829E-6</v>
      </c>
      <c r="K963" s="12">
        <f t="shared" ref="K963:K1026" si="142">F963/GEOMEAN(F$2:F$1242)</f>
        <v>0.89643271650307288</v>
      </c>
      <c r="L963" s="12">
        <f t="shared" si="139"/>
        <v>-0.10933204006066466</v>
      </c>
      <c r="M963" s="12">
        <f t="shared" ref="M963:M1026" si="143">POWER(L963-AVERAGE(L$2:L$1242),2)</f>
        <v>1.1953494983826795E-2</v>
      </c>
      <c r="N963" s="18">
        <f t="shared" si="140"/>
        <v>2.3470365983179568E-6</v>
      </c>
    </row>
    <row r="964" spans="1:14" x14ac:dyDescent="0.2">
      <c r="A964" s="4">
        <v>962</v>
      </c>
      <c r="B964" s="1" t="str">
        <f>'Исходные данные'!A1214</f>
        <v>22.05.2012</v>
      </c>
      <c r="C964" s="1">
        <f>'Исходные данные'!B1214</f>
        <v>325.39999999999998</v>
      </c>
      <c r="D964" s="5" t="str">
        <f>'Исходные данные'!A966</f>
        <v>23.05.2013</v>
      </c>
      <c r="E964" s="1">
        <f>'Исходные данные'!B966</f>
        <v>308.29000000000002</v>
      </c>
      <c r="F964" s="12">
        <f t="shared" si="135"/>
        <v>0.94741856177012918</v>
      </c>
      <c r="G964" s="12">
        <f t="shared" si="136"/>
        <v>6.7966504708501047E-2</v>
      </c>
      <c r="H964" s="12">
        <f t="shared" si="137"/>
        <v>1.9579929670730163E-4</v>
      </c>
      <c r="I964" s="12">
        <f t="shared" si="141"/>
        <v>-5.4014296357909518E-2</v>
      </c>
      <c r="J964" s="18">
        <f t="shared" si="138"/>
        <v>-1.0575961239018447E-5</v>
      </c>
      <c r="K964" s="12">
        <f t="shared" si="142"/>
        <v>0.88802445179977796</v>
      </c>
      <c r="L964" s="12">
        <f t="shared" si="139"/>
        <v>-0.1187560005585097</v>
      </c>
      <c r="M964" s="12">
        <f t="shared" si="143"/>
        <v>1.4102987668652769E-2</v>
      </c>
      <c r="N964" s="18">
        <f t="shared" si="140"/>
        <v>2.7613550669939599E-6</v>
      </c>
    </row>
    <row r="965" spans="1:14" x14ac:dyDescent="0.2">
      <c r="A965" s="4">
        <v>963</v>
      </c>
      <c r="B965" s="1" t="str">
        <f>'Исходные данные'!A1215</f>
        <v>21.05.2012</v>
      </c>
      <c r="C965" s="1">
        <f>'Исходные данные'!B1215</f>
        <v>324.93</v>
      </c>
      <c r="D965" s="5" t="str">
        <f>'Исходные данные'!A967</f>
        <v>22.05.2013</v>
      </c>
      <c r="E965" s="1">
        <f>'Исходные данные'!B967</f>
        <v>316.60000000000002</v>
      </c>
      <c r="F965" s="12">
        <f t="shared" si="135"/>
        <v>0.97436370910657688</v>
      </c>
      <c r="G965" s="12">
        <f t="shared" si="136"/>
        <v>6.7776807062163963E-2</v>
      </c>
      <c r="H965" s="12">
        <f t="shared" si="137"/>
        <v>1.9525281184833867E-4</v>
      </c>
      <c r="I965" s="12">
        <f t="shared" si="141"/>
        <v>-2.5970627068843601E-2</v>
      </c>
      <c r="J965" s="18">
        <f t="shared" si="138"/>
        <v>-5.0708379606562907E-6</v>
      </c>
      <c r="K965" s="12">
        <f t="shared" si="142"/>
        <v>0.91328039532637184</v>
      </c>
      <c r="L965" s="12">
        <f t="shared" si="139"/>
        <v>-9.0712331269443822E-2</v>
      </c>
      <c r="M965" s="12">
        <f t="shared" si="143"/>
        <v>8.2287270443373254E-3</v>
      </c>
      <c r="N965" s="18">
        <f t="shared" si="140"/>
        <v>1.6066820933393317E-6</v>
      </c>
    </row>
    <row r="966" spans="1:14" x14ac:dyDescent="0.2">
      <c r="A966" s="4">
        <v>964</v>
      </c>
      <c r="B966" s="1" t="str">
        <f>'Исходные данные'!A1216</f>
        <v>18.05.2012</v>
      </c>
      <c r="C966" s="1">
        <f>'Исходные данные'!B1216</f>
        <v>322.79000000000002</v>
      </c>
      <c r="D966" s="5" t="str">
        <f>'Исходные данные'!A968</f>
        <v>21.05.2013</v>
      </c>
      <c r="E966" s="1">
        <f>'Исходные данные'!B968</f>
        <v>313.45999999999998</v>
      </c>
      <c r="F966" s="12">
        <f t="shared" si="135"/>
        <v>0.97109575885250465</v>
      </c>
      <c r="G966" s="12">
        <f t="shared" si="136"/>
        <v>6.7587638870698588E-2</v>
      </c>
      <c r="H966" s="12">
        <f t="shared" si="137"/>
        <v>1.9470785225379769E-4</v>
      </c>
      <c r="I966" s="12">
        <f t="shared" si="141"/>
        <v>-2.9330196755689975E-2</v>
      </c>
      <c r="J966" s="18">
        <f t="shared" si="138"/>
        <v>-5.7108196164816996E-6</v>
      </c>
      <c r="K966" s="12">
        <f t="shared" si="142"/>
        <v>0.91021731439257703</v>
      </c>
      <c r="L966" s="12">
        <f t="shared" si="139"/>
        <v>-9.4071900956290144E-2</v>
      </c>
      <c r="M966" s="12">
        <f t="shared" si="143"/>
        <v>8.8495225495300728E-3</v>
      </c>
      <c r="N966" s="18">
        <f t="shared" si="140"/>
        <v>1.7230715290905525E-6</v>
      </c>
    </row>
    <row r="967" spans="1:14" x14ac:dyDescent="0.2">
      <c r="A967" s="4">
        <v>965</v>
      </c>
      <c r="B967" s="1" t="str">
        <f>'Исходные данные'!A1217</f>
        <v>17.05.2012</v>
      </c>
      <c r="C967" s="1">
        <f>'Исходные данные'!B1217</f>
        <v>326.70999999999998</v>
      </c>
      <c r="D967" s="5" t="str">
        <f>'Исходные данные'!A969</f>
        <v>20.05.2013</v>
      </c>
      <c r="E967" s="1">
        <f>'Исходные данные'!B969</f>
        <v>313.62</v>
      </c>
      <c r="F967" s="12">
        <f t="shared" si="135"/>
        <v>0.95993388632120236</v>
      </c>
      <c r="G967" s="12">
        <f t="shared" si="136"/>
        <v>6.7398998656371861E-2</v>
      </c>
      <c r="H967" s="12">
        <f t="shared" si="137"/>
        <v>1.9416441366659507E-4</v>
      </c>
      <c r="I967" s="12">
        <f t="shared" si="141"/>
        <v>-4.0890865307207543E-2</v>
      </c>
      <c r="J967" s="18">
        <f t="shared" si="138"/>
        <v>-7.9395508866936667E-6</v>
      </c>
      <c r="K967" s="12">
        <f t="shared" si="142"/>
        <v>0.89975518483798034</v>
      </c>
      <c r="L967" s="12">
        <f t="shared" si="139"/>
        <v>-0.10563256950780775</v>
      </c>
      <c r="M967" s="12">
        <f t="shared" si="143"/>
        <v>1.1158239740821847E-2</v>
      </c>
      <c r="N967" s="18">
        <f t="shared" si="140"/>
        <v>2.1665330768279735E-6</v>
      </c>
    </row>
    <row r="968" spans="1:14" x14ac:dyDescent="0.2">
      <c r="A968" s="4">
        <v>966</v>
      </c>
      <c r="B968" s="1" t="str">
        <f>'Исходные данные'!A1218</f>
        <v>16.05.2012</v>
      </c>
      <c r="C968" s="1">
        <f>'Исходные данные'!B1218</f>
        <v>326.45999999999998</v>
      </c>
      <c r="D968" s="5" t="str">
        <f>'Исходные данные'!A970</f>
        <v>17.05.2013</v>
      </c>
      <c r="E968" s="1">
        <f>'Исходные данные'!B970</f>
        <v>317.83999999999997</v>
      </c>
      <c r="F968" s="12">
        <f t="shared" si="135"/>
        <v>0.97359554003553261</v>
      </c>
      <c r="G968" s="12">
        <f t="shared" si="136"/>
        <v>6.7210884945575311E-2</v>
      </c>
      <c r="H968" s="12">
        <f t="shared" si="137"/>
        <v>1.936224918415294E-4</v>
      </c>
      <c r="I968" s="12">
        <f t="shared" si="141"/>
        <v>-2.6759318219545542E-2</v>
      </c>
      <c r="J968" s="18">
        <f t="shared" si="138"/>
        <v>-5.1812058736488459E-6</v>
      </c>
      <c r="K968" s="12">
        <f t="shared" si="142"/>
        <v>0.9125603831314143</v>
      </c>
      <c r="L968" s="12">
        <f t="shared" si="139"/>
        <v>-9.1501022420145767E-2</v>
      </c>
      <c r="M968" s="12">
        <f t="shared" si="143"/>
        <v>8.3724371039320278E-3</v>
      </c>
      <c r="N968" s="18">
        <f t="shared" si="140"/>
        <v>1.6210921348497971E-6</v>
      </c>
    </row>
    <row r="969" spans="1:14" x14ac:dyDescent="0.2">
      <c r="A969" s="4">
        <v>967</v>
      </c>
      <c r="B969" s="1" t="str">
        <f>'Исходные данные'!A1219</f>
        <v>15.05.2012</v>
      </c>
      <c r="C969" s="1">
        <f>'Исходные данные'!B1219</f>
        <v>335.11</v>
      </c>
      <c r="D969" s="5" t="str">
        <f>'Исходные данные'!A971</f>
        <v>16.05.2013</v>
      </c>
      <c r="E969" s="1">
        <f>'Исходные данные'!B971</f>
        <v>317.63</v>
      </c>
      <c r="F969" s="12">
        <f t="shared" si="135"/>
        <v>0.94783802333562106</v>
      </c>
      <c r="G969" s="12">
        <f t="shared" si="136"/>
        <v>6.7023296268813315E-2</v>
      </c>
      <c r="H969" s="12">
        <f t="shared" si="137"/>
        <v>1.9308208254524765E-4</v>
      </c>
      <c r="I969" s="12">
        <f t="shared" si="141"/>
        <v>-5.3571652785912798E-2</v>
      </c>
      <c r="J969" s="18">
        <f t="shared" si="138"/>
        <v>-1.0343726285294961E-5</v>
      </c>
      <c r="K969" s="12">
        <f t="shared" si="142"/>
        <v>0.88841761712477541</v>
      </c>
      <c r="L969" s="12">
        <f t="shared" si="139"/>
        <v>-0.11831335698651302</v>
      </c>
      <c r="M969" s="12">
        <f t="shared" si="143"/>
        <v>1.3998050441418082E-2</v>
      </c>
      <c r="N969" s="18">
        <f t="shared" si="140"/>
        <v>2.7027727308024262E-6</v>
      </c>
    </row>
    <row r="970" spans="1:14" x14ac:dyDescent="0.2">
      <c r="A970" s="4">
        <v>968</v>
      </c>
      <c r="B970" s="1" t="str">
        <f>'Исходные данные'!A1220</f>
        <v>14.05.2012</v>
      </c>
      <c r="C970" s="1">
        <f>'Исходные данные'!B1220</f>
        <v>337.32</v>
      </c>
      <c r="D970" s="5" t="str">
        <f>'Исходные данные'!A972</f>
        <v>15.05.2013</v>
      </c>
      <c r="E970" s="1">
        <f>'Исходные данные'!B972</f>
        <v>319.3</v>
      </c>
      <c r="F970" s="12">
        <f t="shared" si="135"/>
        <v>0.94657891616269418</v>
      </c>
      <c r="G970" s="12">
        <f t="shared" si="136"/>
        <v>6.6836231160691692E-2</v>
      </c>
      <c r="H970" s="12">
        <f t="shared" si="137"/>
        <v>1.9254318155621225E-4</v>
      </c>
      <c r="I970" s="12">
        <f t="shared" si="141"/>
        <v>-5.4900934985704482E-2</v>
      </c>
      <c r="J970" s="18">
        <f t="shared" si="138"/>
        <v>-1.0570800692558302E-5</v>
      </c>
      <c r="K970" s="12">
        <f t="shared" si="142"/>
        <v>0.88723744396571624</v>
      </c>
      <c r="L970" s="12">
        <f t="shared" si="139"/>
        <v>-0.11964263918630469</v>
      </c>
      <c r="M970" s="12">
        <f t="shared" si="143"/>
        <v>1.4314361111464304E-2</v>
      </c>
      <c r="N970" s="18">
        <f t="shared" si="140"/>
        <v>2.7561326303458556E-6</v>
      </c>
    </row>
    <row r="971" spans="1:14" x14ac:dyDescent="0.2">
      <c r="A971" s="4">
        <v>969</v>
      </c>
      <c r="B971" s="1" t="str">
        <f>'Исходные данные'!A1221</f>
        <v>12.05.2012</v>
      </c>
      <c r="C971" s="1">
        <f>'Исходные данные'!B1221</f>
        <v>346.92</v>
      </c>
      <c r="D971" s="5" t="str">
        <f>'Исходные данные'!A973</f>
        <v>14.05.2013</v>
      </c>
      <c r="E971" s="1">
        <f>'Исходные данные'!B973</f>
        <v>322.5</v>
      </c>
      <c r="F971" s="12">
        <f t="shared" si="135"/>
        <v>0.92960913178830851</v>
      </c>
      <c r="G971" s="12">
        <f t="shared" si="136"/>
        <v>6.6649688159906281E-2</v>
      </c>
      <c r="H971" s="12">
        <f t="shared" si="137"/>
        <v>1.9200578466466834E-4</v>
      </c>
      <c r="I971" s="12">
        <f t="shared" si="141"/>
        <v>-7.2991069580427864E-2</v>
      </c>
      <c r="J971" s="18">
        <f t="shared" si="138"/>
        <v>-1.4014707588303456E-5</v>
      </c>
      <c r="K971" s="12">
        <f t="shared" si="142"/>
        <v>0.87133150326082998</v>
      </c>
      <c r="L971" s="12">
        <f t="shared" si="139"/>
        <v>-0.13773277378102811</v>
      </c>
      <c r="M971" s="12">
        <f t="shared" si="143"/>
        <v>1.897031697341588E-2</v>
      </c>
      <c r="N971" s="18">
        <f t="shared" si="140"/>
        <v>3.6424105958181924E-6</v>
      </c>
    </row>
    <row r="972" spans="1:14" x14ac:dyDescent="0.2">
      <c r="A972" s="4">
        <v>970</v>
      </c>
      <c r="B972" s="1" t="str">
        <f>'Исходные данные'!A1222</f>
        <v>11.05.2012</v>
      </c>
      <c r="C972" s="1">
        <f>'Исходные данные'!B1222</f>
        <v>347.39</v>
      </c>
      <c r="D972" s="5" t="str">
        <f>'Исходные данные'!A974</f>
        <v>13.05.2013</v>
      </c>
      <c r="E972" s="1">
        <f>'Исходные данные'!B974</f>
        <v>321.45</v>
      </c>
      <c r="F972" s="12">
        <f t="shared" si="135"/>
        <v>0.92532888108465994</v>
      </c>
      <c r="G972" s="12">
        <f t="shared" si="136"/>
        <v>6.6463665809231381E-2</v>
      </c>
      <c r="H972" s="12">
        <f t="shared" si="137"/>
        <v>1.914698876726103E-4</v>
      </c>
      <c r="I972" s="12">
        <f t="shared" si="141"/>
        <v>-7.7606057543059312E-2</v>
      </c>
      <c r="J972" s="18">
        <f t="shared" si="138"/>
        <v>-1.4859223120483697E-5</v>
      </c>
      <c r="K972" s="12">
        <f t="shared" si="142"/>
        <v>0.86731958346313098</v>
      </c>
      <c r="L972" s="12">
        <f t="shared" si="139"/>
        <v>-0.14234776174365948</v>
      </c>
      <c r="M972" s="12">
        <f t="shared" si="143"/>
        <v>2.0262885273429662E-2</v>
      </c>
      <c r="N972" s="18">
        <f t="shared" si="140"/>
        <v>3.8797323672265666E-6</v>
      </c>
    </row>
    <row r="973" spans="1:14" x14ac:dyDescent="0.2">
      <c r="A973" s="4">
        <v>971</v>
      </c>
      <c r="B973" s="1" t="str">
        <f>'Исходные данные'!A1223</f>
        <v>10.05.2012</v>
      </c>
      <c r="C973" s="1">
        <f>'Исходные данные'!B1223</f>
        <v>346.75</v>
      </c>
      <c r="D973" s="5" t="str">
        <f>'Исходные данные'!A975</f>
        <v>08.05.2013</v>
      </c>
      <c r="E973" s="1">
        <f>'Исходные данные'!B975</f>
        <v>324.48</v>
      </c>
      <c r="F973" s="12">
        <f t="shared" si="135"/>
        <v>0.93577505407354011</v>
      </c>
      <c r="G973" s="12">
        <f t="shared" si="136"/>
        <v>6.6278162655508566E-2</v>
      </c>
      <c r="H973" s="12">
        <f t="shared" si="137"/>
        <v>1.9093548639374962E-4</v>
      </c>
      <c r="I973" s="12">
        <f t="shared" si="141"/>
        <v>-6.6380158232177217E-2</v>
      </c>
      <c r="J973" s="18">
        <f t="shared" si="138"/>
        <v>-1.2674327798954819E-5</v>
      </c>
      <c r="K973" s="12">
        <f t="shared" si="142"/>
        <v>0.87711088101225654</v>
      </c>
      <c r="L973" s="12">
        <f t="shared" si="139"/>
        <v>-0.13112186243277743</v>
      </c>
      <c r="M973" s="12">
        <f t="shared" si="143"/>
        <v>1.7192942807840225E-2</v>
      </c>
      <c r="N973" s="18">
        <f t="shared" si="140"/>
        <v>3.2827428975548926E-6</v>
      </c>
    </row>
    <row r="974" spans="1:14" x14ac:dyDescent="0.2">
      <c r="A974" s="4">
        <v>972</v>
      </c>
      <c r="B974" s="1" t="str">
        <f>'Исходные данные'!A1224</f>
        <v>05.05.2012</v>
      </c>
      <c r="C974" s="1">
        <f>'Исходные данные'!B1224</f>
        <v>355.22</v>
      </c>
      <c r="D974" s="5" t="str">
        <f>'Исходные данные'!A976</f>
        <v>07.05.2013</v>
      </c>
      <c r="E974" s="1">
        <f>'Исходные данные'!B976</f>
        <v>321.91000000000003</v>
      </c>
      <c r="F974" s="12">
        <f t="shared" si="135"/>
        <v>0.90622712685096563</v>
      </c>
      <c r="G974" s="12">
        <f t="shared" si="136"/>
        <v>6.6093177249635232E-2</v>
      </c>
      <c r="H974" s="12">
        <f t="shared" si="137"/>
        <v>1.9040257665348188E-4</v>
      </c>
      <c r="I974" s="12">
        <f t="shared" si="141"/>
        <v>-9.8465312468635463E-2</v>
      </c>
      <c r="J974" s="18">
        <f t="shared" si="138"/>
        <v>-1.8748049205018407E-5</v>
      </c>
      <c r="K974" s="12">
        <f t="shared" si="142"/>
        <v>0.84941532708029466</v>
      </c>
      <c r="L974" s="12">
        <f t="shared" si="139"/>
        <v>-0.16320701666923559</v>
      </c>
      <c r="M974" s="12">
        <f t="shared" si="143"/>
        <v>2.6636530290072163E-2</v>
      </c>
      <c r="N974" s="18">
        <f t="shared" si="140"/>
        <v>5.0716640003382566E-6</v>
      </c>
    </row>
    <row r="975" spans="1:14" x14ac:dyDescent="0.2">
      <c r="A975" s="4">
        <v>973</v>
      </c>
      <c r="B975" s="1" t="str">
        <f>'Исходные данные'!A1225</f>
        <v>04.05.2012</v>
      </c>
      <c r="C975" s="1">
        <f>'Исходные данные'!B1225</f>
        <v>358.71</v>
      </c>
      <c r="D975" s="5" t="str">
        <f>'Исходные данные'!A977</f>
        <v>06.05.2013</v>
      </c>
      <c r="E975" s="1">
        <f>'Исходные данные'!B977</f>
        <v>316.12</v>
      </c>
      <c r="F975" s="12">
        <f t="shared" si="135"/>
        <v>0.88126899166457595</v>
      </c>
      <c r="G975" s="12">
        <f t="shared" si="136"/>
        <v>6.5908708146553266E-2</v>
      </c>
      <c r="H975" s="12">
        <f t="shared" si="137"/>
        <v>1.8987115428885411E-4</v>
      </c>
      <c r="I975" s="12">
        <f t="shared" si="141"/>
        <v>-0.12639237426282363</v>
      </c>
      <c r="J975" s="18">
        <f t="shared" si="138"/>
        <v>-2.3998265994591177E-5</v>
      </c>
      <c r="K975" s="12">
        <f t="shared" si="142"/>
        <v>0.82602182898856535</v>
      </c>
      <c r="L975" s="12">
        <f t="shared" si="139"/>
        <v>-0.19113407846342376</v>
      </c>
      <c r="M975" s="12">
        <f t="shared" si="143"/>
        <v>3.6532235950062247E-2</v>
      </c>
      <c r="N975" s="18">
        <f t="shared" si="140"/>
        <v>6.9364178085910922E-6</v>
      </c>
    </row>
    <row r="976" spans="1:14" x14ac:dyDescent="0.2">
      <c r="A976" s="4">
        <v>974</v>
      </c>
      <c r="B976" s="1" t="str">
        <f>'Исходные данные'!A1226</f>
        <v>03.05.2012</v>
      </c>
      <c r="C976" s="1">
        <f>'Исходные данные'!B1226</f>
        <v>365.27</v>
      </c>
      <c r="D976" s="5" t="str">
        <f>'Исходные данные'!A978</f>
        <v>30.04.2013</v>
      </c>
      <c r="E976" s="1">
        <f>'Исходные данные'!B978</f>
        <v>310.91000000000003</v>
      </c>
      <c r="F976" s="12">
        <f t="shared" si="135"/>
        <v>0.85117858022832438</v>
      </c>
      <c r="G976" s="12">
        <f t="shared" si="136"/>
        <v>6.572475390523784E-2</v>
      </c>
      <c r="H976" s="12">
        <f t="shared" si="137"/>
        <v>1.8934121514853252E-4</v>
      </c>
      <c r="I976" s="12">
        <f t="shared" si="141"/>
        <v>-0.16113332491682703</v>
      </c>
      <c r="J976" s="18">
        <f t="shared" si="138"/>
        <v>-3.0509179540675342E-5</v>
      </c>
      <c r="K976" s="12">
        <f t="shared" si="142"/>
        <v>0.79781779943041276</v>
      </c>
      <c r="L976" s="12">
        <f t="shared" si="139"/>
        <v>-0.22587502911742727</v>
      </c>
      <c r="M976" s="12">
        <f t="shared" si="143"/>
        <v>5.1019528778798638E-2</v>
      </c>
      <c r="N976" s="18">
        <f t="shared" si="140"/>
        <v>9.6600995752832596E-6</v>
      </c>
    </row>
    <row r="977" spans="1:14" x14ac:dyDescent="0.2">
      <c r="A977" s="4">
        <v>975</v>
      </c>
      <c r="B977" s="1" t="str">
        <f>'Исходные данные'!A1227</f>
        <v>02.05.2012</v>
      </c>
      <c r="C977" s="1">
        <f>'Исходные данные'!B1227</f>
        <v>369.68</v>
      </c>
      <c r="D977" s="5" t="str">
        <f>'Исходные данные'!A979</f>
        <v>29.04.2013</v>
      </c>
      <c r="E977" s="1">
        <f>'Исходные данные'!B979</f>
        <v>306.67</v>
      </c>
      <c r="F977" s="12">
        <f t="shared" si="135"/>
        <v>0.82955529106254056</v>
      </c>
      <c r="G977" s="12">
        <f t="shared" si="136"/>
        <v>6.554131308868591E-2</v>
      </c>
      <c r="H977" s="12">
        <f t="shared" si="137"/>
        <v>1.8881275509276938E-4</v>
      </c>
      <c r="I977" s="12">
        <f t="shared" si="141"/>
        <v>-0.18686551568089058</v>
      </c>
      <c r="J977" s="18">
        <f t="shared" si="138"/>
        <v>-3.5282592847540047E-5</v>
      </c>
      <c r="K977" s="12">
        <f t="shared" si="142"/>
        <v>0.77755008431231676</v>
      </c>
      <c r="L977" s="12">
        <f t="shared" si="139"/>
        <v>-0.25160721988149076</v>
      </c>
      <c r="M977" s="12">
        <f t="shared" si="143"/>
        <v>6.3306193096492866E-2</v>
      </c>
      <c r="N977" s="18">
        <f t="shared" si="140"/>
        <v>1.1953016732983675E-5</v>
      </c>
    </row>
    <row r="978" spans="1:14" x14ac:dyDescent="0.2">
      <c r="A978" s="4">
        <v>976</v>
      </c>
      <c r="B978" s="1" t="str">
        <f>'Исходные данные'!A1228</f>
        <v>28.04.2012</v>
      </c>
      <c r="C978" s="1">
        <f>'Исходные данные'!B1228</f>
        <v>373.79</v>
      </c>
      <c r="D978" s="5" t="str">
        <f>'Исходные данные'!A980</f>
        <v>26.04.2013</v>
      </c>
      <c r="E978" s="1">
        <f>'Исходные данные'!B980</f>
        <v>307.81</v>
      </c>
      <c r="F978" s="12">
        <f t="shared" si="135"/>
        <v>0.82348377431177933</v>
      </c>
      <c r="G978" s="12">
        <f t="shared" si="136"/>
        <v>6.5358384263905459E-2</v>
      </c>
      <c r="H978" s="12">
        <f t="shared" si="137"/>
        <v>1.8828576999337194E-4</v>
      </c>
      <c r="I978" s="12">
        <f t="shared" si="141"/>
        <v>-0.19421143288365611</v>
      </c>
      <c r="J978" s="18">
        <f t="shared" si="138"/>
        <v>-3.6567249182015263E-5</v>
      </c>
      <c r="K978" s="12">
        <f t="shared" si="142"/>
        <v>0.77185919376852763</v>
      </c>
      <c r="L978" s="12">
        <f t="shared" si="139"/>
        <v>-0.25895313708425627</v>
      </c>
      <c r="M978" s="12">
        <f t="shared" si="143"/>
        <v>6.7056727205777641E-2</v>
      </c>
      <c r="N978" s="18">
        <f t="shared" si="140"/>
        <v>1.2625827515175336E-5</v>
      </c>
    </row>
    <row r="979" spans="1:14" x14ac:dyDescent="0.2">
      <c r="A979" s="4">
        <v>977</v>
      </c>
      <c r="B979" s="1" t="str">
        <f>'Исходные данные'!A1229</f>
        <v>27.04.2012</v>
      </c>
      <c r="C979" s="1">
        <f>'Исходные данные'!B1229</f>
        <v>373.18</v>
      </c>
      <c r="D979" s="5" t="str">
        <f>'Исходные данные'!A981</f>
        <v>25.04.2013</v>
      </c>
      <c r="E979" s="1">
        <f>'Исходные данные'!B981</f>
        <v>312.91000000000003</v>
      </c>
      <c r="F979" s="12">
        <f t="shared" si="135"/>
        <v>0.83849616806902838</v>
      </c>
      <c r="G979" s="12">
        <f t="shared" si="136"/>
        <v>6.5175966001903757E-2</v>
      </c>
      <c r="H979" s="12">
        <f t="shared" si="137"/>
        <v>1.8776025573366876E-4</v>
      </c>
      <c r="I979" s="12">
        <f t="shared" si="141"/>
        <v>-0.1761452677125856</v>
      </c>
      <c r="J979" s="18">
        <f t="shared" si="138"/>
        <v>-3.3073080511990616E-5</v>
      </c>
      <c r="K979" s="12">
        <f t="shared" si="142"/>
        <v>0.78593045358380453</v>
      </c>
      <c r="L979" s="12">
        <f t="shared" si="139"/>
        <v>-0.24088697191318584</v>
      </c>
      <c r="M979" s="12">
        <f t="shared" si="143"/>
        <v>5.8026533237504008E-2</v>
      </c>
      <c r="N979" s="18">
        <f t="shared" si="140"/>
        <v>1.0895076720011982E-5</v>
      </c>
    </row>
    <row r="980" spans="1:14" x14ac:dyDescent="0.2">
      <c r="A980" s="4">
        <v>978</v>
      </c>
      <c r="B980" s="1" t="str">
        <f>'Исходные данные'!A1230</f>
        <v>26.04.2012</v>
      </c>
      <c r="C980" s="1">
        <f>'Исходные данные'!B1230</f>
        <v>373.57</v>
      </c>
      <c r="D980" s="5" t="str">
        <f>'Исходные данные'!A982</f>
        <v>24.04.2013</v>
      </c>
      <c r="E980" s="1">
        <f>'Исходные данные'!B982</f>
        <v>308.02</v>
      </c>
      <c r="F980" s="12">
        <f t="shared" si="135"/>
        <v>0.8245308777471424</v>
      </c>
      <c r="G980" s="12">
        <f t="shared" si="136"/>
        <v>6.4994056877676606E-2</v>
      </c>
      <c r="H980" s="12">
        <f t="shared" si="137"/>
        <v>1.8723620820847856E-4</v>
      </c>
      <c r="I980" s="12">
        <f t="shared" si="141"/>
        <v>-0.19294068741430048</v>
      </c>
      <c r="J980" s="18">
        <f t="shared" si="138"/>
        <v>-3.6125482720590941E-5</v>
      </c>
      <c r="K980" s="12">
        <f t="shared" si="142"/>
        <v>0.77284065380286415</v>
      </c>
      <c r="L980" s="12">
        <f t="shared" si="139"/>
        <v>-0.25768239161490064</v>
      </c>
      <c r="M980" s="12">
        <f t="shared" si="143"/>
        <v>6.6400214948375044E-2</v>
      </c>
      <c r="N980" s="18">
        <f t="shared" si="140"/>
        <v>1.2432524471161679E-5</v>
      </c>
    </row>
    <row r="981" spans="1:14" x14ac:dyDescent="0.2">
      <c r="A981" s="4">
        <v>979</v>
      </c>
      <c r="B981" s="1" t="str">
        <f>'Исходные данные'!A1231</f>
        <v>25.04.2012</v>
      </c>
      <c r="C981" s="1">
        <f>'Исходные данные'!B1231</f>
        <v>376.65</v>
      </c>
      <c r="D981" s="5" t="str">
        <f>'Исходные данные'!A983</f>
        <v>23.04.2013</v>
      </c>
      <c r="E981" s="1">
        <f>'Исходные данные'!B983</f>
        <v>298.29000000000002</v>
      </c>
      <c r="F981" s="12">
        <f t="shared" si="135"/>
        <v>0.7919553962564716</v>
      </c>
      <c r="G981" s="12">
        <f t="shared" si="136"/>
        <v>6.4812655470197003E-2</v>
      </c>
      <c r="H981" s="12">
        <f t="shared" si="137"/>
        <v>1.8671362332407774E-4</v>
      </c>
      <c r="I981" s="12">
        <f t="shared" si="141"/>
        <v>-0.23325020661161172</v>
      </c>
      <c r="J981" s="18">
        <f t="shared" si="138"/>
        <v>-4.3550991217543776E-5</v>
      </c>
      <c r="K981" s="12">
        <f t="shared" si="142"/>
        <v>0.7423073443869932</v>
      </c>
      <c r="L981" s="12">
        <f t="shared" si="139"/>
        <v>-0.29799191081221194</v>
      </c>
      <c r="M981" s="12">
        <f t="shared" si="143"/>
        <v>8.8799178909513304E-2</v>
      </c>
      <c r="N981" s="18">
        <f t="shared" si="140"/>
        <v>1.6580016442398255E-5</v>
      </c>
    </row>
    <row r="982" spans="1:14" x14ac:dyDescent="0.2">
      <c r="A982" s="4">
        <v>980</v>
      </c>
      <c r="B982" s="1" t="str">
        <f>'Исходные данные'!A1232</f>
        <v>24.04.2012</v>
      </c>
      <c r="C982" s="1">
        <f>'Исходные данные'!B1232</f>
        <v>377.27</v>
      </c>
      <c r="D982" s="5" t="str">
        <f>'Исходные данные'!A984</f>
        <v>22.04.2013</v>
      </c>
      <c r="E982" s="1">
        <f>'Исходные данные'!B984</f>
        <v>301.86</v>
      </c>
      <c r="F982" s="12">
        <f t="shared" si="135"/>
        <v>0.80011662734911349</v>
      </c>
      <c r="G982" s="12">
        <f t="shared" si="136"/>
        <v>6.4631760362404117E-2</v>
      </c>
      <c r="H982" s="12">
        <f t="shared" si="137"/>
        <v>1.8619249699816843E-4</v>
      </c>
      <c r="I982" s="12">
        <f t="shared" si="141"/>
        <v>-0.22299777775329974</v>
      </c>
      <c r="J982" s="18">
        <f t="shared" si="138"/>
        <v>-4.1520513064929492E-5</v>
      </c>
      <c r="K982" s="12">
        <f t="shared" si="142"/>
        <v>0.74995694410933122</v>
      </c>
      <c r="L982" s="12">
        <f t="shared" si="139"/>
        <v>-0.28773948195389987</v>
      </c>
      <c r="M982" s="12">
        <f t="shared" si="143"/>
        <v>8.2794009475098698E-2</v>
      </c>
      <c r="N982" s="18">
        <f t="shared" si="140"/>
        <v>1.5415623360658645E-5</v>
      </c>
    </row>
    <row r="983" spans="1:14" x14ac:dyDescent="0.2">
      <c r="A983" s="4">
        <v>981</v>
      </c>
      <c r="B983" s="1" t="str">
        <f>'Исходные данные'!A1233</f>
        <v>23.04.2012</v>
      </c>
      <c r="C983" s="1">
        <f>'Исходные данные'!B1233</f>
        <v>382.7</v>
      </c>
      <c r="D983" s="5" t="str">
        <f>'Исходные данные'!A985</f>
        <v>19.04.2013</v>
      </c>
      <c r="E983" s="1">
        <f>'Исходные данные'!B985</f>
        <v>300.87</v>
      </c>
      <c r="F983" s="12">
        <f t="shared" si="135"/>
        <v>0.7861771622680952</v>
      </c>
      <c r="G983" s="12">
        <f t="shared" si="136"/>
        <v>6.4451370141192219E-2</v>
      </c>
      <c r="H983" s="12">
        <f t="shared" si="137"/>
        <v>1.8567282515984676E-4</v>
      </c>
      <c r="I983" s="12">
        <f t="shared" si="141"/>
        <v>-0.24057311466342984</v>
      </c>
      <c r="J983" s="18">
        <f t="shared" si="138"/>
        <v>-4.4667889857062776E-5</v>
      </c>
      <c r="K983" s="12">
        <f t="shared" si="142"/>
        <v>0.73689135057290567</v>
      </c>
      <c r="L983" s="12">
        <f t="shared" si="139"/>
        <v>-0.30531481886403</v>
      </c>
      <c r="M983" s="12">
        <f t="shared" si="143"/>
        <v>9.3217138617975481E-2</v>
      </c>
      <c r="N983" s="18">
        <f t="shared" si="140"/>
        <v>1.730788948051656E-5</v>
      </c>
    </row>
    <row r="984" spans="1:14" x14ac:dyDescent="0.2">
      <c r="A984" s="4">
        <v>982</v>
      </c>
      <c r="B984" s="1" t="str">
        <f>'Исходные данные'!A1234</f>
        <v>20.04.2012</v>
      </c>
      <c r="C984" s="1">
        <f>'Исходные данные'!B1234</f>
        <v>385.89</v>
      </c>
      <c r="D984" s="5" t="str">
        <f>'Исходные данные'!A986</f>
        <v>18.04.2013</v>
      </c>
      <c r="E984" s="1">
        <f>'Исходные данные'!B986</f>
        <v>299.3</v>
      </c>
      <c r="F984" s="12">
        <f t="shared" si="135"/>
        <v>0.77560962968721658</v>
      </c>
      <c r="G984" s="12">
        <f t="shared" si="136"/>
        <v>6.4271483397399534E-2</v>
      </c>
      <c r="H984" s="12">
        <f t="shared" si="137"/>
        <v>1.8515460374957069E-4</v>
      </c>
      <c r="I984" s="12">
        <f t="shared" si="141"/>
        <v>-0.25410593990008051</v>
      </c>
      <c r="J984" s="18">
        <f t="shared" si="138"/>
        <v>-4.7048884612611631E-5</v>
      </c>
      <c r="K984" s="12">
        <f t="shared" si="142"/>
        <v>0.7269863015210084</v>
      </c>
      <c r="L984" s="12">
        <f t="shared" si="139"/>
        <v>-0.31884764410068073</v>
      </c>
      <c r="M984" s="12">
        <f t="shared" si="143"/>
        <v>0.10166382014855439</v>
      </c>
      <c r="N984" s="18">
        <f t="shared" si="140"/>
        <v>1.8823524335273211E-5</v>
      </c>
    </row>
    <row r="985" spans="1:14" x14ac:dyDescent="0.2">
      <c r="A985" s="4">
        <v>983</v>
      </c>
      <c r="B985" s="1" t="str">
        <f>'Исходные данные'!A1235</f>
        <v>19.04.2012</v>
      </c>
      <c r="C985" s="1">
        <f>'Исходные данные'!B1235</f>
        <v>384.46</v>
      </c>
      <c r="D985" s="5" t="str">
        <f>'Исходные данные'!A987</f>
        <v>17.04.2013</v>
      </c>
      <c r="E985" s="1">
        <f>'Исходные данные'!B987</f>
        <v>299.8</v>
      </c>
      <c r="F985" s="12">
        <f t="shared" si="135"/>
        <v>0.77979503719502685</v>
      </c>
      <c r="G985" s="12">
        <f t="shared" si="136"/>
        <v>6.4092098725797408E-2</v>
      </c>
      <c r="H985" s="12">
        <f t="shared" si="137"/>
        <v>1.8463782871912878E-4</v>
      </c>
      <c r="I985" s="12">
        <f t="shared" si="141"/>
        <v>-0.24872416665621686</v>
      </c>
      <c r="J985" s="18">
        <f t="shared" si="138"/>
        <v>-4.5923890081378611E-5</v>
      </c>
      <c r="K985" s="12">
        <f t="shared" si="142"/>
        <v>0.73090932388689667</v>
      </c>
      <c r="L985" s="12">
        <f t="shared" si="139"/>
        <v>-0.3134658708568171</v>
      </c>
      <c r="M985" s="12">
        <f t="shared" si="143"/>
        <v>9.8260852192022768E-2</v>
      </c>
      <c r="N985" s="18">
        <f t="shared" si="140"/>
        <v>1.8142670396826329E-5</v>
      </c>
    </row>
    <row r="986" spans="1:14" x14ac:dyDescent="0.2">
      <c r="A986" s="4">
        <v>984</v>
      </c>
      <c r="B986" s="1" t="str">
        <f>'Исходные данные'!A1236</f>
        <v>18.04.2012</v>
      </c>
      <c r="C986" s="1">
        <f>'Исходные данные'!B1236</f>
        <v>381.12</v>
      </c>
      <c r="D986" s="5" t="str">
        <f>'Исходные данные'!A988</f>
        <v>16.04.2013</v>
      </c>
      <c r="E986" s="1">
        <f>'Исходные данные'!B988</f>
        <v>305.83</v>
      </c>
      <c r="F986" s="12">
        <f t="shared" si="135"/>
        <v>0.80245067170444995</v>
      </c>
      <c r="G986" s="12">
        <f t="shared" si="136"/>
        <v>6.3913214725079284E-2</v>
      </c>
      <c r="H986" s="12">
        <f t="shared" si="137"/>
        <v>1.8412249603160842E-4</v>
      </c>
      <c r="I986" s="12">
        <f t="shared" si="141"/>
        <v>-0.22008489414827759</v>
      </c>
      <c r="J986" s="18">
        <f t="shared" si="138"/>
        <v>-4.0522580049433198E-5</v>
      </c>
      <c r="K986" s="12">
        <f t="shared" si="142"/>
        <v>0.7521446661392347</v>
      </c>
      <c r="L986" s="12">
        <f t="shared" si="139"/>
        <v>-0.2848265983488778</v>
      </c>
      <c r="M986" s="12">
        <f t="shared" si="143"/>
        <v>8.1126191126992986E-2</v>
      </c>
      <c r="N986" s="18">
        <f t="shared" si="140"/>
        <v>1.4937156803839272E-5</v>
      </c>
    </row>
    <row r="987" spans="1:14" x14ac:dyDescent="0.2">
      <c r="A987" s="4">
        <v>985</v>
      </c>
      <c r="B987" s="1" t="str">
        <f>'Исходные данные'!A1237</f>
        <v>17.04.2012</v>
      </c>
      <c r="C987" s="1">
        <f>'Исходные данные'!B1237</f>
        <v>380.95</v>
      </c>
      <c r="D987" s="5" t="str">
        <f>'Исходные данные'!A989</f>
        <v>15.04.2013</v>
      </c>
      <c r="E987" s="1">
        <f>'Исходные данные'!B989</f>
        <v>307.8</v>
      </c>
      <c r="F987" s="12">
        <f t="shared" si="135"/>
        <v>0.8079800498753118</v>
      </c>
      <c r="G987" s="12">
        <f t="shared" si="136"/>
        <v>6.3734829997849587E-2</v>
      </c>
      <c r="H987" s="12">
        <f t="shared" si="137"/>
        <v>1.8360860166136386E-4</v>
      </c>
      <c r="I987" s="12">
        <f t="shared" si="141"/>
        <v>-0.21321791151423969</v>
      </c>
      <c r="J987" s="18">
        <f t="shared" si="138"/>
        <v>-3.9148642582285964E-5</v>
      </c>
      <c r="K987" s="12">
        <f t="shared" si="142"/>
        <v>0.75732740502266882</v>
      </c>
      <c r="L987" s="12">
        <f t="shared" si="139"/>
        <v>-0.2779596157148399</v>
      </c>
      <c r="M987" s="12">
        <f t="shared" si="143"/>
        <v>7.7261547968341504E-2</v>
      </c>
      <c r="N987" s="18">
        <f t="shared" si="140"/>
        <v>1.4185884784659571E-5</v>
      </c>
    </row>
    <row r="988" spans="1:14" x14ac:dyDescent="0.2">
      <c r="A988" s="4">
        <v>986</v>
      </c>
      <c r="B988" s="1" t="str">
        <f>'Исходные данные'!A1238</f>
        <v>16.04.2012</v>
      </c>
      <c r="C988" s="1">
        <f>'Исходные данные'!B1238</f>
        <v>382.46</v>
      </c>
      <c r="D988" s="5" t="str">
        <f>'Исходные данные'!A990</f>
        <v>12.04.2013</v>
      </c>
      <c r="E988" s="1">
        <f>'Исходные данные'!B990</f>
        <v>316.98</v>
      </c>
      <c r="F988" s="12">
        <f t="shared" si="135"/>
        <v>0.82879255346964398</v>
      </c>
      <c r="G988" s="12">
        <f t="shared" si="136"/>
        <v>6.3556943150613041E-2</v>
      </c>
      <c r="H988" s="12">
        <f t="shared" si="137"/>
        <v>1.8309614159398545E-4</v>
      </c>
      <c r="I988" s="12">
        <f t="shared" si="141"/>
        <v>-0.18778539223054863</v>
      </c>
      <c r="J988" s="18">
        <f t="shared" si="138"/>
        <v>-3.4382780765126627E-5</v>
      </c>
      <c r="K988" s="12">
        <f t="shared" si="142"/>
        <v>0.77683516309361744</v>
      </c>
      <c r="L988" s="12">
        <f t="shared" si="139"/>
        <v>-0.25252709643114879</v>
      </c>
      <c r="M988" s="12">
        <f t="shared" si="143"/>
        <v>6.3769934431946743E-2</v>
      </c>
      <c r="N988" s="18">
        <f t="shared" si="140"/>
        <v>1.1676028944190889E-5</v>
      </c>
    </row>
    <row r="989" spans="1:14" x14ac:dyDescent="0.2">
      <c r="A989" s="4">
        <v>987</v>
      </c>
      <c r="B989" s="1" t="str">
        <f>'Исходные данные'!A1239</f>
        <v>13.04.2012</v>
      </c>
      <c r="C989" s="1">
        <f>'Исходные данные'!B1239</f>
        <v>384.11</v>
      </c>
      <c r="D989" s="5" t="str">
        <f>'Исходные данные'!A991</f>
        <v>11.04.2013</v>
      </c>
      <c r="E989" s="1">
        <f>'Исходные данные'!B991</f>
        <v>324.05</v>
      </c>
      <c r="F989" s="12">
        <f t="shared" si="135"/>
        <v>0.84363854104293046</v>
      </c>
      <c r="G989" s="12">
        <f t="shared" si="136"/>
        <v>6.3379552793763616E-2</v>
      </c>
      <c r="H989" s="12">
        <f t="shared" si="137"/>
        <v>1.8258511182626765E-4</v>
      </c>
      <c r="I989" s="12">
        <f t="shared" si="141"/>
        <v>-0.17003114502598052</v>
      </c>
      <c r="J989" s="18">
        <f t="shared" si="138"/>
        <v>-3.1045155628516982E-5</v>
      </c>
      <c r="K989" s="12">
        <f t="shared" si="142"/>
        <v>0.79075044880594525</v>
      </c>
      <c r="L989" s="12">
        <f t="shared" si="139"/>
        <v>-0.23477284922658068</v>
      </c>
      <c r="M989" s="12">
        <f t="shared" si="143"/>
        <v>5.5118290733966811E-2</v>
      </c>
      <c r="N989" s="18">
        <f t="shared" si="140"/>
        <v>1.0063779277334062E-5</v>
      </c>
    </row>
    <row r="990" spans="1:14" x14ac:dyDescent="0.2">
      <c r="A990" s="4">
        <v>988</v>
      </c>
      <c r="B990" s="1" t="str">
        <f>'Исходные данные'!A1240</f>
        <v>12.04.2012</v>
      </c>
      <c r="C990" s="1">
        <f>'Исходные данные'!B1240</f>
        <v>380.05</v>
      </c>
      <c r="D990" s="5" t="str">
        <f>'Исходные данные'!A992</f>
        <v>10.04.2013</v>
      </c>
      <c r="E990" s="1">
        <f>'Исходные данные'!B992</f>
        <v>327.97</v>
      </c>
      <c r="F990" s="12">
        <f t="shared" si="135"/>
        <v>0.86296539928956717</v>
      </c>
      <c r="G990" s="12">
        <f t="shared" si="136"/>
        <v>6.3202657541573795E-2</v>
      </c>
      <c r="H990" s="12">
        <f t="shared" si="137"/>
        <v>1.8207550836617836E-4</v>
      </c>
      <c r="I990" s="12">
        <f t="shared" si="141"/>
        <v>-0.14738068222557302</v>
      </c>
      <c r="J990" s="18">
        <f t="shared" si="138"/>
        <v>-2.6834412639575393E-5</v>
      </c>
      <c r="K990" s="12">
        <f t="shared" si="142"/>
        <v>0.80886569732653069</v>
      </c>
      <c r="L990" s="12">
        <f t="shared" si="139"/>
        <v>-0.21212238642617329</v>
      </c>
      <c r="M990" s="12">
        <f t="shared" si="143"/>
        <v>4.4995906823134806E-2</v>
      </c>
      <c r="N990" s="18">
        <f t="shared" si="140"/>
        <v>8.1926526092194627E-6</v>
      </c>
    </row>
    <row r="991" spans="1:14" x14ac:dyDescent="0.2">
      <c r="A991" s="4">
        <v>989</v>
      </c>
      <c r="B991" s="1" t="str">
        <f>'Исходные данные'!A1241</f>
        <v>11.04.2012</v>
      </c>
      <c r="C991" s="1">
        <f>'Исходные данные'!B1241</f>
        <v>380.42</v>
      </c>
      <c r="D991" s="5" t="str">
        <f>'Исходные данные'!A993</f>
        <v>09.04.2013</v>
      </c>
      <c r="E991" s="1">
        <f>'Исходные данные'!B993</f>
        <v>328.19</v>
      </c>
      <c r="F991" s="12">
        <f t="shared" si="135"/>
        <v>0.86270437937016975</v>
      </c>
      <c r="G991" s="12">
        <f t="shared" si="136"/>
        <v>6.302625601218366E-2</v>
      </c>
      <c r="H991" s="12">
        <f t="shared" si="137"/>
        <v>1.8156732723282723E-4</v>
      </c>
      <c r="I991" s="12">
        <f t="shared" si="141"/>
        <v>-0.14768319655898246</v>
      </c>
      <c r="J991" s="18">
        <f t="shared" si="138"/>
        <v>-2.6814443276414711E-5</v>
      </c>
      <c r="K991" s="12">
        <f t="shared" si="142"/>
        <v>0.80862104086719488</v>
      </c>
      <c r="L991" s="12">
        <f t="shared" si="139"/>
        <v>-0.21242490075958267</v>
      </c>
      <c r="M991" s="12">
        <f t="shared" si="143"/>
        <v>4.5124338462718572E-2</v>
      </c>
      <c r="N991" s="18">
        <f t="shared" si="140"/>
        <v>8.1931055278252741E-6</v>
      </c>
    </row>
    <row r="992" spans="1:14" x14ac:dyDescent="0.2">
      <c r="A992" s="4">
        <v>990</v>
      </c>
      <c r="B992" s="1" t="str">
        <f>'Исходные данные'!A1242</f>
        <v>10.04.2012</v>
      </c>
      <c r="C992" s="1">
        <f>'Исходные данные'!B1242</f>
        <v>381.23</v>
      </c>
      <c r="D992" s="5" t="str">
        <f>'Исходные данные'!A994</f>
        <v>08.04.2013</v>
      </c>
      <c r="E992" s="1">
        <f>'Исходные данные'!B994</f>
        <v>331.72</v>
      </c>
      <c r="F992" s="12">
        <f t="shared" si="135"/>
        <v>0.87013089211237316</v>
      </c>
      <c r="G992" s="12">
        <f t="shared" si="136"/>
        <v>6.2850346827590095E-2</v>
      </c>
      <c r="H992" s="12">
        <f t="shared" si="137"/>
        <v>1.8106056445643472E-4</v>
      </c>
      <c r="I992" s="12">
        <f t="shared" si="141"/>
        <v>-0.13911162794620258</v>
      </c>
      <c r="J992" s="18">
        <f t="shared" si="138"/>
        <v>-2.5187629878392979E-5</v>
      </c>
      <c r="K992" s="12">
        <f t="shared" si="142"/>
        <v>0.81558198207395938</v>
      </c>
      <c r="L992" s="12">
        <f t="shared" si="139"/>
        <v>-0.20385333214680279</v>
      </c>
      <c r="M992" s="12">
        <f t="shared" si="143"/>
        <v>4.155618102735472E-2</v>
      </c>
      <c r="N992" s="18">
        <f t="shared" si="140"/>
        <v>7.5241855934666292E-6</v>
      </c>
    </row>
    <row r="993" spans="1:14" x14ac:dyDescent="0.2">
      <c r="A993" s="4">
        <v>991</v>
      </c>
      <c r="B993" s="1" t="str">
        <f>'Исходные данные'!A1243</f>
        <v>09.04.2012</v>
      </c>
      <c r="C993" s="1">
        <f>'Исходные данные'!B1243</f>
        <v>381.62</v>
      </c>
      <c r="D993" s="5" t="str">
        <f>'Исходные данные'!A995</f>
        <v>05.04.2013</v>
      </c>
      <c r="E993" s="1">
        <f>'Исходные данные'!B995</f>
        <v>334.13</v>
      </c>
      <c r="F993" s="12">
        <f t="shared" si="135"/>
        <v>0.8755568366437817</v>
      </c>
      <c r="G993" s="12">
        <f t="shared" si="136"/>
        <v>6.2674928613636105E-2</v>
      </c>
      <c r="H993" s="12">
        <f t="shared" si="137"/>
        <v>1.8055521607830124E-4</v>
      </c>
      <c r="I993" s="12">
        <f t="shared" si="141"/>
        <v>-0.13289521029567017</v>
      </c>
      <c r="J993" s="18">
        <f t="shared" si="138"/>
        <v>-2.3994923410706011E-5</v>
      </c>
      <c r="K993" s="12">
        <f t="shared" si="142"/>
        <v>0.82066777162087046</v>
      </c>
      <c r="L993" s="12">
        <f t="shared" si="139"/>
        <v>-0.19763691449627044</v>
      </c>
      <c r="M993" s="12">
        <f t="shared" si="143"/>
        <v>3.9060349971606137E-2</v>
      </c>
      <c r="N993" s="18">
        <f t="shared" si="140"/>
        <v>7.0525499292174139E-6</v>
      </c>
    </row>
    <row r="994" spans="1:14" x14ac:dyDescent="0.2">
      <c r="A994" s="4">
        <v>992</v>
      </c>
      <c r="B994" s="1" t="str">
        <f>'Исходные данные'!A1244</f>
        <v>06.04.2012</v>
      </c>
      <c r="C994" s="1">
        <f>'Исходные данные'!B1244</f>
        <v>384.43</v>
      </c>
      <c r="D994" s="5" t="str">
        <f>'Исходные данные'!A996</f>
        <v>04.04.2013</v>
      </c>
      <c r="E994" s="1">
        <f>'Исходные данные'!B996</f>
        <v>334.06</v>
      </c>
      <c r="F994" s="12">
        <f t="shared" si="135"/>
        <v>0.86897484587571205</v>
      </c>
      <c r="G994" s="12">
        <f t="shared" si="136"/>
        <v>6.25E-2</v>
      </c>
      <c r="H994" s="12">
        <f t="shared" si="137"/>
        <v>1.8005127815077607E-4</v>
      </c>
      <c r="I994" s="12">
        <f t="shared" si="141"/>
        <v>-0.14044110019355899</v>
      </c>
      <c r="J994" s="18">
        <f t="shared" si="138"/>
        <v>-2.5286599594751499E-5</v>
      </c>
      <c r="K994" s="12">
        <f t="shared" si="142"/>
        <v>0.81449840891317171</v>
      </c>
      <c r="L994" s="12">
        <f t="shared" si="139"/>
        <v>-0.2051828043941592</v>
      </c>
      <c r="M994" s="12">
        <f t="shared" si="143"/>
        <v>4.2099983219051819E-2</v>
      </c>
      <c r="N994" s="18">
        <f t="shared" si="140"/>
        <v>7.5801557887165035E-6</v>
      </c>
    </row>
    <row r="995" spans="1:14" x14ac:dyDescent="0.2">
      <c r="A995" s="4">
        <v>993</v>
      </c>
      <c r="B995" s="1" t="str">
        <f>'Исходные данные'!A1245</f>
        <v>05.04.2012</v>
      </c>
      <c r="C995" s="1">
        <f>'Исходные данные'!B1245</f>
        <v>382.95</v>
      </c>
      <c r="D995" s="5" t="str">
        <f>'Исходные данные'!A997</f>
        <v>03.04.2013</v>
      </c>
      <c r="E995" s="1">
        <f>'Исходные данные'!B997</f>
        <v>339.04</v>
      </c>
      <c r="F995" s="12">
        <f t="shared" si="135"/>
        <v>0.88533751142446804</v>
      </c>
      <c r="G995" s="12">
        <f t="shared" si="136"/>
        <v>6.232555962018476E-2</v>
      </c>
      <c r="H995" s="12">
        <f t="shared" si="137"/>
        <v>1.795487467372266E-4</v>
      </c>
      <c r="I995" s="12">
        <f t="shared" si="141"/>
        <v>-0.12178633783561348</v>
      </c>
      <c r="J995" s="18">
        <f t="shared" si="138"/>
        <v>-2.1866584328100883E-5</v>
      </c>
      <c r="K995" s="12">
        <f t="shared" si="142"/>
        <v>0.82983529135377843</v>
      </c>
      <c r="L995" s="12">
        <f t="shared" si="139"/>
        <v>-0.18652804203621368</v>
      </c>
      <c r="M995" s="12">
        <f t="shared" si="143"/>
        <v>3.4792710465863519E-2</v>
      </c>
      <c r="N995" s="18">
        <f t="shared" si="140"/>
        <v>6.2469875597369821E-6</v>
      </c>
    </row>
    <row r="996" spans="1:14" x14ac:dyDescent="0.2">
      <c r="A996" s="4">
        <v>994</v>
      </c>
      <c r="B996" s="1" t="str">
        <f>'Исходные данные'!A1246</f>
        <v>04.04.2012</v>
      </c>
      <c r="C996" s="1">
        <f>'Исходные данные'!B1246</f>
        <v>381.97</v>
      </c>
      <c r="D996" s="5" t="str">
        <f>'Исходные данные'!A998</f>
        <v>02.04.2013</v>
      </c>
      <c r="E996" s="1">
        <f>'Исходные данные'!B998</f>
        <v>342.37</v>
      </c>
      <c r="F996" s="12">
        <f t="shared" si="135"/>
        <v>0.89632693667041907</v>
      </c>
      <c r="G996" s="12">
        <f t="shared" si="136"/>
        <v>6.2151606111507308E-2</v>
      </c>
      <c r="H996" s="12">
        <f t="shared" si="137"/>
        <v>1.7904761791200761E-4</v>
      </c>
      <c r="I996" s="12">
        <f t="shared" si="141"/>
        <v>-0.10945004788462401</v>
      </c>
      <c r="J996" s="18">
        <f t="shared" si="138"/>
        <v>-1.9596770354097095E-5</v>
      </c>
      <c r="K996" s="12">
        <f t="shared" si="142"/>
        <v>0.84013578442349102</v>
      </c>
      <c r="L996" s="12">
        <f t="shared" si="139"/>
        <v>-0.17419175208522425</v>
      </c>
      <c r="M996" s="12">
        <f t="shared" si="143"/>
        <v>3.0342766494520244E-2</v>
      </c>
      <c r="N996" s="18">
        <f t="shared" si="140"/>
        <v>5.4328000617041275E-6</v>
      </c>
    </row>
    <row r="997" spans="1:14" x14ac:dyDescent="0.2">
      <c r="A997" s="4">
        <v>995</v>
      </c>
      <c r="B997" s="1" t="str">
        <f>'Исходные данные'!A1247</f>
        <v>03.04.2012</v>
      </c>
      <c r="C997" s="1">
        <f>'Исходные данные'!B1247</f>
        <v>386.93</v>
      </c>
      <c r="D997" s="5" t="str">
        <f>'Исходные данные'!A999</f>
        <v>01.04.2013</v>
      </c>
      <c r="E997" s="1">
        <f>'Исходные данные'!B999</f>
        <v>345.56</v>
      </c>
      <c r="F997" s="12">
        <f t="shared" si="135"/>
        <v>0.89308143591864164</v>
      </c>
      <c r="G997" s="12">
        <f t="shared" si="136"/>
        <v>6.1978138115087816E-2</v>
      </c>
      <c r="H997" s="12">
        <f t="shared" si="137"/>
        <v>1.7854788776043028E-4</v>
      </c>
      <c r="I997" s="12">
        <f t="shared" si="141"/>
        <v>-0.11307750862562845</v>
      </c>
      <c r="J997" s="18">
        <f t="shared" si="138"/>
        <v>-2.0189750318317795E-5</v>
      </c>
      <c r="K997" s="12">
        <f t="shared" si="142"/>
        <v>0.83709374562225825</v>
      </c>
      <c r="L997" s="12">
        <f t="shared" si="139"/>
        <v>-0.17781921282622862</v>
      </c>
      <c r="M997" s="12">
        <f t="shared" si="143"/>
        <v>3.1619672450139608E-2</v>
      </c>
      <c r="N997" s="18">
        <f t="shared" si="140"/>
        <v>5.6456257276490962E-6</v>
      </c>
    </row>
    <row r="998" spans="1:14" x14ac:dyDescent="0.2">
      <c r="A998" s="4">
        <v>996</v>
      </c>
      <c r="B998" s="1" t="str">
        <f>'Исходные данные'!A1248</f>
        <v>02.04.2012</v>
      </c>
      <c r="C998" s="1">
        <f>'Исходные данные'!B1248</f>
        <v>385.11</v>
      </c>
      <c r="D998" s="5" t="str">
        <f>'Исходные данные'!A1000</f>
        <v>29.03.2013</v>
      </c>
      <c r="E998" s="1">
        <f>'Исходные данные'!B1000</f>
        <v>349.18</v>
      </c>
      <c r="F998" s="12">
        <f t="shared" si="135"/>
        <v>0.90670198125210977</v>
      </c>
      <c r="G998" s="12">
        <f t="shared" si="136"/>
        <v>6.1805154275839179E-2</v>
      </c>
      <c r="H998" s="12">
        <f t="shared" si="137"/>
        <v>1.7804955237873195E-4</v>
      </c>
      <c r="I998" s="12">
        <f t="shared" si="141"/>
        <v>-9.7941459208316622E-2</v>
      </c>
      <c r="J998" s="18">
        <f t="shared" si="138"/>
        <v>-1.7438432971360609E-5</v>
      </c>
      <c r="K998" s="12">
        <f t="shared" si="142"/>
        <v>0.84986041263833234</v>
      </c>
      <c r="L998" s="12">
        <f t="shared" si="139"/>
        <v>-0.16268316340891678</v>
      </c>
      <c r="M998" s="12">
        <f t="shared" si="143"/>
        <v>2.6465811656732337E-2</v>
      </c>
      <c r="N998" s="18">
        <f t="shared" si="140"/>
        <v>4.7122259188210186E-6</v>
      </c>
    </row>
    <row r="999" spans="1:14" x14ac:dyDescent="0.2">
      <c r="A999" s="4">
        <v>997</v>
      </c>
      <c r="B999" s="1" t="str">
        <f>'Исходные данные'!A1249</f>
        <v>30.03.2012</v>
      </c>
      <c r="C999" s="1">
        <f>'Исходные данные'!B1249</f>
        <v>388.77</v>
      </c>
      <c r="D999" s="5" t="str">
        <f>'Исходные данные'!A1001</f>
        <v>28.03.2013</v>
      </c>
      <c r="E999" s="1">
        <f>'Исходные данные'!B1001</f>
        <v>345.22</v>
      </c>
      <c r="F999" s="12">
        <f t="shared" si="135"/>
        <v>0.88798003961211014</v>
      </c>
      <c r="G999" s="12">
        <f t="shared" si="136"/>
        <v>6.1632653242456516E-2</v>
      </c>
      <c r="H999" s="12">
        <f t="shared" si="137"/>
        <v>1.775526078740459E-4</v>
      </c>
      <c r="I999" s="12">
        <f t="shared" si="141"/>
        <v>-0.11880601415688948</v>
      </c>
      <c r="J999" s="18">
        <f t="shared" si="138"/>
        <v>-2.1094317644676541E-5</v>
      </c>
      <c r="K999" s="12">
        <f t="shared" si="142"/>
        <v>0.83231215822116589</v>
      </c>
      <c r="L999" s="12">
        <f t="shared" si="139"/>
        <v>-0.1835477183574897</v>
      </c>
      <c r="M999" s="12">
        <f t="shared" si="143"/>
        <v>3.3689764914240382E-2</v>
      </c>
      <c r="N999" s="18">
        <f t="shared" si="140"/>
        <v>5.9817056191869122E-6</v>
      </c>
    </row>
    <row r="1000" spans="1:14" x14ac:dyDescent="0.2">
      <c r="A1000" s="4">
        <v>998</v>
      </c>
      <c r="B1000" s="1" t="str">
        <f>'Исходные данные'!A1250</f>
        <v>29.03.2012</v>
      </c>
      <c r="C1000" s="1">
        <f>'Исходные данные'!B1250</f>
        <v>382.22</v>
      </c>
      <c r="D1000" s="5" t="str">
        <f>'Исходные данные'!A1002</f>
        <v>27.03.2013</v>
      </c>
      <c r="E1000" s="1">
        <f>'Исходные данные'!B1002</f>
        <v>344.14</v>
      </c>
      <c r="F1000" s="12">
        <f t="shared" si="135"/>
        <v>0.90037151378787073</v>
      </c>
      <c r="G1000" s="12">
        <f t="shared" si="136"/>
        <v>6.1460633667406374E-2</v>
      </c>
      <c r="H1000" s="12">
        <f t="shared" si="137"/>
        <v>1.7705705036437019E-4</v>
      </c>
      <c r="I1000" s="12">
        <f t="shared" si="141"/>
        <v>-0.10494780773582375</v>
      </c>
      <c r="J1000" s="18">
        <f t="shared" si="138"/>
        <v>-1.8581749279911988E-5</v>
      </c>
      <c r="K1000" s="12">
        <f t="shared" si="142"/>
        <v>0.8439268051216462</v>
      </c>
      <c r="L1000" s="12">
        <f t="shared" si="139"/>
        <v>-0.16968951193642393</v>
      </c>
      <c r="M1000" s="12">
        <f t="shared" si="143"/>
        <v>2.8794530461221778E-2</v>
      </c>
      <c r="N1000" s="18">
        <f t="shared" si="140"/>
        <v>5.0982746300909362E-6</v>
      </c>
    </row>
    <row r="1001" spans="1:14" x14ac:dyDescent="0.2">
      <c r="A1001" s="4">
        <v>999</v>
      </c>
      <c r="B1001" s="1" t="str">
        <f>'Исходные данные'!A1251</f>
        <v>28.03.2012</v>
      </c>
      <c r="C1001" s="1">
        <f>'Исходные данные'!B1251</f>
        <v>386.09</v>
      </c>
      <c r="D1001" s="5" t="str">
        <f>'Исходные данные'!A1003</f>
        <v>26.03.2013</v>
      </c>
      <c r="E1001" s="1">
        <f>'Исходные данные'!B1003</f>
        <v>343.45</v>
      </c>
      <c r="F1001" s="12">
        <f t="shared" si="135"/>
        <v>0.88955942914864417</v>
      </c>
      <c r="G1001" s="12">
        <f t="shared" si="136"/>
        <v>6.1289094206916327E-2</v>
      </c>
      <c r="H1001" s="12">
        <f t="shared" si="137"/>
        <v>1.7656287597853773E-4</v>
      </c>
      <c r="I1001" s="12">
        <f t="shared" si="141"/>
        <v>-0.1170289622489885</v>
      </c>
      <c r="J1001" s="18">
        <f t="shared" si="138"/>
        <v>-2.0662970147465129E-5</v>
      </c>
      <c r="K1001" s="12">
        <f t="shared" si="142"/>
        <v>0.83379253509359963</v>
      </c>
      <c r="L1001" s="12">
        <f t="shared" si="139"/>
        <v>-0.18177066644958872</v>
      </c>
      <c r="M1001" s="12">
        <f t="shared" si="143"/>
        <v>3.3040575181527664E-2</v>
      </c>
      <c r="N1001" s="18">
        <f t="shared" si="140"/>
        <v>5.8337389780356206E-6</v>
      </c>
    </row>
    <row r="1002" spans="1:14" x14ac:dyDescent="0.2">
      <c r="A1002" s="4">
        <v>1000</v>
      </c>
      <c r="B1002" s="1" t="str">
        <f>'Исходные данные'!A1252</f>
        <v>27.03.2012</v>
      </c>
      <c r="C1002" s="1">
        <f>'Исходные данные'!B1252</f>
        <v>388.5</v>
      </c>
      <c r="D1002" s="5" t="str">
        <f>'Исходные данные'!A1004</f>
        <v>25.03.2013</v>
      </c>
      <c r="E1002" s="1">
        <f>'Исходные данные'!B1004</f>
        <v>350.69</v>
      </c>
      <c r="F1002" s="12">
        <f t="shared" si="135"/>
        <v>0.90267696267696262</v>
      </c>
      <c r="G1002" s="12">
        <f t="shared" si="136"/>
        <v>6.1118033520964551E-2</v>
      </c>
      <c r="H1002" s="12">
        <f t="shared" si="137"/>
        <v>1.7607008085618629E-4</v>
      </c>
      <c r="I1002" s="12">
        <f t="shared" si="141"/>
        <v>-0.10239052746788488</v>
      </c>
      <c r="J1002" s="18">
        <f t="shared" si="138"/>
        <v>-1.8027908450178055E-5</v>
      </c>
      <c r="K1002" s="12">
        <f t="shared" si="142"/>
        <v>0.84608772434837431</v>
      </c>
      <c r="L1002" s="12">
        <f t="shared" si="139"/>
        <v>-0.16713223166848515</v>
      </c>
      <c r="M1002" s="12">
        <f t="shared" si="143"/>
        <v>2.793318286248821E-2</v>
      </c>
      <c r="N1002" s="18">
        <f t="shared" si="140"/>
        <v>4.9181977651689365E-6</v>
      </c>
    </row>
    <row r="1003" spans="1:14" x14ac:dyDescent="0.2">
      <c r="A1003" s="4">
        <v>1001</v>
      </c>
      <c r="B1003" s="1" t="str">
        <f>'Исходные данные'!A1253</f>
        <v>26.03.2012</v>
      </c>
      <c r="C1003" s="1">
        <f>'Исходные данные'!B1253</f>
        <v>389.94</v>
      </c>
      <c r="D1003" s="5" t="str">
        <f>'Исходные данные'!A1005</f>
        <v>22.03.2013</v>
      </c>
      <c r="E1003" s="1">
        <f>'Исходные данные'!B1005</f>
        <v>353.41</v>
      </c>
      <c r="F1003" s="12">
        <f t="shared" si="135"/>
        <v>0.90631892085961951</v>
      </c>
      <c r="G1003" s="12">
        <f t="shared" si="136"/>
        <v>6.0947450273269248E-2</v>
      </c>
      <c r="H1003" s="12">
        <f t="shared" si="137"/>
        <v>1.7557866114772789E-4</v>
      </c>
      <c r="I1003" s="12">
        <f t="shared" si="141"/>
        <v>-9.8364025101234986E-2</v>
      </c>
      <c r="J1003" s="18">
        <f t="shared" si="138"/>
        <v>-1.727062383237634E-5</v>
      </c>
      <c r="K1003" s="12">
        <f t="shared" si="142"/>
        <v>0.84950136647988272</v>
      </c>
      <c r="L1003" s="12">
        <f t="shared" si="139"/>
        <v>-0.16310572930183523</v>
      </c>
      <c r="M1003" s="12">
        <f t="shared" si="143"/>
        <v>2.6603478931083568E-2</v>
      </c>
      <c r="N1003" s="18">
        <f t="shared" si="140"/>
        <v>4.67100321259144E-6</v>
      </c>
    </row>
    <row r="1004" spans="1:14" x14ac:dyDescent="0.2">
      <c r="A1004" s="4">
        <v>1002</v>
      </c>
      <c r="B1004" s="1" t="str">
        <f>'Исходные данные'!A1254</f>
        <v>23.03.2012</v>
      </c>
      <c r="C1004" s="1">
        <f>'Исходные данные'!B1254</f>
        <v>380.49</v>
      </c>
      <c r="D1004" s="5" t="str">
        <f>'Исходные данные'!A1006</f>
        <v>21.03.2013</v>
      </c>
      <c r="E1004" s="1">
        <f>'Исходные данные'!B1006</f>
        <v>357.78</v>
      </c>
      <c r="F1004" s="12">
        <f t="shared" si="135"/>
        <v>0.94031380588188906</v>
      </c>
      <c r="G1004" s="12">
        <f t="shared" si="136"/>
        <v>6.0777343131278215E-2</v>
      </c>
      <c r="H1004" s="12">
        <f t="shared" si="137"/>
        <v>1.7508861301431891E-4</v>
      </c>
      <c r="I1004" s="12">
        <f t="shared" si="141"/>
        <v>-6.1541623384378449E-2</v>
      </c>
      <c r="J1004" s="18">
        <f t="shared" si="138"/>
        <v>-1.0775237481020398E-5</v>
      </c>
      <c r="K1004" s="12">
        <f t="shared" si="142"/>
        <v>0.88136509636025839</v>
      </c>
      <c r="L1004" s="12">
        <f t="shared" si="139"/>
        <v>-0.12628332758497868</v>
      </c>
      <c r="M1004" s="12">
        <f t="shared" si="143"/>
        <v>1.5947478825935051E-2</v>
      </c>
      <c r="N1004" s="18">
        <f t="shared" si="140"/>
        <v>2.792221948708187E-6</v>
      </c>
    </row>
    <row r="1005" spans="1:14" x14ac:dyDescent="0.2">
      <c r="A1005" s="4">
        <v>1003</v>
      </c>
      <c r="B1005" s="1" t="str">
        <f>'Исходные данные'!A1255</f>
        <v>22.03.2012</v>
      </c>
      <c r="C1005" s="1">
        <f>'Исходные данные'!B1255</f>
        <v>384.11</v>
      </c>
      <c r="D1005" s="5" t="str">
        <f>'Исходные данные'!A1007</f>
        <v>20.03.2013</v>
      </c>
      <c r="E1005" s="1">
        <f>'Исходные данные'!B1007</f>
        <v>356.99</v>
      </c>
      <c r="F1005" s="12">
        <f t="shared" si="135"/>
        <v>0.92939522532607843</v>
      </c>
      <c r="G1005" s="12">
        <f t="shared" si="136"/>
        <v>6.0607710766158507E-2</v>
      </c>
      <c r="H1005" s="12">
        <f t="shared" si="137"/>
        <v>1.7459993262783024E-4</v>
      </c>
      <c r="I1005" s="12">
        <f t="shared" si="141"/>
        <v>-7.322119971686944E-2</v>
      </c>
      <c r="J1005" s="18">
        <f t="shared" si="138"/>
        <v>-1.2784416537494307E-5</v>
      </c>
      <c r="K1005" s="12">
        <f t="shared" si="142"/>
        <v>0.87113100669413468</v>
      </c>
      <c r="L1005" s="12">
        <f t="shared" si="139"/>
        <v>-0.13796290391746968</v>
      </c>
      <c r="M1005" s="12">
        <f t="shared" si="143"/>
        <v>1.9033762857340986E-2</v>
      </c>
      <c r="N1005" s="18">
        <f t="shared" si="140"/>
        <v>3.3232937125458336E-6</v>
      </c>
    </row>
    <row r="1006" spans="1:14" x14ac:dyDescent="0.2">
      <c r="A1006" s="4">
        <v>1004</v>
      </c>
      <c r="B1006" s="1" t="str">
        <f>'Исходные данные'!A1256</f>
        <v>21.03.2012</v>
      </c>
      <c r="C1006" s="1">
        <f>'Исходные данные'!B1256</f>
        <v>385.23</v>
      </c>
      <c r="D1006" s="5" t="str">
        <f>'Исходные данные'!A1008</f>
        <v>19.03.2013</v>
      </c>
      <c r="E1006" s="1">
        <f>'Исходные данные'!B1008</f>
        <v>359.06</v>
      </c>
      <c r="F1006" s="12">
        <f t="shared" si="135"/>
        <v>0.93206655764088986</v>
      </c>
      <c r="G1006" s="12">
        <f t="shared" si="136"/>
        <v>6.0438551852785988E-2</v>
      </c>
      <c r="H1006" s="12">
        <f t="shared" si="137"/>
        <v>1.7411261617081714E-4</v>
      </c>
      <c r="I1006" s="12">
        <f t="shared" si="141"/>
        <v>-7.0351053068609476E-2</v>
      </c>
      <c r="J1006" s="18">
        <f t="shared" si="138"/>
        <v>-1.2249005900147589E-5</v>
      </c>
      <c r="K1006" s="12">
        <f t="shared" si="142"/>
        <v>0.87363487194457201</v>
      </c>
      <c r="L1006" s="12">
        <f t="shared" si="139"/>
        <v>-0.13509275726920963</v>
      </c>
      <c r="M1006" s="12">
        <f t="shared" si="143"/>
        <v>1.8250053066597608E-2</v>
      </c>
      <c r="N1006" s="18">
        <f t="shared" si="140"/>
        <v>3.1775644846815538E-6</v>
      </c>
    </row>
    <row r="1007" spans="1:14" x14ac:dyDescent="0.2">
      <c r="A1007" s="4">
        <v>1005</v>
      </c>
      <c r="B1007" s="1" t="str">
        <f>'Исходные данные'!A1257</f>
        <v>20.03.2012</v>
      </c>
      <c r="C1007" s="1">
        <f>'Исходные данные'!B1257</f>
        <v>387.64</v>
      </c>
      <c r="D1007" s="5" t="str">
        <f>'Исходные данные'!A1009</f>
        <v>18.03.2013</v>
      </c>
      <c r="E1007" s="1">
        <f>'Исходные данные'!B1009</f>
        <v>360.21</v>
      </c>
      <c r="F1007" s="12">
        <f t="shared" si="135"/>
        <v>0.92923846868228255</v>
      </c>
      <c r="G1007" s="12">
        <f t="shared" si="136"/>
        <v>6.0269865069735057E-2</v>
      </c>
      <c r="H1007" s="12">
        <f t="shared" si="137"/>
        <v>1.7362665983648975E-4</v>
      </c>
      <c r="I1007" s="12">
        <f t="shared" si="141"/>
        <v>-7.3389879155612958E-2</v>
      </c>
      <c r="J1007" s="18">
        <f t="shared" si="138"/>
        <v>-1.2742439583592701E-5</v>
      </c>
      <c r="K1007" s="12">
        <f t="shared" si="142"/>
        <v>0.8709840771971944</v>
      </c>
      <c r="L1007" s="12">
        <f t="shared" si="139"/>
        <v>-0.13813158335621317</v>
      </c>
      <c r="M1007" s="12">
        <f t="shared" si="143"/>
        <v>1.9080334320494483E-2</v>
      </c>
      <c r="N1007" s="18">
        <f t="shared" si="140"/>
        <v>3.3128547166309965E-6</v>
      </c>
    </row>
    <row r="1008" spans="1:14" x14ac:dyDescent="0.2">
      <c r="A1008" s="4">
        <v>1006</v>
      </c>
      <c r="B1008" s="1" t="str">
        <f>'Исходные данные'!A1258</f>
        <v>19.03.2012</v>
      </c>
      <c r="C1008" s="1">
        <f>'Исходные данные'!B1258</f>
        <v>388.59</v>
      </c>
      <c r="D1008" s="5" t="str">
        <f>'Исходные данные'!A1010</f>
        <v>15.03.2013</v>
      </c>
      <c r="E1008" s="1">
        <f>'Исходные данные'!B1010</f>
        <v>372.86</v>
      </c>
      <c r="F1008" s="12">
        <f t="shared" si="135"/>
        <v>0.9595203170436708</v>
      </c>
      <c r="G1008" s="12">
        <f t="shared" si="136"/>
        <v>6.010164909926824E-2</v>
      </c>
      <c r="H1008" s="12">
        <f t="shared" si="137"/>
        <v>1.7314205982868296E-4</v>
      </c>
      <c r="I1008" s="12">
        <f t="shared" si="141"/>
        <v>-4.1321789142958747E-2</v>
      </c>
      <c r="J1008" s="18">
        <f t="shared" si="138"/>
        <v>-7.1545396880183855E-6</v>
      </c>
      <c r="K1008" s="12">
        <f t="shared" si="142"/>
        <v>0.8993675424106724</v>
      </c>
      <c r="L1008" s="12">
        <f t="shared" si="139"/>
        <v>-0.10606349334355893</v>
      </c>
      <c r="M1008" s="12">
        <f t="shared" si="143"/>
        <v>1.124946462023918E-2</v>
      </c>
      <c r="N1008" s="18">
        <f t="shared" si="140"/>
        <v>1.9477554763181041E-6</v>
      </c>
    </row>
    <row r="1009" spans="1:14" x14ac:dyDescent="0.2">
      <c r="A1009" s="4">
        <v>1007</v>
      </c>
      <c r="B1009" s="1" t="str">
        <f>'Исходные данные'!A1259</f>
        <v>16.03.2012</v>
      </c>
      <c r="C1009" s="1">
        <f>'Исходные данные'!B1259</f>
        <v>388.95</v>
      </c>
      <c r="D1009" s="5" t="str">
        <f>'Исходные данные'!A1011</f>
        <v>14.03.2013</v>
      </c>
      <c r="E1009" s="1">
        <f>'Исходные данные'!B1011</f>
        <v>372.69</v>
      </c>
      <c r="F1009" s="12">
        <f t="shared" si="135"/>
        <v>0.95819514076359436</v>
      </c>
      <c r="G1009" s="12">
        <f t="shared" si="136"/>
        <v>5.9933902627325855E-2</v>
      </c>
      <c r="H1009" s="12">
        <f t="shared" si="137"/>
        <v>1.726588123618268E-4</v>
      </c>
      <c r="I1009" s="12">
        <f t="shared" si="141"/>
        <v>-4.2703825759087745E-2</v>
      </c>
      <c r="J1009" s="18">
        <f t="shared" si="138"/>
        <v>-7.3731918388704765E-6</v>
      </c>
      <c r="K1009" s="12">
        <f t="shared" si="142"/>
        <v>0.89812544204749789</v>
      </c>
      <c r="L1009" s="12">
        <f t="shared" si="139"/>
        <v>-0.10744552995968792</v>
      </c>
      <c r="M1009" s="12">
        <f t="shared" si="143"/>
        <v>1.1544541908318207E-2</v>
      </c>
      <c r="N1009" s="18">
        <f t="shared" si="140"/>
        <v>1.9932668951515591E-6</v>
      </c>
    </row>
    <row r="1010" spans="1:14" x14ac:dyDescent="0.2">
      <c r="A1010" s="4">
        <v>1008</v>
      </c>
      <c r="B1010" s="1" t="str">
        <f>'Исходные данные'!A1260</f>
        <v>15.03.2012</v>
      </c>
      <c r="C1010" s="1">
        <f>'Исходные данные'!B1260</f>
        <v>391.25</v>
      </c>
      <c r="D1010" s="5" t="str">
        <f>'Исходные данные'!A1012</f>
        <v>13.03.2013</v>
      </c>
      <c r="E1010" s="1">
        <f>'Исходные данные'!B1012</f>
        <v>375.4</v>
      </c>
      <c r="F1010" s="12">
        <f t="shared" si="135"/>
        <v>0.95948881789137375</v>
      </c>
      <c r="G1010" s="12">
        <f t="shared" si="136"/>
        <v>5.9766624343515921E-2</v>
      </c>
      <c r="H1010" s="12">
        <f t="shared" si="137"/>
        <v>1.7217691366091725E-4</v>
      </c>
      <c r="I1010" s="12">
        <f t="shared" si="141"/>
        <v>-4.1354617701954588E-2</v>
      </c>
      <c r="J1010" s="18">
        <f t="shared" si="138"/>
        <v>-7.1203104415496756E-6</v>
      </c>
      <c r="K1010" s="12">
        <f t="shared" si="142"/>
        <v>0.89933801795487278</v>
      </c>
      <c r="L1010" s="12">
        <f t="shared" si="139"/>
        <v>-0.10609632190255473</v>
      </c>
      <c r="M1010" s="12">
        <f t="shared" si="143"/>
        <v>1.1256429521250527E-2</v>
      </c>
      <c r="N1010" s="18">
        <f t="shared" si="140"/>
        <v>1.938097293810552E-6</v>
      </c>
    </row>
    <row r="1011" spans="1:14" x14ac:dyDescent="0.2">
      <c r="A1011" s="4">
        <v>1009</v>
      </c>
      <c r="B1011" s="1" t="str">
        <f>'Исходные данные'!A1261</f>
        <v>14.03.2012</v>
      </c>
      <c r="C1011" s="1">
        <f>'Исходные данные'!B1261</f>
        <v>390.06</v>
      </c>
      <c r="D1011" s="5" t="str">
        <f>'Исходные данные'!A1013</f>
        <v>12.03.2013</v>
      </c>
      <c r="E1011" s="1">
        <f>'Исходные данные'!B1013</f>
        <v>375.17</v>
      </c>
      <c r="F1011" s="12">
        <f t="shared" si="135"/>
        <v>0.96182638568425372</v>
      </c>
      <c r="G1011" s="12">
        <f t="shared" si="136"/>
        <v>5.9599812941103822E-2</v>
      </c>
      <c r="H1011" s="12">
        <f t="shared" si="137"/>
        <v>1.716963599614865E-4</v>
      </c>
      <c r="I1011" s="12">
        <f t="shared" si="141"/>
        <v>-3.8921316865199312E-2</v>
      </c>
      <c r="J1011" s="18">
        <f t="shared" si="138"/>
        <v>-6.6826484306623365E-6</v>
      </c>
      <c r="K1011" s="12">
        <f t="shared" si="142"/>
        <v>0.90152904253638255</v>
      </c>
      <c r="L1011" s="12">
        <f t="shared" si="139"/>
        <v>-0.10366302106579954</v>
      </c>
      <c r="M1011" s="12">
        <f t="shared" si="143"/>
        <v>1.0746021936488411E-2</v>
      </c>
      <c r="N1011" s="18">
        <f t="shared" si="140"/>
        <v>1.8450528505613444E-6</v>
      </c>
    </row>
    <row r="1012" spans="1:14" x14ac:dyDescent="0.2">
      <c r="A1012" s="4">
        <v>1010</v>
      </c>
      <c r="B1012" s="1" t="str">
        <f>'Исходные данные'!A1262</f>
        <v>13.03.2012</v>
      </c>
      <c r="C1012" s="1">
        <f>'Исходные данные'!B1262</f>
        <v>381.01</v>
      </c>
      <c r="D1012" s="5" t="str">
        <f>'Исходные данные'!A1014</f>
        <v>11.03.2013</v>
      </c>
      <c r="E1012" s="1">
        <f>'Исходные данные'!B1014</f>
        <v>378.83</v>
      </c>
      <c r="F1012" s="12">
        <f t="shared" si="135"/>
        <v>0.99427836539723369</v>
      </c>
      <c r="G1012" s="12">
        <f t="shared" si="136"/>
        <v>5.9433467117002009E-2</v>
      </c>
      <c r="H1012" s="12">
        <f t="shared" si="137"/>
        <v>1.7121714750957331E-4</v>
      </c>
      <c r="I1012" s="12">
        <f t="shared" si="141"/>
        <v>-5.7380658597713796E-3</v>
      </c>
      <c r="J1012" s="18">
        <f t="shared" si="138"/>
        <v>-9.8245526873212283E-7</v>
      </c>
      <c r="K1012" s="12">
        <f t="shared" si="142"/>
        <v>0.93194659255840617</v>
      </c>
      <c r="L1012" s="12">
        <f t="shared" si="139"/>
        <v>-7.047977006037158E-2</v>
      </c>
      <c r="M1012" s="12">
        <f t="shared" si="143"/>
        <v>4.9673979877628578E-3</v>
      </c>
      <c r="N1012" s="18">
        <f t="shared" si="140"/>
        <v>8.505037140095508E-7</v>
      </c>
    </row>
    <row r="1013" spans="1:14" x14ac:dyDescent="0.2">
      <c r="A1013" s="4">
        <v>1011</v>
      </c>
      <c r="B1013" s="1" t="str">
        <f>'Исходные данные'!A1263</f>
        <v>12.03.2012</v>
      </c>
      <c r="C1013" s="1">
        <f>'Исходные данные'!B1263</f>
        <v>379.54</v>
      </c>
      <c r="D1013" s="5" t="str">
        <f>'Исходные данные'!A1015</f>
        <v>07.03.2013</v>
      </c>
      <c r="E1013" s="1">
        <f>'Исходные данные'!B1015</f>
        <v>378.8</v>
      </c>
      <c r="F1013" s="12">
        <f t="shared" si="135"/>
        <v>0.99805027138114555</v>
      </c>
      <c r="G1013" s="12">
        <f t="shared" si="136"/>
        <v>5.9267585571759998E-2</v>
      </c>
      <c r="H1013" s="12">
        <f t="shared" si="137"/>
        <v>1.707392725616941E-4</v>
      </c>
      <c r="I1013" s="12">
        <f t="shared" si="141"/>
        <v>-1.9516318139096425E-3</v>
      </c>
      <c r="J1013" s="18">
        <f t="shared" si="138"/>
        <v>-3.3322019621519188E-7</v>
      </c>
      <c r="K1013" s="12">
        <f t="shared" si="142"/>
        <v>0.93548203600311286</v>
      </c>
      <c r="L1013" s="12">
        <f t="shared" si="139"/>
        <v>-6.669333601450983E-2</v>
      </c>
      <c r="M1013" s="12">
        <f t="shared" si="143"/>
        <v>4.448001068744321E-3</v>
      </c>
      <c r="N1013" s="18">
        <f t="shared" si="140"/>
        <v>7.5944846683104333E-7</v>
      </c>
    </row>
    <row r="1014" spans="1:14" x14ac:dyDescent="0.2">
      <c r="A1014" s="4">
        <v>1012</v>
      </c>
      <c r="B1014" s="1" t="str">
        <f>'Исходные данные'!A1264</f>
        <v>11.03.2012</v>
      </c>
      <c r="C1014" s="1">
        <f>'Исходные данные'!B1264</f>
        <v>380.05</v>
      </c>
      <c r="D1014" s="5" t="str">
        <f>'Исходные данные'!A1016</f>
        <v>06.03.2013</v>
      </c>
      <c r="E1014" s="1">
        <f>'Исходные данные'!B1016</f>
        <v>380.08</v>
      </c>
      <c r="F1014" s="12">
        <f t="shared" si="135"/>
        <v>1.000078936981976</v>
      </c>
      <c r="G1014" s="12">
        <f t="shared" si="136"/>
        <v>5.9102167009554042E-2</v>
      </c>
      <c r="H1014" s="12">
        <f t="shared" si="137"/>
        <v>1.7026273138481335E-4</v>
      </c>
      <c r="I1014" s="12">
        <f t="shared" si="141"/>
        <v>7.8933866616411849E-5</v>
      </c>
      <c r="J1014" s="18">
        <f t="shared" si="138"/>
        <v>1.3439495728874817E-8</v>
      </c>
      <c r="K1014" s="12">
        <f t="shared" si="142"/>
        <v>0.93738352361456168</v>
      </c>
      <c r="L1014" s="12">
        <f t="shared" si="139"/>
        <v>-6.4662770333983779E-2</v>
      </c>
      <c r="M1014" s="12">
        <f t="shared" si="143"/>
        <v>4.1812738672655399E-3</v>
      </c>
      <c r="N1014" s="18">
        <f t="shared" si="140"/>
        <v>7.1191510930857239E-7</v>
      </c>
    </row>
    <row r="1015" spans="1:14" x14ac:dyDescent="0.2">
      <c r="A1015" s="4">
        <v>1013</v>
      </c>
      <c r="B1015" s="1" t="str">
        <f>'Исходные данные'!A1265</f>
        <v>07.03.2012</v>
      </c>
      <c r="C1015" s="1">
        <f>'Исходные данные'!B1265</f>
        <v>373.27</v>
      </c>
      <c r="D1015" s="5" t="str">
        <f>'Исходные данные'!A1017</f>
        <v>05.03.2013</v>
      </c>
      <c r="E1015" s="1">
        <f>'Исходные данные'!B1017</f>
        <v>377.61</v>
      </c>
      <c r="F1015" s="12">
        <f t="shared" si="135"/>
        <v>1.0116269724328235</v>
      </c>
      <c r="G1015" s="12">
        <f t="shared" si="136"/>
        <v>5.8937210138177258E-2</v>
      </c>
      <c r="H1015" s="12">
        <f t="shared" si="137"/>
        <v>1.6978752025631507E-4</v>
      </c>
      <c r="I1015" s="12">
        <f t="shared" si="141"/>
        <v>1.1559898598612752E-2</v>
      </c>
      <c r="J1015" s="18">
        <f t="shared" si="138"/>
        <v>1.962726517472911E-6</v>
      </c>
      <c r="K1015" s="12">
        <f t="shared" si="142"/>
        <v>0.94820760735579979</v>
      </c>
      <c r="L1015" s="12">
        <f t="shared" si="139"/>
        <v>-5.3181805601987424E-2</v>
      </c>
      <c r="M1015" s="12">
        <f t="shared" si="143"/>
        <v>2.8283044470875868E-3</v>
      </c>
      <c r="N1015" s="18">
        <f t="shared" si="140"/>
        <v>4.802107986009096E-7</v>
      </c>
    </row>
    <row r="1016" spans="1:14" x14ac:dyDescent="0.2">
      <c r="A1016" s="4">
        <v>1014</v>
      </c>
      <c r="B1016" s="1" t="str">
        <f>'Исходные данные'!A1266</f>
        <v>06.03.2012</v>
      </c>
      <c r="C1016" s="1">
        <f>'Исходные данные'!B1266</f>
        <v>373.42</v>
      </c>
      <c r="D1016" s="5" t="str">
        <f>'Исходные данные'!A1018</f>
        <v>04.03.2013</v>
      </c>
      <c r="E1016" s="1">
        <f>'Исходные данные'!B1018</f>
        <v>374.89</v>
      </c>
      <c r="F1016" s="12">
        <f t="shared" si="135"/>
        <v>1.0039365861496437</v>
      </c>
      <c r="G1016" s="12">
        <f t="shared" si="136"/>
        <v>5.8772713669029183E-2</v>
      </c>
      <c r="H1016" s="12">
        <f t="shared" si="137"/>
        <v>1.6931363546397266E-4</v>
      </c>
      <c r="I1016" s="12">
        <f t="shared" si="141"/>
        <v>3.9288580692503038E-3</v>
      </c>
      <c r="J1016" s="18">
        <f t="shared" si="138"/>
        <v>6.6520924292673342E-7</v>
      </c>
      <c r="K1016" s="12">
        <f t="shared" si="142"/>
        <v>0.94099933496298349</v>
      </c>
      <c r="L1016" s="12">
        <f t="shared" si="139"/>
        <v>-6.0812846131349886E-2</v>
      </c>
      <c r="M1016" s="12">
        <f t="shared" si="143"/>
        <v>3.6982022545952436E-3</v>
      </c>
      <c r="N1016" s="18">
        <f t="shared" si="140"/>
        <v>6.2615606840658092E-7</v>
      </c>
    </row>
    <row r="1017" spans="1:14" x14ac:dyDescent="0.2">
      <c r="A1017" s="4">
        <v>1015</v>
      </c>
      <c r="B1017" s="1" t="str">
        <f>'Исходные данные'!A1267</f>
        <v>05.03.2012</v>
      </c>
      <c r="C1017" s="1">
        <f>'Исходные данные'!B1267</f>
        <v>383.44</v>
      </c>
      <c r="D1017" s="5" t="str">
        <f>'Исходные данные'!A1019</f>
        <v>01.03.2013</v>
      </c>
      <c r="E1017" s="1">
        <f>'Исходные данные'!B1019</f>
        <v>376.73</v>
      </c>
      <c r="F1017" s="12">
        <f t="shared" si="135"/>
        <v>0.98250052159399126</v>
      </c>
      <c r="G1017" s="12">
        <f t="shared" si="136"/>
        <v>5.860867631710602E-2</v>
      </c>
      <c r="H1017" s="12">
        <f t="shared" si="137"/>
        <v>1.6884107330592091E-4</v>
      </c>
      <c r="I1017" s="12">
        <f t="shared" si="141"/>
        <v>-1.7654404354392195E-2</v>
      </c>
      <c r="J1017" s="18">
        <f t="shared" si="138"/>
        <v>-2.9807885797723019E-6</v>
      </c>
      <c r="K1017" s="12">
        <f t="shared" si="142"/>
        <v>0.92090710725719316</v>
      </c>
      <c r="L1017" s="12">
        <f t="shared" si="139"/>
        <v>-8.2396108554992326E-2</v>
      </c>
      <c r="M1017" s="12">
        <f t="shared" si="143"/>
        <v>6.7891187050060885E-3</v>
      </c>
      <c r="N1017" s="18">
        <f t="shared" si="140"/>
        <v>1.1462820889545318E-6</v>
      </c>
    </row>
    <row r="1018" spans="1:14" x14ac:dyDescent="0.2">
      <c r="A1018" s="4">
        <v>1016</v>
      </c>
      <c r="B1018" s="1" t="str">
        <f>'Исходные данные'!A1268</f>
        <v>02.03.2012</v>
      </c>
      <c r="C1018" s="1">
        <f>'Исходные данные'!B1268</f>
        <v>378.08</v>
      </c>
      <c r="D1018" s="5" t="str">
        <f>'Исходные данные'!A1020</f>
        <v>28.02.2013</v>
      </c>
      <c r="E1018" s="1">
        <f>'Исходные данные'!B1020</f>
        <v>382.8</v>
      </c>
      <c r="F1018" s="12">
        <f t="shared" si="135"/>
        <v>1.0124841303427847</v>
      </c>
      <c r="G1018" s="12">
        <f t="shared" si="136"/>
        <v>5.8445096800990456E-2</v>
      </c>
      <c r="H1018" s="12">
        <f t="shared" si="137"/>
        <v>1.6836983009062663E-4</v>
      </c>
      <c r="I1018" s="12">
        <f t="shared" si="141"/>
        <v>1.240684614020162E-2</v>
      </c>
      <c r="J1018" s="18">
        <f t="shared" si="138"/>
        <v>2.0889385765862935E-6</v>
      </c>
      <c r="K1018" s="12">
        <f t="shared" si="142"/>
        <v>0.9490110296380031</v>
      </c>
      <c r="L1018" s="12">
        <f t="shared" si="139"/>
        <v>-5.2334858060398566E-2</v>
      </c>
      <c r="M1018" s="12">
        <f t="shared" si="143"/>
        <v>2.7389373682020707E-3</v>
      </c>
      <c r="N1018" s="18">
        <f t="shared" si="140"/>
        <v>4.6115441931305074E-7</v>
      </c>
    </row>
    <row r="1019" spans="1:14" x14ac:dyDescent="0.2">
      <c r="A1019" s="4">
        <v>1017</v>
      </c>
      <c r="B1019" s="1" t="str">
        <f>'Исходные данные'!A1269</f>
        <v>01.03.2012</v>
      </c>
      <c r="C1019" s="1">
        <f>'Исходные данные'!B1269</f>
        <v>375</v>
      </c>
      <c r="D1019" s="5" t="str">
        <f>'Исходные данные'!A1021</f>
        <v>27.02.2013</v>
      </c>
      <c r="E1019" s="1">
        <f>'Исходные данные'!B1021</f>
        <v>379.51</v>
      </c>
      <c r="F1019" s="12">
        <f t="shared" si="135"/>
        <v>1.0120266666666666</v>
      </c>
      <c r="G1019" s="12">
        <f t="shared" si="136"/>
        <v>5.8281973842841603E-2</v>
      </c>
      <c r="H1019" s="12">
        <f t="shared" si="137"/>
        <v>1.6789990213685965E-4</v>
      </c>
      <c r="I1019" s="12">
        <f t="shared" si="141"/>
        <v>1.1954920979239532E-2</v>
      </c>
      <c r="J1019" s="18">
        <f t="shared" si="138"/>
        <v>2.0072300624682076E-6</v>
      </c>
      <c r="K1019" s="12">
        <f t="shared" si="142"/>
        <v>0.94858224457235685</v>
      </c>
      <c r="L1019" s="12">
        <f t="shared" si="139"/>
        <v>-5.2786783221360656E-2</v>
      </c>
      <c r="M1019" s="12">
        <f t="shared" si="143"/>
        <v>2.7864444828589285E-3</v>
      </c>
      <c r="N1019" s="18">
        <f t="shared" si="140"/>
        <v>4.6784375598180658E-7</v>
      </c>
    </row>
    <row r="1020" spans="1:14" x14ac:dyDescent="0.2">
      <c r="A1020" s="4">
        <v>1018</v>
      </c>
      <c r="B1020" s="1" t="str">
        <f>'Исходные данные'!A1270</f>
        <v>29.02.2012</v>
      </c>
      <c r="C1020" s="1">
        <f>'Исходные данные'!B1270</f>
        <v>377.86</v>
      </c>
      <c r="D1020" s="5" t="str">
        <f>'Исходные данные'!A1022</f>
        <v>26.02.2013</v>
      </c>
      <c r="E1020" s="1">
        <f>'Исходные данные'!B1022</f>
        <v>377.12</v>
      </c>
      <c r="F1020" s="12">
        <f t="shared" si="135"/>
        <v>0.99804160270999842</v>
      </c>
      <c r="G1020" s="12">
        <f t="shared" si="136"/>
        <v>5.8119306168385163E-2</v>
      </c>
      <c r="H1020" s="12">
        <f t="shared" si="137"/>
        <v>1.674312857736645E-4</v>
      </c>
      <c r="I1020" s="12">
        <f t="shared" si="141"/>
        <v>-1.9603174573509081E-3</v>
      </c>
      <c r="J1020" s="18">
        <f t="shared" si="138"/>
        <v>-3.2821847240882328E-7</v>
      </c>
      <c r="K1020" s="12">
        <f t="shared" si="142"/>
        <v>0.93547391077498887</v>
      </c>
      <c r="L1020" s="12">
        <f t="shared" si="139"/>
        <v>-6.6702021657951124E-2</v>
      </c>
      <c r="M1020" s="12">
        <f t="shared" si="143"/>
        <v>4.4491596932577883E-3</v>
      </c>
      <c r="N1020" s="18">
        <f t="shared" si="140"/>
        <v>7.4492852805451419E-7</v>
      </c>
    </row>
    <row r="1021" spans="1:14" x14ac:dyDescent="0.2">
      <c r="A1021" s="4">
        <v>1019</v>
      </c>
      <c r="B1021" s="1" t="str">
        <f>'Исходные данные'!A1271</f>
        <v>28.02.2012</v>
      </c>
      <c r="C1021" s="1">
        <f>'Исходные данные'!B1271</f>
        <v>379.51</v>
      </c>
      <c r="D1021" s="5" t="str">
        <f>'Исходные данные'!A1023</f>
        <v>25.02.2013</v>
      </c>
      <c r="E1021" s="1">
        <f>'Исходные данные'!B1023</f>
        <v>380.29</v>
      </c>
      <c r="F1021" s="12">
        <f t="shared" si="135"/>
        <v>1.002055281810756</v>
      </c>
      <c r="G1021" s="12">
        <f t="shared" si="136"/>
        <v>5.795709250690341E-2</v>
      </c>
      <c r="H1021" s="12">
        <f t="shared" si="137"/>
        <v>1.6696397734033158E-4</v>
      </c>
      <c r="I1021" s="12">
        <f t="shared" si="141"/>
        <v>2.0531726086039431E-3</v>
      </c>
      <c r="J1021" s="18">
        <f t="shared" si="138"/>
        <v>3.4280586489873824E-7</v>
      </c>
      <c r="K1021" s="12">
        <f t="shared" si="142"/>
        <v>0.93923597046747698</v>
      </c>
      <c r="L1021" s="12">
        <f t="shared" si="139"/>
        <v>-6.2688531591996277E-2</v>
      </c>
      <c r="M1021" s="12">
        <f t="shared" si="143"/>
        <v>3.9298519931607219E-3</v>
      </c>
      <c r="N1021" s="18">
        <f t="shared" si="140"/>
        <v>6.5614371913694367E-7</v>
      </c>
    </row>
    <row r="1022" spans="1:14" x14ac:dyDescent="0.2">
      <c r="A1022" s="4">
        <v>1020</v>
      </c>
      <c r="B1022" s="1" t="str">
        <f>'Исходные данные'!A1272</f>
        <v>27.02.2012</v>
      </c>
      <c r="C1022" s="1">
        <f>'Исходные данные'!B1272</f>
        <v>383.59</v>
      </c>
      <c r="D1022" s="5" t="str">
        <f>'Исходные данные'!A1024</f>
        <v>22.02.2013</v>
      </c>
      <c r="E1022" s="1">
        <f>'Исходные данные'!B1024</f>
        <v>380.65</v>
      </c>
      <c r="F1022" s="12">
        <f t="shared" si="135"/>
        <v>0.99233556662061051</v>
      </c>
      <c r="G1022" s="12">
        <f t="shared" si="136"/>
        <v>5.7795331591225116E-2</v>
      </c>
      <c r="H1022" s="12">
        <f t="shared" si="137"/>
        <v>1.6649797318636812E-4</v>
      </c>
      <c r="I1022" s="12">
        <f t="shared" si="141"/>
        <v>-7.6939560955746984E-3</v>
      </c>
      <c r="J1022" s="18">
        <f t="shared" si="138"/>
        <v>-1.2810280956980897E-6</v>
      </c>
      <c r="K1022" s="12">
        <f t="shared" si="142"/>
        <v>0.93012558874004669</v>
      </c>
      <c r="L1022" s="12">
        <f t="shared" si="139"/>
        <v>-7.2435660296174861E-2</v>
      </c>
      <c r="M1022" s="12">
        <f t="shared" si="143"/>
        <v>5.2469248825428513E-3</v>
      </c>
      <c r="N1022" s="18">
        <f t="shared" si="140"/>
        <v>8.7360235840450733E-7</v>
      </c>
    </row>
    <row r="1023" spans="1:14" x14ac:dyDescent="0.2">
      <c r="A1023" s="4">
        <v>1021</v>
      </c>
      <c r="B1023" s="1" t="str">
        <f>'Исходные данные'!A1273</f>
        <v>24.02.2012</v>
      </c>
      <c r="C1023" s="1">
        <f>'Исходные данные'!B1273</f>
        <v>382.13</v>
      </c>
      <c r="D1023" s="5" t="str">
        <f>'Исходные данные'!A1025</f>
        <v>21.02.2013</v>
      </c>
      <c r="E1023" s="1">
        <f>'Исходные данные'!B1025</f>
        <v>378.89</v>
      </c>
      <c r="F1023" s="12">
        <f t="shared" si="135"/>
        <v>0.99152121005940386</v>
      </c>
      <c r="G1023" s="12">
        <f t="shared" si="136"/>
        <v>5.7634022157715986E-2</v>
      </c>
      <c r="H1023" s="12">
        <f t="shared" si="137"/>
        <v>1.6603326967147059E-4</v>
      </c>
      <c r="I1023" s="12">
        <f t="shared" si="141"/>
        <v>-8.5149393606167335E-3</v>
      </c>
      <c r="J1023" s="18">
        <f t="shared" si="138"/>
        <v>-1.4137632230974975E-6</v>
      </c>
      <c r="K1023" s="12">
        <f t="shared" si="142"/>
        <v>0.92936228457015169</v>
      </c>
      <c r="L1023" s="12">
        <f t="shared" si="139"/>
        <v>-7.3256643561216875E-2</v>
      </c>
      <c r="M1023" s="12">
        <f t="shared" si="143"/>
        <v>5.3665358258551859E-3</v>
      </c>
      <c r="N1023" s="18">
        <f t="shared" si="140"/>
        <v>8.9102348997582219E-7</v>
      </c>
    </row>
    <row r="1024" spans="1:14" x14ac:dyDescent="0.2">
      <c r="A1024" s="4">
        <v>1022</v>
      </c>
      <c r="B1024" s="1" t="str">
        <f>'Исходные данные'!A1274</f>
        <v>22.02.2012</v>
      </c>
      <c r="C1024" s="1">
        <f>'Исходные данные'!B1274</f>
        <v>382.77</v>
      </c>
      <c r="D1024" s="5" t="str">
        <f>'Исходные данные'!A1026</f>
        <v>20.02.2013</v>
      </c>
      <c r="E1024" s="1">
        <f>'Исходные данные'!B1026</f>
        <v>385.52</v>
      </c>
      <c r="F1024" s="12">
        <f t="shared" si="135"/>
        <v>1.0071844710923008</v>
      </c>
      <c r="G1024" s="12">
        <f t="shared" si="136"/>
        <v>5.7473162946268426E-2</v>
      </c>
      <c r="H1024" s="12">
        <f t="shared" si="137"/>
        <v>1.6556986316549523E-4</v>
      </c>
      <c r="I1024" s="12">
        <f t="shared" si="141"/>
        <v>7.1587857303156976E-3</v>
      </c>
      <c r="J1024" s="18">
        <f t="shared" si="138"/>
        <v>1.18527917379947E-6</v>
      </c>
      <c r="K1024" s="12">
        <f t="shared" si="142"/>
        <v>0.94404360848906166</v>
      </c>
      <c r="L1024" s="12">
        <f t="shared" si="139"/>
        <v>-5.758291847028451E-2</v>
      </c>
      <c r="M1024" s="12">
        <f t="shared" si="143"/>
        <v>3.3157924995554392E-3</v>
      </c>
      <c r="N1024" s="18">
        <f t="shared" si="140"/>
        <v>5.4899531043656945E-7</v>
      </c>
    </row>
    <row r="1025" spans="1:14" x14ac:dyDescent="0.2">
      <c r="A1025" s="4">
        <v>1023</v>
      </c>
      <c r="B1025" s="1" t="str">
        <f>'Исходные данные'!A1275</f>
        <v>21.02.2012</v>
      </c>
      <c r="C1025" s="1">
        <f>'Исходные данные'!B1275</f>
        <v>382.63</v>
      </c>
      <c r="D1025" s="5" t="str">
        <f>'Исходные данные'!A1027</f>
        <v>19.02.2013</v>
      </c>
      <c r="E1025" s="1">
        <f>'Исходные данные'!B1027</f>
        <v>390.56</v>
      </c>
      <c r="F1025" s="12">
        <f t="shared" si="135"/>
        <v>1.0207249823589368</v>
      </c>
      <c r="G1025" s="12">
        <f t="shared" si="136"/>
        <v>5.7312752700291972E-2</v>
      </c>
      <c r="H1025" s="12">
        <f t="shared" si="137"/>
        <v>1.6510775004843059E-4</v>
      </c>
      <c r="I1025" s="12">
        <f t="shared" si="141"/>
        <v>2.0513141839494861E-2</v>
      </c>
      <c r="J1025" s="18">
        <f t="shared" si="138"/>
        <v>3.3868786955433213E-6</v>
      </c>
      <c r="K1025" s="12">
        <f t="shared" si="142"/>
        <v>0.95673525881115085</v>
      </c>
      <c r="L1025" s="12">
        <f t="shared" si="139"/>
        <v>-4.4228562361105381E-2</v>
      </c>
      <c r="M1025" s="12">
        <f t="shared" si="143"/>
        <v>1.9561657285301925E-3</v>
      </c>
      <c r="N1025" s="18">
        <f t="shared" si="140"/>
        <v>3.2297812215946916E-7</v>
      </c>
    </row>
    <row r="1026" spans="1:14" x14ac:dyDescent="0.2">
      <c r="A1026" s="4">
        <v>1024</v>
      </c>
      <c r="B1026" s="1" t="str">
        <f>'Исходные данные'!A1276</f>
        <v>20.02.2012</v>
      </c>
      <c r="C1026" s="1">
        <f>'Исходные данные'!B1276</f>
        <v>385.76</v>
      </c>
      <c r="D1026" s="5" t="str">
        <f>'Исходные данные'!A1028</f>
        <v>18.02.2013</v>
      </c>
      <c r="E1026" s="1">
        <f>'Исходные данные'!B1028</f>
        <v>393.1</v>
      </c>
      <c r="F1026" s="12">
        <f t="shared" ref="F1026:F1089" si="144">E1026/C1026</f>
        <v>1.0190273745333887</v>
      </c>
      <c r="G1026" s="12">
        <f t="shared" ref="G1026:G1089" si="145">1/POWER(2,A1026/248)</f>
        <v>5.715279016670323E-2</v>
      </c>
      <c r="H1026" s="12">
        <f t="shared" ref="H1026:H1089" si="146">G1026/SUM(G$2:G$1242)</f>
        <v>1.6464692671036836E-4</v>
      </c>
      <c r="I1026" s="12">
        <f t="shared" si="141"/>
        <v>1.8848617994953736E-2</v>
      </c>
      <c r="J1026" s="18">
        <f t="shared" ref="J1026:J1089" si="147">H1026*I1026</f>
        <v>3.1033670256068779E-6</v>
      </c>
      <c r="K1026" s="12">
        <f t="shared" si="142"/>
        <v>0.95514407480918573</v>
      </c>
      <c r="L1026" s="12">
        <f t="shared" ref="L1026:L1089" si="148">LN(K1026)</f>
        <v>-4.5893086205646506E-2</v>
      </c>
      <c r="M1026" s="12">
        <f t="shared" si="143"/>
        <v>2.1061753614789068E-3</v>
      </c>
      <c r="N1026" s="18">
        <f t="shared" ref="N1026:N1089" si="149">M1026*H1026</f>
        <v>3.4677530038060116E-7</v>
      </c>
    </row>
    <row r="1027" spans="1:14" x14ac:dyDescent="0.2">
      <c r="A1027" s="4">
        <v>1025</v>
      </c>
      <c r="B1027" s="1" t="str">
        <f>'Исходные данные'!A1277</f>
        <v>17.02.2012</v>
      </c>
      <c r="C1027" s="1">
        <f>'Исходные данные'!B1277</f>
        <v>386.07</v>
      </c>
      <c r="D1027" s="5" t="str">
        <f>'Исходные данные'!A1029</f>
        <v>15.02.2013</v>
      </c>
      <c r="E1027" s="1">
        <f>'Исходные данные'!B1029</f>
        <v>394.99</v>
      </c>
      <c r="F1027" s="12">
        <f t="shared" si="144"/>
        <v>1.0231046183334629</v>
      </c>
      <c r="G1027" s="12">
        <f t="shared" si="145"/>
        <v>5.6993274095916348E-2</v>
      </c>
      <c r="H1027" s="12">
        <f t="shared" si="146"/>
        <v>1.6418738955147606E-4</v>
      </c>
      <c r="I1027" s="12">
        <f t="shared" ref="I1027:I1090" si="150">LN(F1027)</f>
        <v>2.2841747951275658E-2</v>
      </c>
      <c r="J1027" s="18">
        <f t="shared" si="147"/>
        <v>3.7503269689127266E-6</v>
      </c>
      <c r="K1027" s="12">
        <f t="shared" ref="K1027:K1090" si="151">F1027/GEOMEAN(F$2:F$1242)</f>
        <v>0.9589657143004473</v>
      </c>
      <c r="L1027" s="12">
        <f t="shared" si="148"/>
        <v>-4.1899956249324584E-2</v>
      </c>
      <c r="M1027" s="12">
        <f t="shared" ref="M1027:M1090" si="152">POWER(L1027-AVERAGE(L$2:L$1242),2)</f>
        <v>1.7556063336953188E-3</v>
      </c>
      <c r="N1027" s="18">
        <f t="shared" si="149"/>
        <v>2.8824842100947199E-7</v>
      </c>
    </row>
    <row r="1028" spans="1:14" x14ac:dyDescent="0.2">
      <c r="A1028" s="4">
        <v>1026</v>
      </c>
      <c r="B1028" s="1" t="str">
        <f>'Исходные данные'!A1278</f>
        <v>16.02.2012</v>
      </c>
      <c r="C1028" s="1">
        <f>'Исходные данные'!B1278</f>
        <v>381.62</v>
      </c>
      <c r="D1028" s="5" t="str">
        <f>'Исходные данные'!A1030</f>
        <v>14.02.2013</v>
      </c>
      <c r="E1028" s="1">
        <f>'Исходные данные'!B1030</f>
        <v>397</v>
      </c>
      <c r="F1028" s="12">
        <f t="shared" si="144"/>
        <v>1.0403018709711231</v>
      </c>
      <c r="G1028" s="12">
        <f t="shared" si="145"/>
        <v>5.6834203241833074E-2</v>
      </c>
      <c r="H1028" s="12">
        <f t="shared" si="146"/>
        <v>1.6372913498196841E-4</v>
      </c>
      <c r="I1028" s="12">
        <f t="shared" si="150"/>
        <v>3.9510931584994788E-2</v>
      </c>
      <c r="J1028" s="18">
        <f t="shared" si="147"/>
        <v>6.4690906507429303E-6</v>
      </c>
      <c r="K1028" s="12">
        <f t="shared" si="151"/>
        <v>0.97508486317746279</v>
      </c>
      <c r="L1028" s="12">
        <f t="shared" si="148"/>
        <v>-2.5230772615605371E-2</v>
      </c>
      <c r="M1028" s="12">
        <f t="shared" si="152"/>
        <v>6.3659188678038474E-4</v>
      </c>
      <c r="N1028" s="18">
        <f t="shared" si="149"/>
        <v>1.0422863895909156E-7</v>
      </c>
    </row>
    <row r="1029" spans="1:14" x14ac:dyDescent="0.2">
      <c r="A1029" s="4">
        <v>1027</v>
      </c>
      <c r="B1029" s="1" t="str">
        <f>'Исходные данные'!A1279</f>
        <v>15.02.2012</v>
      </c>
      <c r="C1029" s="1">
        <f>'Исходные данные'!B1279</f>
        <v>384.53</v>
      </c>
      <c r="D1029" s="5" t="str">
        <f>'Исходные данные'!A1031</f>
        <v>13.02.2013</v>
      </c>
      <c r="E1029" s="1">
        <f>'Исходные данные'!B1031</f>
        <v>399.02</v>
      </c>
      <c r="F1029" s="12">
        <f t="shared" si="144"/>
        <v>1.0376823654851377</v>
      </c>
      <c r="G1029" s="12">
        <f t="shared" si="145"/>
        <v>5.6675576361832992E-2</v>
      </c>
      <c r="H1029" s="12">
        <f t="shared" si="146"/>
        <v>1.6327215942207906E-4</v>
      </c>
      <c r="I1029" s="12">
        <f t="shared" si="150"/>
        <v>3.698973163786206E-2</v>
      </c>
      <c r="J1029" s="18">
        <f t="shared" si="147"/>
        <v>6.0393933609569361E-6</v>
      </c>
      <c r="K1029" s="12">
        <f t="shared" si="151"/>
        <v>0.97262957570786479</v>
      </c>
      <c r="L1029" s="12">
        <f t="shared" si="148"/>
        <v>-2.7751972562738127E-2</v>
      </c>
      <c r="M1029" s="12">
        <f t="shared" si="152"/>
        <v>7.7017198112297285E-4</v>
      </c>
      <c r="N1029" s="18">
        <f t="shared" si="149"/>
        <v>1.2574764248432848E-7</v>
      </c>
    </row>
    <row r="1030" spans="1:14" x14ac:dyDescent="0.2">
      <c r="A1030" s="4">
        <v>1028</v>
      </c>
      <c r="B1030" s="1" t="str">
        <f>'Исходные данные'!A1280</f>
        <v>14.02.2012</v>
      </c>
      <c r="C1030" s="1">
        <f>'Исходные данные'!B1280</f>
        <v>381.46</v>
      </c>
      <c r="D1030" s="5" t="str">
        <f>'Исходные данные'!A1032</f>
        <v>12.02.2013</v>
      </c>
      <c r="E1030" s="1">
        <f>'Исходные данные'!B1032</f>
        <v>392.92</v>
      </c>
      <c r="F1030" s="12">
        <f t="shared" si="144"/>
        <v>1.0300424684108427</v>
      </c>
      <c r="G1030" s="12">
        <f t="shared" si="145"/>
        <v>5.651739221676412E-2</v>
      </c>
      <c r="H1030" s="12">
        <f t="shared" si="146"/>
        <v>1.6281645930203364E-4</v>
      </c>
      <c r="I1030" s="12">
        <f t="shared" si="150"/>
        <v>2.9600032858388393E-2</v>
      </c>
      <c r="J1030" s="18">
        <f t="shared" si="147"/>
        <v>4.8193725452266523E-6</v>
      </c>
      <c r="K1030" s="12">
        <f t="shared" si="151"/>
        <v>0.96546862733196237</v>
      </c>
      <c r="L1030" s="12">
        <f t="shared" si="148"/>
        <v>-3.5141671342211848E-2</v>
      </c>
      <c r="M1030" s="12">
        <f t="shared" si="152"/>
        <v>1.2349370647240373E-3</v>
      </c>
      <c r="N1030" s="18">
        <f t="shared" si="149"/>
        <v>2.010680803392141E-7</v>
      </c>
    </row>
    <row r="1031" spans="1:14" x14ac:dyDescent="0.2">
      <c r="A1031" s="4">
        <v>1029</v>
      </c>
      <c r="B1031" s="1" t="str">
        <f>'Исходные данные'!A1281</f>
        <v>13.02.2012</v>
      </c>
      <c r="C1031" s="1">
        <f>'Исходные данные'!B1281</f>
        <v>378.31</v>
      </c>
      <c r="D1031" s="5" t="str">
        <f>'Исходные данные'!A1033</f>
        <v>11.02.2013</v>
      </c>
      <c r="E1031" s="1">
        <f>'Исходные данные'!B1033</f>
        <v>394.82</v>
      </c>
      <c r="F1031" s="12">
        <f t="shared" si="144"/>
        <v>1.043641458063493</v>
      </c>
      <c r="G1031" s="12">
        <f t="shared" si="145"/>
        <v>5.6359649570932771E-2</v>
      </c>
      <c r="H1031" s="12">
        <f t="shared" si="146"/>
        <v>1.6236203106202054E-4</v>
      </c>
      <c r="I1031" s="12">
        <f t="shared" si="150"/>
        <v>4.2715999500858942E-2</v>
      </c>
      <c r="J1031" s="18">
        <f t="shared" si="147"/>
        <v>6.9354564378037133E-6</v>
      </c>
      <c r="K1031" s="12">
        <f t="shared" si="151"/>
        <v>0.97821509000286755</v>
      </c>
      <c r="L1031" s="12">
        <f t="shared" si="148"/>
        <v>-2.2025704699741289E-2</v>
      </c>
      <c r="M1031" s="12">
        <f t="shared" si="152"/>
        <v>4.8513166752020797E-4</v>
      </c>
      <c r="N1031" s="18">
        <f t="shared" si="149"/>
        <v>7.8766962871085825E-8</v>
      </c>
    </row>
    <row r="1032" spans="1:14" x14ac:dyDescent="0.2">
      <c r="A1032" s="4">
        <v>1030</v>
      </c>
      <c r="B1032" s="1" t="str">
        <f>'Исходные данные'!A1282</f>
        <v>10.02.2012</v>
      </c>
      <c r="C1032" s="1">
        <f>'Исходные данные'!B1282</f>
        <v>372.86</v>
      </c>
      <c r="D1032" s="5" t="str">
        <f>'Исходные данные'!A1034</f>
        <v>08.02.2013</v>
      </c>
      <c r="E1032" s="1">
        <f>'Исходные данные'!B1034</f>
        <v>394.73</v>
      </c>
      <c r="F1032" s="12">
        <f t="shared" si="144"/>
        <v>1.0586547229523144</v>
      </c>
      <c r="G1032" s="12">
        <f t="shared" si="145"/>
        <v>5.6202347192094257E-2</v>
      </c>
      <c r="H1032" s="12">
        <f t="shared" si="146"/>
        <v>1.6190887115216402E-4</v>
      </c>
      <c r="I1032" s="12">
        <f t="shared" si="150"/>
        <v>5.6998972807088502E-2</v>
      </c>
      <c r="J1032" s="18">
        <f t="shared" si="147"/>
        <v>9.2286393440285929E-6</v>
      </c>
      <c r="K1032" s="12">
        <f t="shared" si="151"/>
        <v>0.99228716633807379</v>
      </c>
      <c r="L1032" s="12">
        <f t="shared" si="148"/>
        <v>-7.7427313935117129E-3</v>
      </c>
      <c r="M1032" s="12">
        <f t="shared" si="152"/>
        <v>5.9949889432072662E-5</v>
      </c>
      <c r="N1032" s="18">
        <f t="shared" si="149"/>
        <v>9.7064189236439327E-9</v>
      </c>
    </row>
    <row r="1033" spans="1:14" x14ac:dyDescent="0.2">
      <c r="A1033" s="4">
        <v>1031</v>
      </c>
      <c r="B1033" s="1" t="str">
        <f>'Исходные данные'!A1283</f>
        <v>09.02.2012</v>
      </c>
      <c r="C1033" s="1">
        <f>'Исходные данные'!B1283</f>
        <v>376.72</v>
      </c>
      <c r="D1033" s="5" t="str">
        <f>'Исходные данные'!A1035</f>
        <v>07.02.2013</v>
      </c>
      <c r="E1033" s="1">
        <f>'Исходные данные'!B1035</f>
        <v>395.2</v>
      </c>
      <c r="F1033" s="12">
        <f t="shared" si="144"/>
        <v>1.0490550010617965</v>
      </c>
      <c r="G1033" s="12">
        <f t="shared" si="145"/>
        <v>5.6045483851443131E-2</v>
      </c>
      <c r="H1033" s="12">
        <f t="shared" si="146"/>
        <v>1.6145697603249623E-4</v>
      </c>
      <c r="I1033" s="12">
        <f t="shared" si="150"/>
        <v>4.7889759938413552E-2</v>
      </c>
      <c r="J1033" s="18">
        <f t="shared" si="147"/>
        <v>7.732135822578436E-6</v>
      </c>
      <c r="K1033" s="12">
        <f t="shared" si="151"/>
        <v>0.98328925547454793</v>
      </c>
      <c r="L1033" s="12">
        <f t="shared" si="148"/>
        <v>-1.6851944262186631E-2</v>
      </c>
      <c r="M1033" s="12">
        <f t="shared" si="152"/>
        <v>2.8398802541584677E-4</v>
      </c>
      <c r="N1033" s="18">
        <f t="shared" si="149"/>
        <v>4.5851847813082305E-8</v>
      </c>
    </row>
    <row r="1034" spans="1:14" x14ac:dyDescent="0.2">
      <c r="A1034" s="4">
        <v>1032</v>
      </c>
      <c r="B1034" s="1" t="str">
        <f>'Исходные данные'!A1284</f>
        <v>08.02.2012</v>
      </c>
      <c r="C1034" s="1">
        <f>'Исходные данные'!B1284</f>
        <v>378.73</v>
      </c>
      <c r="D1034" s="5" t="str">
        <f>'Исходные данные'!A1036</f>
        <v>06.02.2013</v>
      </c>
      <c r="E1034" s="1">
        <f>'Исходные данные'!B1036</f>
        <v>398.4</v>
      </c>
      <c r="F1034" s="12">
        <f t="shared" si="144"/>
        <v>1.0519367359332505</v>
      </c>
      <c r="G1034" s="12">
        <f t="shared" si="145"/>
        <v>5.5889058323603531E-2</v>
      </c>
      <c r="H1034" s="12">
        <f t="shared" si="146"/>
        <v>1.6100634217292936E-4</v>
      </c>
      <c r="I1034" s="12">
        <f t="shared" si="150"/>
        <v>5.0632975561640176E-2</v>
      </c>
      <c r="J1034" s="18">
        <f t="shared" si="147"/>
        <v>8.1522301885110077E-6</v>
      </c>
      <c r="K1034" s="12">
        <f t="shared" si="151"/>
        <v>0.98599033304756278</v>
      </c>
      <c r="L1034" s="12">
        <f t="shared" si="148"/>
        <v>-1.410872863896E-2</v>
      </c>
      <c r="M1034" s="12">
        <f t="shared" si="152"/>
        <v>1.9905622380781161E-4</v>
      </c>
      <c r="N1034" s="18">
        <f t="shared" si="149"/>
        <v>3.2049314482051723E-8</v>
      </c>
    </row>
    <row r="1035" spans="1:14" x14ac:dyDescent="0.2">
      <c r="A1035" s="4">
        <v>1033</v>
      </c>
      <c r="B1035" s="1" t="str">
        <f>'Исходные данные'!A1285</f>
        <v>07.02.2012</v>
      </c>
      <c r="C1035" s="1">
        <f>'Исходные данные'!B1285</f>
        <v>374.13</v>
      </c>
      <c r="D1035" s="5" t="str">
        <f>'Исходные данные'!A1037</f>
        <v>05.02.2013</v>
      </c>
      <c r="E1035" s="1">
        <f>'Исходные данные'!B1037</f>
        <v>396.79</v>
      </c>
      <c r="F1035" s="12">
        <f t="shared" si="144"/>
        <v>1.0605671825301366</v>
      </c>
      <c r="G1035" s="12">
        <f t="shared" si="145"/>
        <v>5.573306938661976E-2</v>
      </c>
      <c r="H1035" s="12">
        <f t="shared" si="146"/>
        <v>1.6055696605322842E-4</v>
      </c>
      <c r="I1035" s="12">
        <f t="shared" si="150"/>
        <v>5.8803842879483079E-2</v>
      </c>
      <c r="J1035" s="18">
        <f t="shared" si="147"/>
        <v>9.4413666050005428E-6</v>
      </c>
      <c r="K1035" s="12">
        <f t="shared" si="151"/>
        <v>0.99407973293610596</v>
      </c>
      <c r="L1035" s="12">
        <f t="shared" si="148"/>
        <v>-5.9378613211170739E-3</v>
      </c>
      <c r="M1035" s="12">
        <f t="shared" si="152"/>
        <v>3.5258197068818844E-5</v>
      </c>
      <c r="N1035" s="18">
        <f t="shared" si="149"/>
        <v>5.660949149876385E-9</v>
      </c>
    </row>
    <row r="1036" spans="1:14" x14ac:dyDescent="0.2">
      <c r="A1036" s="4">
        <v>1034</v>
      </c>
      <c r="B1036" s="1" t="str">
        <f>'Исходные данные'!A1286</f>
        <v>06.02.2012</v>
      </c>
      <c r="C1036" s="1">
        <f>'Исходные данные'!B1286</f>
        <v>375.34</v>
      </c>
      <c r="D1036" s="5" t="str">
        <f>'Исходные данные'!A1038</f>
        <v>04.02.2013</v>
      </c>
      <c r="E1036" s="1">
        <f>'Исходные данные'!B1038</f>
        <v>395.73</v>
      </c>
      <c r="F1036" s="12">
        <f t="shared" si="144"/>
        <v>1.0543240795012523</v>
      </c>
      <c r="G1036" s="12">
        <f t="shared" si="145"/>
        <v>5.5577515821946644E-2</v>
      </c>
      <c r="H1036" s="12">
        <f t="shared" si="146"/>
        <v>1.6010884416298355E-4</v>
      </c>
      <c r="I1036" s="12">
        <f t="shared" si="150"/>
        <v>5.2899878665811674E-2</v>
      </c>
      <c r="J1036" s="18">
        <f t="shared" si="147"/>
        <v>8.46973842954518E-6</v>
      </c>
      <c r="K1036" s="12">
        <f t="shared" si="151"/>
        <v>0.98822801293771767</v>
      </c>
      <c r="L1036" s="12">
        <f t="shared" si="148"/>
        <v>-1.1841825534788492E-2</v>
      </c>
      <c r="M1036" s="12">
        <f t="shared" si="152"/>
        <v>1.4022883199637002E-4</v>
      </c>
      <c r="N1036" s="18">
        <f t="shared" si="149"/>
        <v>2.2451876209264008E-8</v>
      </c>
    </row>
    <row r="1037" spans="1:14" x14ac:dyDescent="0.2">
      <c r="A1037" s="4">
        <v>1035</v>
      </c>
      <c r="B1037" s="1" t="str">
        <f>'Исходные данные'!A1287</f>
        <v>03.02.2012</v>
      </c>
      <c r="C1037" s="1">
        <f>'Исходные данные'!B1287</f>
        <v>370.4</v>
      </c>
      <c r="D1037" s="5" t="str">
        <f>'Исходные данные'!A1039</f>
        <v>01.02.2013</v>
      </c>
      <c r="E1037" s="1">
        <f>'Исходные данные'!B1039</f>
        <v>394.64</v>
      </c>
      <c r="F1037" s="12">
        <f t="shared" si="144"/>
        <v>1.0654427645788338</v>
      </c>
      <c r="G1037" s="12">
        <f t="shared" si="145"/>
        <v>5.5422396414439939E-2</v>
      </c>
      <c r="H1037" s="12">
        <f t="shared" si="146"/>
        <v>1.596619730015824E-4</v>
      </c>
      <c r="I1037" s="12">
        <f t="shared" si="150"/>
        <v>6.3390454153458592E-2</v>
      </c>
      <c r="J1037" s="18">
        <f t="shared" si="147"/>
        <v>1.0121044979607553E-5</v>
      </c>
      <c r="K1037" s="12">
        <f t="shared" si="151"/>
        <v>0.99864966248013953</v>
      </c>
      <c r="L1037" s="12">
        <f t="shared" si="148"/>
        <v>-1.3512500471416287E-3</v>
      </c>
      <c r="M1037" s="12">
        <f t="shared" si="152"/>
        <v>1.8258766899003992E-6</v>
      </c>
      <c r="N1037" s="18">
        <f t="shared" si="149"/>
        <v>2.9152307476709617E-10</v>
      </c>
    </row>
    <row r="1038" spans="1:14" x14ac:dyDescent="0.2">
      <c r="A1038" s="4">
        <v>1036</v>
      </c>
      <c r="B1038" s="1" t="str">
        <f>'Исходные данные'!A1288</f>
        <v>02.02.2012</v>
      </c>
      <c r="C1038" s="1">
        <f>'Исходные данные'!B1288</f>
        <v>370.35</v>
      </c>
      <c r="D1038" s="5" t="str">
        <f>'Исходные данные'!A1040</f>
        <v>31.01.2013</v>
      </c>
      <c r="E1038" s="1">
        <f>'Исходные данные'!B1040</f>
        <v>391.01</v>
      </c>
      <c r="F1038" s="12">
        <f t="shared" si="144"/>
        <v>1.0557850681787497</v>
      </c>
      <c r="G1038" s="12">
        <f t="shared" si="145"/>
        <v>5.5267709952347047E-2</v>
      </c>
      <c r="H1038" s="12">
        <f t="shared" si="146"/>
        <v>1.5921634907818324E-4</v>
      </c>
      <c r="I1038" s="12">
        <f t="shared" si="150"/>
        <v>5.4284630646591621E-2</v>
      </c>
      <c r="J1038" s="18">
        <f t="shared" si="147"/>
        <v>8.6430007026079751E-6</v>
      </c>
      <c r="K1038" s="12">
        <f t="shared" si="151"/>
        <v>0.98959741155599712</v>
      </c>
      <c r="L1038" s="12">
        <f t="shared" si="148"/>
        <v>-1.0457073554008579E-2</v>
      </c>
      <c r="M1038" s="12">
        <f t="shared" si="152"/>
        <v>1.0935038731394674E-4</v>
      </c>
      <c r="N1038" s="18">
        <f t="shared" si="149"/>
        <v>1.7410369438411886E-8</v>
      </c>
    </row>
    <row r="1039" spans="1:14" x14ac:dyDescent="0.2">
      <c r="A1039" s="4">
        <v>1037</v>
      </c>
      <c r="B1039" s="1" t="str">
        <f>'Исходные данные'!A1289</f>
        <v>01.02.2012</v>
      </c>
      <c r="C1039" s="1">
        <f>'Исходные данные'!B1289</f>
        <v>361.91</v>
      </c>
      <c r="D1039" s="5" t="str">
        <f>'Исходные данные'!A1041</f>
        <v>30.01.2013</v>
      </c>
      <c r="E1039" s="1">
        <f>'Исходные данные'!B1041</f>
        <v>391.42</v>
      </c>
      <c r="F1039" s="12">
        <f t="shared" si="144"/>
        <v>1.0815396092951286</v>
      </c>
      <c r="G1039" s="12">
        <f t="shared" si="145"/>
        <v>5.5113455227297346E-2</v>
      </c>
      <c r="H1039" s="12">
        <f t="shared" si="146"/>
        <v>1.5877196891168731E-4</v>
      </c>
      <c r="I1039" s="12">
        <f t="shared" si="150"/>
        <v>7.8385590146355835E-2</v>
      </c>
      <c r="J1039" s="18">
        <f t="shared" si="147"/>
        <v>1.2445434481841471E-5</v>
      </c>
      <c r="K1039" s="12">
        <f t="shared" si="151"/>
        <v>1.013737388519818</v>
      </c>
      <c r="L1039" s="12">
        <f t="shared" si="148"/>
        <v>1.3643885945755663E-2</v>
      </c>
      <c r="M1039" s="12">
        <f t="shared" si="152"/>
        <v>1.8615562370078744E-4</v>
      </c>
      <c r="N1039" s="18">
        <f t="shared" si="149"/>
        <v>2.9556294898957183E-8</v>
      </c>
    </row>
    <row r="1040" spans="1:14" x14ac:dyDescent="0.2">
      <c r="A1040" s="4">
        <v>1038</v>
      </c>
      <c r="B1040" s="1" t="str">
        <f>'Исходные данные'!A1290</f>
        <v>31.01.2012</v>
      </c>
      <c r="C1040" s="1">
        <f>'Исходные данные'!B1290</f>
        <v>355.42</v>
      </c>
      <c r="D1040" s="5" t="str">
        <f>'Исходные данные'!A1042</f>
        <v>29.01.2013</v>
      </c>
      <c r="E1040" s="1">
        <f>'Исходные данные'!B1042</f>
        <v>391.4</v>
      </c>
      <c r="F1040" s="12">
        <f t="shared" si="144"/>
        <v>1.1012323448314669</v>
      </c>
      <c r="G1040" s="12">
        <f t="shared" si="145"/>
        <v>5.4959631034292883E-2</v>
      </c>
      <c r="H1040" s="12">
        <f t="shared" si="146"/>
        <v>1.5832882903071187E-4</v>
      </c>
      <c r="I1040" s="12">
        <f t="shared" si="150"/>
        <v>9.6429866204635548E-2</v>
      </c>
      <c r="J1040" s="18">
        <f t="shared" si="147"/>
        <v>1.5267627799768163E-5</v>
      </c>
      <c r="K1040" s="12">
        <f t="shared" si="151"/>
        <v>1.0321955773127645</v>
      </c>
      <c r="L1040" s="12">
        <f t="shared" si="148"/>
        <v>3.1688162004035396E-2</v>
      </c>
      <c r="M1040" s="12">
        <f t="shared" si="152"/>
        <v>1.0041396111939891E-3</v>
      </c>
      <c r="N1040" s="18">
        <f t="shared" si="149"/>
        <v>1.5898424882369858E-7</v>
      </c>
    </row>
    <row r="1041" spans="1:14" x14ac:dyDescent="0.2">
      <c r="A1041" s="4">
        <v>1039</v>
      </c>
      <c r="B1041" s="1" t="str">
        <f>'Исходные данные'!A1291</f>
        <v>30.01.2012</v>
      </c>
      <c r="C1041" s="1">
        <f>'Исходные данные'!B1291</f>
        <v>350.48</v>
      </c>
      <c r="D1041" s="5" t="str">
        <f>'Исходные данные'!A1043</f>
        <v>28.01.2013</v>
      </c>
      <c r="E1041" s="1">
        <f>'Исходные данные'!B1043</f>
        <v>393.48</v>
      </c>
      <c r="F1041" s="12">
        <f t="shared" si="144"/>
        <v>1.1226888838164804</v>
      </c>
      <c r="G1041" s="12">
        <f t="shared" si="145"/>
        <v>5.4806236171698851E-2</v>
      </c>
      <c r="H1041" s="12">
        <f t="shared" si="146"/>
        <v>1.5788692597356279E-4</v>
      </c>
      <c r="I1041" s="12">
        <f t="shared" si="150"/>
        <v>0.11572659713891426</v>
      </c>
      <c r="J1041" s="18">
        <f t="shared" si="147"/>
        <v>1.8271716675644077E-5</v>
      </c>
      <c r="K1041" s="12">
        <f t="shared" si="151"/>
        <v>1.0523069958964233</v>
      </c>
      <c r="L1041" s="12">
        <f t="shared" si="148"/>
        <v>5.098489293831409E-2</v>
      </c>
      <c r="M1041" s="12">
        <f t="shared" si="152"/>
        <v>2.5994593079313442E-3</v>
      </c>
      <c r="N1041" s="18">
        <f t="shared" si="149"/>
        <v>4.1042063932264489E-7</v>
      </c>
    </row>
    <row r="1042" spans="1:14" x14ac:dyDescent="0.2">
      <c r="A1042" s="4">
        <v>1040</v>
      </c>
      <c r="B1042" s="1" t="str">
        <f>'Исходные данные'!A1292</f>
        <v>27.01.2012</v>
      </c>
      <c r="C1042" s="1">
        <f>'Исходные данные'!B1292</f>
        <v>353.97</v>
      </c>
      <c r="D1042" s="5" t="str">
        <f>'Исходные данные'!A1044</f>
        <v>25.01.2013</v>
      </c>
      <c r="E1042" s="1">
        <f>'Исходные данные'!B1044</f>
        <v>392.24</v>
      </c>
      <c r="F1042" s="12">
        <f t="shared" si="144"/>
        <v>1.1081165070486199</v>
      </c>
      <c r="G1042" s="12">
        <f t="shared" si="145"/>
        <v>5.465326944123429E-2</v>
      </c>
      <c r="H1042" s="12">
        <f t="shared" si="146"/>
        <v>1.5744625628820775E-4</v>
      </c>
      <c r="I1042" s="12">
        <f t="shared" si="150"/>
        <v>0.10266173356304019</v>
      </c>
      <c r="J1042" s="18">
        <f t="shared" si="147"/>
        <v>1.6163705613558123E-5</v>
      </c>
      <c r="K1042" s="12">
        <f t="shared" si="151"/>
        <v>1.0386481682009627</v>
      </c>
      <c r="L1042" s="12">
        <f t="shared" si="148"/>
        <v>3.7920029362439898E-2</v>
      </c>
      <c r="M1042" s="12">
        <f t="shared" si="152"/>
        <v>1.4379286268482998E-3</v>
      </c>
      <c r="N1042" s="18">
        <f t="shared" si="149"/>
        <v>2.2639647910690805E-7</v>
      </c>
    </row>
    <row r="1043" spans="1:14" x14ac:dyDescent="0.2">
      <c r="A1043" s="4">
        <v>1041</v>
      </c>
      <c r="B1043" s="1" t="str">
        <f>'Исходные данные'!A1293</f>
        <v>26.01.2012</v>
      </c>
      <c r="C1043" s="1">
        <f>'Исходные данные'!B1293</f>
        <v>353.34</v>
      </c>
      <c r="D1043" s="5" t="str">
        <f>'Исходные данные'!A1045</f>
        <v>24.01.2013</v>
      </c>
      <c r="E1043" s="1">
        <f>'Исходные данные'!B1045</f>
        <v>387.62</v>
      </c>
      <c r="F1043" s="12">
        <f t="shared" si="144"/>
        <v>1.0970170374143886</v>
      </c>
      <c r="G1043" s="12">
        <f t="shared" si="145"/>
        <v>5.4500729647962737E-2</v>
      </c>
      <c r="H1043" s="12">
        <f t="shared" si="146"/>
        <v>1.5700681653224937E-4</v>
      </c>
      <c r="I1043" s="12">
        <f t="shared" si="150"/>
        <v>9.2594712088067355E-2</v>
      </c>
      <c r="J1043" s="18">
        <f t="shared" si="147"/>
        <v>1.4538000972667644E-5</v>
      </c>
      <c r="K1043" s="12">
        <f t="shared" si="151"/>
        <v>1.0282445294768168</v>
      </c>
      <c r="L1043" s="12">
        <f t="shared" si="148"/>
        <v>2.7853007887467168E-2</v>
      </c>
      <c r="M1043" s="12">
        <f t="shared" si="152"/>
        <v>7.7579004837930517E-4</v>
      </c>
      <c r="N1043" s="18">
        <f t="shared" si="149"/>
        <v>1.2180432579343443E-7</v>
      </c>
    </row>
    <row r="1044" spans="1:14" x14ac:dyDescent="0.2">
      <c r="A1044" s="4">
        <v>1042</v>
      </c>
      <c r="B1044" s="1" t="str">
        <f>'Исходные данные'!A1294</f>
        <v>25.01.2012</v>
      </c>
      <c r="C1044" s="1">
        <f>'Исходные данные'!B1294</f>
        <v>347.58</v>
      </c>
      <c r="D1044" s="5" t="str">
        <f>'Исходные данные'!A1046</f>
        <v>23.01.2013</v>
      </c>
      <c r="E1044" s="1">
        <f>'Исходные данные'!B1046</f>
        <v>389.75</v>
      </c>
      <c r="F1044" s="12">
        <f t="shared" si="144"/>
        <v>1.1213245871454054</v>
      </c>
      <c r="G1044" s="12">
        <f t="shared" si="145"/>
        <v>5.4348615600282764E-2</v>
      </c>
      <c r="H1044" s="12">
        <f t="shared" si="146"/>
        <v>1.5656860327289791E-4</v>
      </c>
      <c r="I1044" s="12">
        <f t="shared" si="150"/>
        <v>0.11451065360129815</v>
      </c>
      <c r="J1044" s="18">
        <f t="shared" si="147"/>
        <v>1.7928773094221888E-5</v>
      </c>
      <c r="K1044" s="12">
        <f t="shared" si="151"/>
        <v>1.0510282276177441</v>
      </c>
      <c r="L1044" s="12">
        <f t="shared" si="148"/>
        <v>4.9768949400698044E-2</v>
      </c>
      <c r="M1044" s="12">
        <f t="shared" si="152"/>
        <v>2.4769483244492367E-3</v>
      </c>
      <c r="N1044" s="18">
        <f t="shared" si="149"/>
        <v>3.8781233953816174E-7</v>
      </c>
    </row>
    <row r="1045" spans="1:14" x14ac:dyDescent="0.2">
      <c r="A1045" s="4">
        <v>1043</v>
      </c>
      <c r="B1045" s="1" t="str">
        <f>'Исходные данные'!A1295</f>
        <v>24.01.2012</v>
      </c>
      <c r="C1045" s="1">
        <f>'Исходные данные'!B1295</f>
        <v>347.99</v>
      </c>
      <c r="D1045" s="5" t="str">
        <f>'Исходные данные'!A1047</f>
        <v>22.01.2013</v>
      </c>
      <c r="E1045" s="1">
        <f>'Исходные данные'!B1047</f>
        <v>389.08</v>
      </c>
      <c r="F1045" s="12">
        <f t="shared" si="144"/>
        <v>1.1180781056926923</v>
      </c>
      <c r="G1045" s="12">
        <f t="shared" si="145"/>
        <v>5.4196926109918796E-2</v>
      </c>
      <c r="H1045" s="12">
        <f t="shared" si="146"/>
        <v>1.5613161308694474E-4</v>
      </c>
      <c r="I1045" s="12">
        <f t="shared" si="150"/>
        <v>0.11161123427182532</v>
      </c>
      <c r="J1045" s="18">
        <f t="shared" si="147"/>
        <v>1.7426042045484975E-5</v>
      </c>
      <c r="K1045" s="12">
        <f t="shared" si="151"/>
        <v>1.0479852695961729</v>
      </c>
      <c r="L1045" s="12">
        <f t="shared" si="148"/>
        <v>4.6869530071225074E-2</v>
      </c>
      <c r="M1045" s="12">
        <f t="shared" si="152"/>
        <v>2.1967528490974661E-3</v>
      </c>
      <c r="N1045" s="18">
        <f t="shared" si="149"/>
        <v>3.429825658829291E-7</v>
      </c>
    </row>
    <row r="1046" spans="1:14" x14ac:dyDescent="0.2">
      <c r="A1046" s="4">
        <v>1044</v>
      </c>
      <c r="B1046" s="1" t="str">
        <f>'Исходные данные'!A1296</f>
        <v>23.01.2012</v>
      </c>
      <c r="C1046" s="1">
        <f>'Исходные данные'!B1296</f>
        <v>345.6</v>
      </c>
      <c r="D1046" s="5" t="str">
        <f>'Исходные данные'!A1048</f>
        <v>21.01.2013</v>
      </c>
      <c r="E1046" s="1">
        <f>'Исходные данные'!B1048</f>
        <v>388.95</v>
      </c>
      <c r="F1046" s="12">
        <f t="shared" si="144"/>
        <v>1.1254340277777777</v>
      </c>
      <c r="G1046" s="12">
        <f t="shared" si="145"/>
        <v>5.4045659991911875E-2</v>
      </c>
      <c r="H1046" s="12">
        <f t="shared" si="146"/>
        <v>1.5569584256073591E-4</v>
      </c>
      <c r="I1046" s="12">
        <f t="shared" si="150"/>
        <v>0.11816876372288244</v>
      </c>
      <c r="J1046" s="18">
        <f t="shared" si="147"/>
        <v>1.8398385232194705E-5</v>
      </c>
      <c r="K1046" s="12">
        <f t="shared" si="151"/>
        <v>1.0548800455069227</v>
      </c>
      <c r="L1046" s="12">
        <f t="shared" si="148"/>
        <v>5.3427059522282293E-2</v>
      </c>
      <c r="M1046" s="12">
        <f t="shared" si="152"/>
        <v>2.8544506891974891E-3</v>
      </c>
      <c r="N1046" s="18">
        <f t="shared" si="149"/>
        <v>4.4442610510267635E-7</v>
      </c>
    </row>
    <row r="1047" spans="1:14" x14ac:dyDescent="0.2">
      <c r="A1047" s="4">
        <v>1045</v>
      </c>
      <c r="B1047" s="1" t="str">
        <f>'Исходные данные'!A1297</f>
        <v>20.01.2012</v>
      </c>
      <c r="C1047" s="1">
        <f>'Исходные данные'!B1297</f>
        <v>344.12</v>
      </c>
      <c r="D1047" s="5" t="str">
        <f>'Исходные данные'!A1049</f>
        <v>18.01.2013</v>
      </c>
      <c r="E1047" s="1">
        <f>'Исходные данные'!B1049</f>
        <v>388.55</v>
      </c>
      <c r="F1047" s="12">
        <f t="shared" si="144"/>
        <v>1.1291119376961525</v>
      </c>
      <c r="G1047" s="12">
        <f t="shared" si="145"/>
        <v>5.3894816064610232E-2</v>
      </c>
      <c r="H1047" s="12">
        <f t="shared" si="146"/>
        <v>1.5526128829014481E-4</v>
      </c>
      <c r="I1047" s="12">
        <f t="shared" si="150"/>
        <v>0.12143142790210382</v>
      </c>
      <c r="J1047" s="18">
        <f t="shared" si="147"/>
        <v>1.8853599934992476E-5</v>
      </c>
      <c r="K1047" s="12">
        <f t="shared" si="151"/>
        <v>1.0583273855431274</v>
      </c>
      <c r="L1047" s="12">
        <f t="shared" si="148"/>
        <v>5.6689723701503589E-2</v>
      </c>
      <c r="M1047" s="12">
        <f t="shared" si="152"/>
        <v>3.2137247733528113E-3</v>
      </c>
      <c r="N1047" s="18">
        <f t="shared" si="149"/>
        <v>4.9896704852071108E-7</v>
      </c>
    </row>
    <row r="1048" spans="1:14" x14ac:dyDescent="0.2">
      <c r="A1048" s="4">
        <v>1046</v>
      </c>
      <c r="B1048" s="1" t="str">
        <f>'Исходные данные'!A1298</f>
        <v>19.01.2012</v>
      </c>
      <c r="C1048" s="1">
        <f>'Исходные данные'!B1298</f>
        <v>343.34</v>
      </c>
      <c r="D1048" s="5" t="str">
        <f>'Исходные данные'!A1050</f>
        <v>17.01.2013</v>
      </c>
      <c r="E1048" s="1">
        <f>'Исходные данные'!B1050</f>
        <v>383.61</v>
      </c>
      <c r="F1048" s="12">
        <f t="shared" si="144"/>
        <v>1.1172889846799092</v>
      </c>
      <c r="G1048" s="12">
        <f t="shared" si="145"/>
        <v>5.3744393149660098E-2</v>
      </c>
      <c r="H1048" s="12">
        <f t="shared" si="146"/>
        <v>1.5482794688054583E-4</v>
      </c>
      <c r="I1048" s="12">
        <f t="shared" si="150"/>
        <v>0.11090520164840349</v>
      </c>
      <c r="J1048" s="18">
        <f t="shared" si="147"/>
        <v>1.717122466959524E-5</v>
      </c>
      <c r="K1048" s="12">
        <f t="shared" si="151"/>
        <v>1.0472456189464421</v>
      </c>
      <c r="L1048" s="12">
        <f t="shared" si="148"/>
        <v>4.6163497447803313E-2</v>
      </c>
      <c r="M1048" s="12">
        <f t="shared" si="152"/>
        <v>2.131068496613338E-3</v>
      </c>
      <c r="N1048" s="18">
        <f t="shared" si="149"/>
        <v>3.2994895999245452E-7</v>
      </c>
    </row>
    <row r="1049" spans="1:14" x14ac:dyDescent="0.2">
      <c r="A1049" s="4">
        <v>1047</v>
      </c>
      <c r="B1049" s="1" t="str">
        <f>'Исходные данные'!A1299</f>
        <v>18.01.2012</v>
      </c>
      <c r="C1049" s="1">
        <f>'Исходные данные'!B1299</f>
        <v>340.45</v>
      </c>
      <c r="D1049" s="5" t="str">
        <f>'Исходные данные'!A1051</f>
        <v>16.01.2013</v>
      </c>
      <c r="E1049" s="1">
        <f>'Исходные данные'!B1051</f>
        <v>384.23</v>
      </c>
      <c r="F1049" s="12">
        <f t="shared" si="144"/>
        <v>1.12859450726979</v>
      </c>
      <c r="G1049" s="12">
        <f t="shared" si="145"/>
        <v>5.359439007199663E-2</v>
      </c>
      <c r="H1049" s="12">
        <f t="shared" si="146"/>
        <v>1.543958149467881E-4</v>
      </c>
      <c r="I1049" s="12">
        <f t="shared" si="150"/>
        <v>0.12097305968813556</v>
      </c>
      <c r="J1049" s="18">
        <f t="shared" si="147"/>
        <v>1.8677734137156127E-5</v>
      </c>
      <c r="K1049" s="12">
        <f t="shared" si="151"/>
        <v>1.0578423930706806</v>
      </c>
      <c r="L1049" s="12">
        <f t="shared" si="148"/>
        <v>5.6231355487535439E-2</v>
      </c>
      <c r="M1049" s="12">
        <f t="shared" si="152"/>
        <v>3.1619653399655757E-3</v>
      </c>
      <c r="N1049" s="18">
        <f t="shared" si="149"/>
        <v>4.8819421549748291E-7</v>
      </c>
    </row>
    <row r="1050" spans="1:14" x14ac:dyDescent="0.2">
      <c r="A1050" s="4">
        <v>1048</v>
      </c>
      <c r="B1050" s="1" t="str">
        <f>'Исходные данные'!A1300</f>
        <v>17.01.2012</v>
      </c>
      <c r="C1050" s="1">
        <f>'Исходные данные'!B1300</f>
        <v>340.68</v>
      </c>
      <c r="D1050" s="5" t="str">
        <f>'Исходные данные'!A1052</f>
        <v>15.01.2013</v>
      </c>
      <c r="E1050" s="1">
        <f>'Исходные данные'!B1052</f>
        <v>383.78</v>
      </c>
      <c r="F1050" s="12">
        <f t="shared" si="144"/>
        <v>1.1265116825173183</v>
      </c>
      <c r="G1050" s="12">
        <f t="shared" si="145"/>
        <v>5.3444805659834622E-2</v>
      </c>
      <c r="H1050" s="12">
        <f t="shared" si="146"/>
        <v>1.5396488911316886E-4</v>
      </c>
      <c r="I1050" s="12">
        <f t="shared" si="150"/>
        <v>0.11912585146871611</v>
      </c>
      <c r="J1050" s="18">
        <f t="shared" si="147"/>
        <v>1.8341198511892701E-5</v>
      </c>
      <c r="K1050" s="12">
        <f t="shared" si="151"/>
        <v>1.0558901415699784</v>
      </c>
      <c r="L1050" s="12">
        <f t="shared" si="148"/>
        <v>5.4384147268115905E-2</v>
      </c>
      <c r="M1050" s="12">
        <f t="shared" si="152"/>
        <v>2.9576354740801125E-3</v>
      </c>
      <c r="N1050" s="18">
        <f t="shared" si="149"/>
        <v>4.5537201780391917E-7</v>
      </c>
    </row>
    <row r="1051" spans="1:14" x14ac:dyDescent="0.2">
      <c r="A1051" s="4">
        <v>1049</v>
      </c>
      <c r="B1051" s="1" t="str">
        <f>'Исходные данные'!A1301</f>
        <v>16.01.2012</v>
      </c>
      <c r="C1051" s="1">
        <f>'Исходные данные'!B1301</f>
        <v>337.02</v>
      </c>
      <c r="D1051" s="5" t="str">
        <f>'Исходные данные'!A1053</f>
        <v>14.01.2013</v>
      </c>
      <c r="E1051" s="1">
        <f>'Исходные данные'!B1053</f>
        <v>376.32</v>
      </c>
      <c r="F1051" s="12">
        <f t="shared" si="144"/>
        <v>1.1166102901904933</v>
      </c>
      <c r="G1051" s="12">
        <f t="shared" si="145"/>
        <v>5.3295638744659389E-2</v>
      </c>
      <c r="H1051" s="12">
        <f t="shared" si="146"/>
        <v>1.5353516601340712E-4</v>
      </c>
      <c r="I1051" s="12">
        <f t="shared" si="150"/>
        <v>0.11029756949781119</v>
      </c>
      <c r="J1051" s="18">
        <f t="shared" si="147"/>
        <v>1.6934555643721752E-5</v>
      </c>
      <c r="K1051" s="12">
        <f t="shared" si="151"/>
        <v>1.0466094721300054</v>
      </c>
      <c r="L1051" s="12">
        <f t="shared" si="148"/>
        <v>4.5555865297211069E-2</v>
      </c>
      <c r="M1051" s="12">
        <f t="shared" si="152"/>
        <v>2.0753368629776348E-3</v>
      </c>
      <c r="N1051" s="18">
        <f t="shared" si="149"/>
        <v>3.1863718979101471E-7</v>
      </c>
    </row>
    <row r="1052" spans="1:14" x14ac:dyDescent="0.2">
      <c r="A1052" s="4">
        <v>1050</v>
      </c>
      <c r="B1052" s="1" t="str">
        <f>'Исходные данные'!A1302</f>
        <v>13.01.2012</v>
      </c>
      <c r="C1052" s="1">
        <f>'Исходные данные'!B1302</f>
        <v>339.68</v>
      </c>
      <c r="D1052" s="5" t="str">
        <f>'Исходные данные'!A1054</f>
        <v>11.01.2013</v>
      </c>
      <c r="E1052" s="1">
        <f>'Исходные данные'!B1054</f>
        <v>371.24</v>
      </c>
      <c r="F1052" s="12">
        <f t="shared" si="144"/>
        <v>1.0929109750353274</v>
      </c>
      <c r="G1052" s="12">
        <f t="shared" si="145"/>
        <v>5.3146888161217563E-2</v>
      </c>
      <c r="H1052" s="12">
        <f t="shared" si="146"/>
        <v>1.5310664229061714E-4</v>
      </c>
      <c r="I1052" s="12">
        <f t="shared" si="150"/>
        <v>8.884475577224614E-2</v>
      </c>
      <c r="J1052" s="18">
        <f t="shared" si="147"/>
        <v>1.3602722241418532E-5</v>
      </c>
      <c r="K1052" s="12">
        <f t="shared" si="151"/>
        <v>1.0243958780566789</v>
      </c>
      <c r="L1052" s="12">
        <f t="shared" si="148"/>
        <v>2.4103051571645835E-2</v>
      </c>
      <c r="M1052" s="12">
        <f t="shared" si="152"/>
        <v>5.8095709506541604E-4</v>
      </c>
      <c r="N1052" s="18">
        <f t="shared" si="149"/>
        <v>8.8948390140376714E-8</v>
      </c>
    </row>
    <row r="1053" spans="1:14" x14ac:dyDescent="0.2">
      <c r="A1053" s="4">
        <v>1051</v>
      </c>
      <c r="B1053" s="1" t="str">
        <f>'Исходные данные'!A1303</f>
        <v>12.01.2012</v>
      </c>
      <c r="C1053" s="1">
        <f>'Исходные данные'!B1303</f>
        <v>338</v>
      </c>
      <c r="D1053" s="5" t="str">
        <f>'Исходные данные'!A1055</f>
        <v>10.01.2013</v>
      </c>
      <c r="E1053" s="1">
        <f>'Исходные данные'!B1055</f>
        <v>370.78</v>
      </c>
      <c r="F1053" s="12">
        <f t="shared" si="144"/>
        <v>1.0969822485207099</v>
      </c>
      <c r="G1053" s="12">
        <f t="shared" si="145"/>
        <v>5.2998552747508088E-2</v>
      </c>
      <c r="H1053" s="12">
        <f t="shared" si="146"/>
        <v>1.5267931459728249E-4</v>
      </c>
      <c r="I1053" s="12">
        <f t="shared" si="150"/>
        <v>9.2562999321427336E-2</v>
      </c>
      <c r="J1053" s="18">
        <f t="shared" si="147"/>
        <v>1.413245529346425E-5</v>
      </c>
      <c r="K1053" s="12">
        <f t="shared" si="151"/>
        <v>1.0282119215150516</v>
      </c>
      <c r="L1053" s="12">
        <f t="shared" si="148"/>
        <v>2.7821295120827066E-2</v>
      </c>
      <c r="M1053" s="12">
        <f t="shared" si="152"/>
        <v>7.7402446220015283E-4</v>
      </c>
      <c r="N1053" s="18">
        <f t="shared" si="149"/>
        <v>1.1817752437024952E-7</v>
      </c>
    </row>
    <row r="1054" spans="1:14" x14ac:dyDescent="0.2">
      <c r="A1054" s="4">
        <v>1052</v>
      </c>
      <c r="B1054" s="1" t="str">
        <f>'Исходные данные'!A1304</f>
        <v>11.01.2012</v>
      </c>
      <c r="C1054" s="1">
        <f>'Исходные данные'!B1304</f>
        <v>336.06</v>
      </c>
      <c r="D1054" s="5" t="str">
        <f>'Исходные данные'!A1056</f>
        <v>09.01.2013</v>
      </c>
      <c r="E1054" s="1">
        <f>'Исходные данные'!B1056</f>
        <v>371</v>
      </c>
      <c r="F1054" s="12">
        <f t="shared" si="144"/>
        <v>1.103969529250729</v>
      </c>
      <c r="G1054" s="12">
        <f t="shared" si="145"/>
        <v>5.285063134477315E-2</v>
      </c>
      <c r="H1054" s="12">
        <f t="shared" si="146"/>
        <v>1.5225317959523E-4</v>
      </c>
      <c r="I1054" s="12">
        <f t="shared" si="150"/>
        <v>9.8912347157639163E-2</v>
      </c>
      <c r="J1054" s="18">
        <f t="shared" si="147"/>
        <v>1.5059719355977772E-5</v>
      </c>
      <c r="K1054" s="12">
        <f t="shared" si="151"/>
        <v>1.034761166368618</v>
      </c>
      <c r="L1054" s="12">
        <f t="shared" si="148"/>
        <v>3.4170642957038894E-2</v>
      </c>
      <c r="M1054" s="12">
        <f t="shared" si="152"/>
        <v>1.1676328400974279E-3</v>
      </c>
      <c r="N1054" s="18">
        <f t="shared" si="149"/>
        <v>1.7777581250464216E-7</v>
      </c>
    </row>
    <row r="1055" spans="1:14" x14ac:dyDescent="0.2">
      <c r="A1055" s="4">
        <v>1053</v>
      </c>
      <c r="B1055" s="1" t="str">
        <f>'Исходные данные'!A1305</f>
        <v>10.01.2012</v>
      </c>
      <c r="C1055" s="1">
        <f>'Исходные данные'!B1305</f>
        <v>336.4</v>
      </c>
      <c r="D1055" s="5" t="str">
        <f>'Исходные данные'!A1057</f>
        <v>29.12.2012</v>
      </c>
      <c r="E1055" s="1">
        <f>'Исходные данные'!B1057</f>
        <v>364.11</v>
      </c>
      <c r="F1055" s="12">
        <f t="shared" si="144"/>
        <v>1.0823721759809752</v>
      </c>
      <c r="G1055" s="12">
        <f t="shared" si="145"/>
        <v>5.2703122797489059E-2</v>
      </c>
      <c r="H1055" s="12">
        <f t="shared" si="146"/>
        <v>1.5182823395560335E-4</v>
      </c>
      <c r="I1055" s="12">
        <f t="shared" si="150"/>
        <v>7.9155091687587012E-2</v>
      </c>
      <c r="J1055" s="18">
        <f t="shared" si="147"/>
        <v>1.2017977779520196E-5</v>
      </c>
      <c r="K1055" s="12">
        <f t="shared" si="151"/>
        <v>1.0145177612131757</v>
      </c>
      <c r="L1055" s="12">
        <f t="shared" si="148"/>
        <v>1.4413387486986779E-2</v>
      </c>
      <c r="M1055" s="12">
        <f t="shared" si="152"/>
        <v>2.077457388500255E-4</v>
      </c>
      <c r="N1055" s="18">
        <f t="shared" si="149"/>
        <v>3.1541668641401345E-8</v>
      </c>
    </row>
    <row r="1056" spans="1:14" x14ac:dyDescent="0.2">
      <c r="A1056" s="4">
        <v>1054</v>
      </c>
      <c r="B1056" s="1" t="str">
        <f>'Исходные данные'!A1306</f>
        <v>30.12.2011</v>
      </c>
      <c r="C1056" s="1">
        <f>'Исходные данные'!B1306</f>
        <v>332.26</v>
      </c>
      <c r="D1056" s="5" t="str">
        <f>'Исходные данные'!A1058</f>
        <v>28.12.2012</v>
      </c>
      <c r="E1056" s="1">
        <f>'Исходные данные'!B1058</f>
        <v>364.36</v>
      </c>
      <c r="F1056" s="12">
        <f t="shared" si="144"/>
        <v>1.0966110877024018</v>
      </c>
      <c r="G1056" s="12">
        <f t="shared" si="145"/>
        <v>5.2556025953357163E-2</v>
      </c>
      <c r="H1056" s="12">
        <f t="shared" si="146"/>
        <v>1.5140447435883707E-4</v>
      </c>
      <c r="I1056" s="12">
        <f t="shared" si="150"/>
        <v>9.2224594918276462E-2</v>
      </c>
      <c r="J1056" s="18">
        <f t="shared" si="147"/>
        <v>1.3963216316558324E-5</v>
      </c>
      <c r="K1056" s="12">
        <f t="shared" si="151"/>
        <v>1.0278640289409482</v>
      </c>
      <c r="L1056" s="12">
        <f t="shared" si="148"/>
        <v>2.7482890717676279E-2</v>
      </c>
      <c r="M1056" s="12">
        <f t="shared" si="152"/>
        <v>7.5530928219973397E-4</v>
      </c>
      <c r="N1056" s="18">
        <f t="shared" si="149"/>
        <v>1.1435720484980126E-7</v>
      </c>
    </row>
    <row r="1057" spans="1:14" x14ac:dyDescent="0.2">
      <c r="A1057" s="4">
        <v>1055</v>
      </c>
      <c r="B1057" s="1" t="str">
        <f>'Исходные данные'!A1307</f>
        <v>29.12.2011</v>
      </c>
      <c r="C1057" s="1">
        <f>'Исходные данные'!B1307</f>
        <v>324.75</v>
      </c>
      <c r="D1057" s="5" t="str">
        <f>'Исходные данные'!A1059</f>
        <v>27.12.2012</v>
      </c>
      <c r="E1057" s="1">
        <f>'Исходные данные'!B1059</f>
        <v>360.81</v>
      </c>
      <c r="F1057" s="12">
        <f t="shared" si="144"/>
        <v>1.1110392609699768</v>
      </c>
      <c r="G1057" s="12">
        <f t="shared" si="145"/>
        <v>5.2409339663295029E-2</v>
      </c>
      <c r="H1057" s="12">
        <f t="shared" si="146"/>
        <v>1.5098189749463092E-4</v>
      </c>
      <c r="I1057" s="12">
        <f t="shared" si="150"/>
        <v>0.105295848439926</v>
      </c>
      <c r="J1057" s="18">
        <f t="shared" si="147"/>
        <v>1.58977669957671E-5</v>
      </c>
      <c r="K1057" s="12">
        <f t="shared" si="151"/>
        <v>1.0413876933205777</v>
      </c>
      <c r="L1057" s="12">
        <f t="shared" si="148"/>
        <v>4.0554144239325754E-2</v>
      </c>
      <c r="M1057" s="12">
        <f t="shared" si="152"/>
        <v>1.6446386149840337E-3</v>
      </c>
      <c r="N1057" s="18">
        <f t="shared" si="149"/>
        <v>2.4831065878323113E-7</v>
      </c>
    </row>
    <row r="1058" spans="1:14" x14ac:dyDescent="0.2">
      <c r="A1058" s="4">
        <v>1056</v>
      </c>
      <c r="B1058" s="1" t="str">
        <f>'Исходные данные'!A1308</f>
        <v>28.12.2011</v>
      </c>
      <c r="C1058" s="1">
        <f>'Исходные данные'!B1308</f>
        <v>323.60000000000002</v>
      </c>
      <c r="D1058" s="5" t="str">
        <f>'Исходные данные'!A1060</f>
        <v>26.12.2012</v>
      </c>
      <c r="E1058" s="1">
        <f>'Исходные данные'!B1060</f>
        <v>358.05</v>
      </c>
      <c r="F1058" s="12">
        <f t="shared" si="144"/>
        <v>1.1064585908529048</v>
      </c>
      <c r="G1058" s="12">
        <f t="shared" si="145"/>
        <v>5.2263062781427352E-2</v>
      </c>
      <c r="H1058" s="12">
        <f t="shared" si="146"/>
        <v>1.5056050006192397E-4</v>
      </c>
      <c r="I1058" s="12">
        <f t="shared" si="150"/>
        <v>0.10116445626861212</v>
      </c>
      <c r="J1058" s="18">
        <f t="shared" si="147"/>
        <v>1.5231371124294879E-5</v>
      </c>
      <c r="K1058" s="12">
        <f t="shared" si="151"/>
        <v>1.0370941875421089</v>
      </c>
      <c r="L1058" s="12">
        <f t="shared" si="148"/>
        <v>3.6422752068011814E-2</v>
      </c>
      <c r="M1058" s="12">
        <f t="shared" si="152"/>
        <v>1.3266168682078549E-3</v>
      </c>
      <c r="N1058" s="18">
        <f t="shared" si="149"/>
        <v>1.9973609906795811E-7</v>
      </c>
    </row>
    <row r="1059" spans="1:14" x14ac:dyDescent="0.2">
      <c r="A1059" s="4">
        <v>1057</v>
      </c>
      <c r="B1059" s="1" t="str">
        <f>'Исходные данные'!A1309</f>
        <v>27.12.2011</v>
      </c>
      <c r="C1059" s="1">
        <f>'Исходные данные'!B1309</f>
        <v>323.45999999999998</v>
      </c>
      <c r="D1059" s="5" t="str">
        <f>'Исходные данные'!A1061</f>
        <v>25.12.2012</v>
      </c>
      <c r="E1059" s="1">
        <f>'Исходные данные'!B1061</f>
        <v>357</v>
      </c>
      <c r="F1059" s="12">
        <f t="shared" si="144"/>
        <v>1.103691337414209</v>
      </c>
      <c r="G1059" s="12">
        <f t="shared" si="145"/>
        <v>5.2117194165076951E-2</v>
      </c>
      <c r="H1059" s="12">
        <f t="shared" si="146"/>
        <v>1.5014027876886836E-4</v>
      </c>
      <c r="I1059" s="12">
        <f t="shared" si="150"/>
        <v>9.8660323088006832E-2</v>
      </c>
      <c r="J1059" s="18">
        <f t="shared" si="147"/>
        <v>1.4812888411859966E-5</v>
      </c>
      <c r="K1059" s="12">
        <f t="shared" si="151"/>
        <v>1.0345004145076251</v>
      </c>
      <c r="L1059" s="12">
        <f t="shared" si="148"/>
        <v>3.3918618887406583E-2</v>
      </c>
      <c r="M1059" s="12">
        <f t="shared" si="152"/>
        <v>1.1504727072291308E-3</v>
      </c>
      <c r="N1059" s="18">
        <f t="shared" si="149"/>
        <v>1.7273229297935637E-7</v>
      </c>
    </row>
    <row r="1060" spans="1:14" x14ac:dyDescent="0.2">
      <c r="A1060" s="4">
        <v>1058</v>
      </c>
      <c r="B1060" s="1" t="str">
        <f>'Исходные данные'!A1310</f>
        <v>26.12.2011</v>
      </c>
      <c r="C1060" s="1">
        <f>'Исходные данные'!B1310</f>
        <v>324.97000000000003</v>
      </c>
      <c r="D1060" s="5" t="str">
        <f>'Исходные данные'!A1062</f>
        <v>24.12.2012</v>
      </c>
      <c r="E1060" s="1">
        <f>'Исходные данные'!B1062</f>
        <v>358.06</v>
      </c>
      <c r="F1060" s="12">
        <f t="shared" si="144"/>
        <v>1.1018247838261992</v>
      </c>
      <c r="G1060" s="12">
        <f t="shared" si="145"/>
        <v>5.1971732674755959E-2</v>
      </c>
      <c r="H1060" s="12">
        <f t="shared" si="146"/>
        <v>1.4972123033280419E-4</v>
      </c>
      <c r="I1060" s="12">
        <f t="shared" si="150"/>
        <v>9.6967699746314279E-2</v>
      </c>
      <c r="J1060" s="18">
        <f t="shared" si="147"/>
        <v>1.4518123308560119E-5</v>
      </c>
      <c r="K1060" s="12">
        <f t="shared" si="151"/>
        <v>1.0327508760315682</v>
      </c>
      <c r="L1060" s="12">
        <f t="shared" si="148"/>
        <v>3.2225995545714051E-2</v>
      </c>
      <c r="M1060" s="12">
        <f t="shared" si="152"/>
        <v>1.0385147889123783E-3</v>
      </c>
      <c r="N1060" s="18">
        <f t="shared" si="149"/>
        <v>1.5548771191477373E-7</v>
      </c>
    </row>
    <row r="1061" spans="1:14" x14ac:dyDescent="0.2">
      <c r="A1061" s="4">
        <v>1059</v>
      </c>
      <c r="B1061" s="1" t="str">
        <f>'Исходные данные'!A1311</f>
        <v>23.12.2011</v>
      </c>
      <c r="C1061" s="1">
        <f>'Исходные данные'!B1311</f>
        <v>324.57</v>
      </c>
      <c r="D1061" s="5" t="str">
        <f>'Исходные данные'!A1063</f>
        <v>21.12.2012</v>
      </c>
      <c r="E1061" s="1">
        <f>'Исходные данные'!B1063</f>
        <v>357.86</v>
      </c>
      <c r="F1061" s="12">
        <f t="shared" si="144"/>
        <v>1.1025664725636997</v>
      </c>
      <c r="G1061" s="12">
        <f t="shared" si="145"/>
        <v>5.1826677174156906E-2</v>
      </c>
      <c r="H1061" s="12">
        <f t="shared" si="146"/>
        <v>1.4930335148023363E-4</v>
      </c>
      <c r="I1061" s="12">
        <f t="shared" si="150"/>
        <v>9.7640619096124051E-2</v>
      </c>
      <c r="J1061" s="18">
        <f t="shared" si="147"/>
        <v>1.4578071671656221E-5</v>
      </c>
      <c r="K1061" s="12">
        <f t="shared" si="151"/>
        <v>1.0334460679573991</v>
      </c>
      <c r="L1061" s="12">
        <f t="shared" si="148"/>
        <v>3.2898914895523816E-2</v>
      </c>
      <c r="M1061" s="12">
        <f t="shared" si="152"/>
        <v>1.0823386013029152E-3</v>
      </c>
      <c r="N1061" s="18">
        <f t="shared" si="149"/>
        <v>1.615967806109536E-7</v>
      </c>
    </row>
    <row r="1062" spans="1:14" x14ac:dyDescent="0.2">
      <c r="A1062" s="4">
        <v>1060</v>
      </c>
      <c r="B1062" s="1" t="str">
        <f>'Исходные данные'!A1312</f>
        <v>22.12.2011</v>
      </c>
      <c r="C1062" s="1">
        <f>'Исходные данные'!B1312</f>
        <v>323.98</v>
      </c>
      <c r="D1062" s="5" t="str">
        <f>'Исходные данные'!A1064</f>
        <v>20.12.2012</v>
      </c>
      <c r="E1062" s="1">
        <f>'Исходные данные'!B1064</f>
        <v>358.98</v>
      </c>
      <c r="F1062" s="12">
        <f t="shared" si="144"/>
        <v>1.1080313599604914</v>
      </c>
      <c r="G1062" s="12">
        <f t="shared" si="145"/>
        <v>5.1682026530143782E-2</v>
      </c>
      <c r="H1062" s="12">
        <f t="shared" si="146"/>
        <v>1.488866389467953E-4</v>
      </c>
      <c r="I1062" s="12">
        <f t="shared" si="150"/>
        <v>0.10258489113800358</v>
      </c>
      <c r="J1062" s="18">
        <f t="shared" si="147"/>
        <v>1.5273519648260241E-5</v>
      </c>
      <c r="K1062" s="12">
        <f t="shared" si="151"/>
        <v>1.038568359023363</v>
      </c>
      <c r="L1062" s="12">
        <f t="shared" si="148"/>
        <v>3.7843186937403288E-2</v>
      </c>
      <c r="M1062" s="12">
        <f t="shared" si="152"/>
        <v>1.4321067975792466E-3</v>
      </c>
      <c r="N1062" s="18">
        <f t="shared" si="149"/>
        <v>2.1322156770443256E-7</v>
      </c>
    </row>
    <row r="1063" spans="1:14" x14ac:dyDescent="0.2">
      <c r="A1063" s="4">
        <v>1061</v>
      </c>
      <c r="B1063" s="1" t="str">
        <f>'Исходные данные'!A1313</f>
        <v>21.12.2011</v>
      </c>
      <c r="C1063" s="1">
        <f>'Исходные данные'!B1313</f>
        <v>325.43</v>
      </c>
      <c r="D1063" s="5" t="str">
        <f>'Исходные данные'!A1065</f>
        <v>19.12.2012</v>
      </c>
      <c r="E1063" s="1">
        <f>'Исходные данные'!B1065</f>
        <v>359.23</v>
      </c>
      <c r="F1063" s="12">
        <f t="shared" si="144"/>
        <v>1.1038625818148295</v>
      </c>
      <c r="G1063" s="12">
        <f t="shared" si="145"/>
        <v>5.1537779612743147E-2</v>
      </c>
      <c r="H1063" s="12">
        <f t="shared" si="146"/>
        <v>1.4847108947723859E-4</v>
      </c>
      <c r="I1063" s="12">
        <f t="shared" si="150"/>
        <v>9.8815467113683761E-2</v>
      </c>
      <c r="J1063" s="18">
        <f t="shared" si="147"/>
        <v>1.4671240059570869E-5</v>
      </c>
      <c r="K1063" s="12">
        <f t="shared" si="151"/>
        <v>1.0346609235171813</v>
      </c>
      <c r="L1063" s="12">
        <f t="shared" si="148"/>
        <v>3.4073762913083561E-2</v>
      </c>
      <c r="M1063" s="12">
        <f t="shared" si="152"/>
        <v>1.1610213190570249E-3</v>
      </c>
      <c r="N1063" s="18">
        <f t="shared" si="149"/>
        <v>1.7237810014669711E-7</v>
      </c>
    </row>
    <row r="1064" spans="1:14" x14ac:dyDescent="0.2">
      <c r="A1064" s="4">
        <v>1062</v>
      </c>
      <c r="B1064" s="1" t="str">
        <f>'Исходные данные'!A1314</f>
        <v>20.12.2011</v>
      </c>
      <c r="C1064" s="1">
        <f>'Исходные данные'!B1314</f>
        <v>325.2</v>
      </c>
      <c r="D1064" s="5" t="str">
        <f>'Исходные данные'!A1066</f>
        <v>18.12.2012</v>
      </c>
      <c r="E1064" s="1">
        <f>'Исходные данные'!B1066</f>
        <v>358.58</v>
      </c>
      <c r="F1064" s="12">
        <f t="shared" si="144"/>
        <v>1.1026445264452645</v>
      </c>
      <c r="G1064" s="12">
        <f t="shared" si="145"/>
        <v>5.1393935295135446E-2</v>
      </c>
      <c r="H1064" s="12">
        <f t="shared" si="146"/>
        <v>1.480566998253987E-4</v>
      </c>
      <c r="I1064" s="12">
        <f t="shared" si="150"/>
        <v>9.7711409493625653E-2</v>
      </c>
      <c r="J1064" s="18">
        <f t="shared" si="147"/>
        <v>1.4466828824914345E-5</v>
      </c>
      <c r="K1064" s="12">
        <f t="shared" si="151"/>
        <v>1.0335192286048513</v>
      </c>
      <c r="L1064" s="12">
        <f t="shared" si="148"/>
        <v>3.2969705293025363E-2</v>
      </c>
      <c r="M1064" s="12">
        <f t="shared" si="152"/>
        <v>1.0870014671089409E-3</v>
      </c>
      <c r="N1064" s="18">
        <f t="shared" si="149"/>
        <v>1.6093784992551647E-7</v>
      </c>
    </row>
    <row r="1065" spans="1:14" x14ac:dyDescent="0.2">
      <c r="A1065" s="4">
        <v>1063</v>
      </c>
      <c r="B1065" s="1" t="str">
        <f>'Исходные данные'!A1315</f>
        <v>19.12.2011</v>
      </c>
      <c r="C1065" s="1">
        <f>'Исходные данные'!B1315</f>
        <v>327.18</v>
      </c>
      <c r="D1065" s="5" t="str">
        <f>'Исходные данные'!A1067</f>
        <v>17.12.2012</v>
      </c>
      <c r="E1065" s="1">
        <f>'Исходные данные'!B1067</f>
        <v>354.15</v>
      </c>
      <c r="F1065" s="12">
        <f t="shared" si="144"/>
        <v>1.0824316889785439</v>
      </c>
      <c r="G1065" s="12">
        <f t="shared" si="145"/>
        <v>5.1250492453646136E-2</v>
      </c>
      <c r="H1065" s="12">
        <f t="shared" si="146"/>
        <v>1.4764346675417105E-4</v>
      </c>
      <c r="I1065" s="12">
        <f t="shared" si="150"/>
        <v>7.9210074033606415E-2</v>
      </c>
      <c r="J1065" s="18">
        <f t="shared" si="147"/>
        <v>1.1694849932176197E-5</v>
      </c>
      <c r="K1065" s="12">
        <f t="shared" si="151"/>
        <v>1.014573543313267</v>
      </c>
      <c r="L1065" s="12">
        <f t="shared" si="148"/>
        <v>1.4468369833006289E-2</v>
      </c>
      <c r="M1065" s="12">
        <f t="shared" si="152"/>
        <v>2.0933372562464487E-4</v>
      </c>
      <c r="N1065" s="18">
        <f t="shared" si="149"/>
        <v>3.0906756959789015E-8</v>
      </c>
    </row>
    <row r="1066" spans="1:14" x14ac:dyDescent="0.2">
      <c r="A1066" s="4">
        <v>1064</v>
      </c>
      <c r="B1066" s="1" t="str">
        <f>'Исходные данные'!A1316</f>
        <v>16.12.2011</v>
      </c>
      <c r="C1066" s="1">
        <f>'Исходные данные'!B1316</f>
        <v>328.92</v>
      </c>
      <c r="D1066" s="5" t="str">
        <f>'Исходные данные'!A1068</f>
        <v>14.12.2012</v>
      </c>
      <c r="E1066" s="1">
        <f>'Исходные данные'!B1068</f>
        <v>354.87</v>
      </c>
      <c r="F1066" s="12">
        <f t="shared" si="144"/>
        <v>1.078894564027727</v>
      </c>
      <c r="G1066" s="12">
        <f t="shared" si="145"/>
        <v>5.110744996773682E-2</v>
      </c>
      <c r="H1066" s="12">
        <f t="shared" si="146"/>
        <v>1.4723138703548564E-4</v>
      </c>
      <c r="I1066" s="12">
        <f t="shared" si="150"/>
        <v>7.5936965123060349E-2</v>
      </c>
      <c r="J1066" s="18">
        <f t="shared" si="147"/>
        <v>1.1180304702333473E-5</v>
      </c>
      <c r="K1066" s="12">
        <f t="shared" si="151"/>
        <v>1.0112581623695709</v>
      </c>
      <c r="L1066" s="12">
        <f t="shared" si="148"/>
        <v>1.1195260922460088E-2</v>
      </c>
      <c r="M1066" s="12">
        <f t="shared" si="152"/>
        <v>1.253338671219607E-4</v>
      </c>
      <c r="N1066" s="18">
        <f t="shared" si="149"/>
        <v>1.8453079098887525E-8</v>
      </c>
    </row>
    <row r="1067" spans="1:14" x14ac:dyDescent="0.2">
      <c r="A1067" s="4">
        <v>1065</v>
      </c>
      <c r="B1067" s="1" t="str">
        <f>'Исходные данные'!A1317</f>
        <v>15.12.2011</v>
      </c>
      <c r="C1067" s="1">
        <f>'Исходные данные'!B1317</f>
        <v>330.79</v>
      </c>
      <c r="D1067" s="5" t="str">
        <f>'Исходные данные'!A1069</f>
        <v>13.12.2012</v>
      </c>
      <c r="E1067" s="1">
        <f>'Исходные данные'!B1069</f>
        <v>350.36</v>
      </c>
      <c r="F1067" s="12">
        <f t="shared" si="144"/>
        <v>1.0591614014933945</v>
      </c>
      <c r="G1067" s="12">
        <f t="shared" si="145"/>
        <v>5.0964806719996654E-2</v>
      </c>
      <c r="H1067" s="12">
        <f t="shared" si="146"/>
        <v>1.4682045745028252E-4</v>
      </c>
      <c r="I1067" s="12">
        <f t="shared" si="150"/>
        <v>5.7477464348350049E-2</v>
      </c>
      <c r="J1067" s="18">
        <f t="shared" si="147"/>
        <v>8.4388676087070591E-6</v>
      </c>
      <c r="K1067" s="12">
        <f t="shared" si="151"/>
        <v>0.992762080965924</v>
      </c>
      <c r="L1067" s="12">
        <f t="shared" si="148"/>
        <v>-7.2642398522500982E-3</v>
      </c>
      <c r="M1067" s="12">
        <f t="shared" si="152"/>
        <v>5.2769180631019313E-5</v>
      </c>
      <c r="N1067" s="18">
        <f t="shared" si="149"/>
        <v>7.7475952395228445E-9</v>
      </c>
    </row>
    <row r="1068" spans="1:14" x14ac:dyDescent="0.2">
      <c r="A1068" s="4">
        <v>1066</v>
      </c>
      <c r="B1068" s="1" t="str">
        <f>'Исходные данные'!A1318</f>
        <v>14.12.2011</v>
      </c>
      <c r="C1068" s="1">
        <f>'Исходные данные'!B1318</f>
        <v>329.34</v>
      </c>
      <c r="D1068" s="5" t="str">
        <f>'Исходные данные'!A1070</f>
        <v>12.12.2012</v>
      </c>
      <c r="E1068" s="1">
        <f>'Исходные данные'!B1070</f>
        <v>350.82</v>
      </c>
      <c r="F1068" s="12">
        <f t="shared" si="144"/>
        <v>1.0652213517944982</v>
      </c>
      <c r="G1068" s="12">
        <f t="shared" si="145"/>
        <v>5.0822561596133485E-2</v>
      </c>
      <c r="H1068" s="12">
        <f t="shared" si="146"/>
        <v>1.4641067478848608E-4</v>
      </c>
      <c r="I1068" s="12">
        <f t="shared" si="150"/>
        <v>6.3182619625781367E-2</v>
      </c>
      <c r="J1068" s="18">
        <f t="shared" si="147"/>
        <v>9.2506099743148929E-6</v>
      </c>
      <c r="K1068" s="12">
        <f t="shared" si="151"/>
        <v>0.99844213016616024</v>
      </c>
      <c r="L1068" s="12">
        <f t="shared" si="148"/>
        <v>-1.5590845748188308E-3</v>
      </c>
      <c r="M1068" s="12">
        <f t="shared" si="152"/>
        <v>2.4307447114381824E-6</v>
      </c>
      <c r="N1068" s="18">
        <f t="shared" si="149"/>
        <v>3.5588697344020818E-10</v>
      </c>
    </row>
    <row r="1069" spans="1:14" x14ac:dyDescent="0.2">
      <c r="A1069" s="4">
        <v>1067</v>
      </c>
      <c r="B1069" s="1" t="str">
        <f>'Исходные данные'!A1319</f>
        <v>13.12.2011</v>
      </c>
      <c r="C1069" s="1">
        <f>'Исходные данные'!B1319</f>
        <v>328.3</v>
      </c>
      <c r="D1069" s="5" t="str">
        <f>'Исходные данные'!A1071</f>
        <v>11.12.2012</v>
      </c>
      <c r="E1069" s="1">
        <f>'Исходные данные'!B1071</f>
        <v>347.23</v>
      </c>
      <c r="F1069" s="12">
        <f t="shared" si="144"/>
        <v>1.0576606762107827</v>
      </c>
      <c r="G1069" s="12">
        <f t="shared" si="145"/>
        <v>5.0680713484965299E-2</v>
      </c>
      <c r="H1069" s="12">
        <f t="shared" si="146"/>
        <v>1.4600203584898039E-4</v>
      </c>
      <c r="I1069" s="12">
        <f t="shared" si="150"/>
        <v>5.6059560075859181E-2</v>
      </c>
      <c r="J1069" s="18">
        <f t="shared" si="147"/>
        <v>8.1848098998736624E-6</v>
      </c>
      <c r="K1069" s="12">
        <f t="shared" si="151"/>
        <v>0.99135543684877314</v>
      </c>
      <c r="L1069" s="12">
        <f t="shared" si="148"/>
        <v>-8.6821441247410328E-3</v>
      </c>
      <c r="M1069" s="12">
        <f t="shared" si="152"/>
        <v>7.5379626602776174E-5</v>
      </c>
      <c r="N1069" s="18">
        <f t="shared" si="149"/>
        <v>1.1005578945541283E-8</v>
      </c>
    </row>
    <row r="1070" spans="1:14" x14ac:dyDescent="0.2">
      <c r="A1070" s="4">
        <v>1068</v>
      </c>
      <c r="B1070" s="1" t="str">
        <f>'Исходные данные'!A1320</f>
        <v>12.12.2011</v>
      </c>
      <c r="C1070" s="1">
        <f>'Исходные данные'!B1320</f>
        <v>334.49</v>
      </c>
      <c r="D1070" s="5" t="str">
        <f>'Исходные данные'!A1072</f>
        <v>10.12.2012</v>
      </c>
      <c r="E1070" s="1">
        <f>'Исходные данные'!B1072</f>
        <v>347.14</v>
      </c>
      <c r="F1070" s="12">
        <f t="shared" si="144"/>
        <v>1.037818768872014</v>
      </c>
      <c r="G1070" s="12">
        <f t="shared" si="145"/>
        <v>5.0539261278411303E-2</v>
      </c>
      <c r="H1070" s="12">
        <f t="shared" si="146"/>
        <v>1.4559453743958367E-4</v>
      </c>
      <c r="I1070" s="12">
        <f t="shared" si="150"/>
        <v>3.7121173037545897E-2</v>
      </c>
      <c r="J1070" s="18">
        <f t="shared" si="147"/>
        <v>5.4046400176162399E-6</v>
      </c>
      <c r="K1070" s="12">
        <f t="shared" si="151"/>
        <v>0.97275742790302144</v>
      </c>
      <c r="L1070" s="12">
        <f t="shared" si="148"/>
        <v>-2.762053116305424E-2</v>
      </c>
      <c r="M1070" s="12">
        <f t="shared" si="152"/>
        <v>7.6289374172925349E-4</v>
      </c>
      <c r="N1070" s="18">
        <f t="shared" si="149"/>
        <v>1.1107316144262388E-7</v>
      </c>
    </row>
    <row r="1071" spans="1:14" x14ac:dyDescent="0.2">
      <c r="A1071" s="4">
        <v>1069</v>
      </c>
      <c r="B1071" s="1" t="str">
        <f>'Исходные данные'!A1321</f>
        <v>09.12.2011</v>
      </c>
      <c r="C1071" s="1">
        <f>'Исходные данные'!B1321</f>
        <v>335.61</v>
      </c>
      <c r="D1071" s="5" t="str">
        <f>'Исходные данные'!A1073</f>
        <v>07.12.2012</v>
      </c>
      <c r="E1071" s="1">
        <f>'Исходные данные'!B1073</f>
        <v>347.57</v>
      </c>
      <c r="F1071" s="12">
        <f t="shared" si="144"/>
        <v>1.0356366020082834</v>
      </c>
      <c r="G1071" s="12">
        <f t="shared" si="145"/>
        <v>5.0398203871483492E-2</v>
      </c>
      <c r="H1071" s="12">
        <f t="shared" si="146"/>
        <v>1.4518817637702389E-4</v>
      </c>
      <c r="I1071" s="12">
        <f t="shared" si="150"/>
        <v>3.5016312040738184E-2</v>
      </c>
      <c r="J1071" s="18">
        <f t="shared" si="147"/>
        <v>5.0839544886436011E-6</v>
      </c>
      <c r="K1071" s="12">
        <f t="shared" si="151"/>
        <v>0.9707120620941867</v>
      </c>
      <c r="L1071" s="12">
        <f t="shared" si="148"/>
        <v>-2.9725392159862037E-2</v>
      </c>
      <c r="M1071" s="12">
        <f t="shared" si="152"/>
        <v>8.8359893905759078E-4</v>
      </c>
      <c r="N1071" s="18">
        <f t="shared" si="149"/>
        <v>1.2828811861044468E-7</v>
      </c>
    </row>
    <row r="1072" spans="1:14" x14ac:dyDescent="0.2">
      <c r="A1072" s="4">
        <v>1070</v>
      </c>
      <c r="B1072" s="1" t="str">
        <f>'Исходные данные'!A1322</f>
        <v>08.12.2011</v>
      </c>
      <c r="C1072" s="1">
        <f>'Исходные данные'!B1322</f>
        <v>346.06</v>
      </c>
      <c r="D1072" s="5" t="str">
        <f>'Исходные данные'!A1074</f>
        <v>06.12.2012</v>
      </c>
      <c r="E1072" s="1">
        <f>'Исходные данные'!B1074</f>
        <v>348.86</v>
      </c>
      <c r="F1072" s="12">
        <f t="shared" si="144"/>
        <v>1.0080910824712479</v>
      </c>
      <c r="G1072" s="12">
        <f t="shared" si="145"/>
        <v>5.0257540162277931E-2</v>
      </c>
      <c r="H1072" s="12">
        <f t="shared" si="146"/>
        <v>1.4478294948691364E-4</v>
      </c>
      <c r="I1072" s="12">
        <f t="shared" si="150"/>
        <v>8.0585251614865884E-3</v>
      </c>
      <c r="J1072" s="18">
        <f t="shared" si="147"/>
        <v>1.1667370413945352E-6</v>
      </c>
      <c r="K1072" s="12">
        <f t="shared" si="151"/>
        <v>0.94489338397929556</v>
      </c>
      <c r="L1072" s="12">
        <f t="shared" si="148"/>
        <v>-5.6683179039113643E-2</v>
      </c>
      <c r="M1072" s="12">
        <f t="shared" si="152"/>
        <v>3.2129827859802185E-3</v>
      </c>
      <c r="N1072" s="18">
        <f t="shared" si="149"/>
        <v>4.6518512440489704E-7</v>
      </c>
    </row>
    <row r="1073" spans="1:14" x14ac:dyDescent="0.2">
      <c r="A1073" s="4">
        <v>1071</v>
      </c>
      <c r="B1073" s="1" t="str">
        <f>'Исходные данные'!A1323</f>
        <v>07.12.2011</v>
      </c>
      <c r="C1073" s="1">
        <f>'Исходные данные'!B1323</f>
        <v>347.26</v>
      </c>
      <c r="D1073" s="5" t="str">
        <f>'Исходные данные'!A1075</f>
        <v>05.12.2012</v>
      </c>
      <c r="E1073" s="1">
        <f>'Исходные данные'!B1075</f>
        <v>348.84</v>
      </c>
      <c r="F1073" s="12">
        <f t="shared" si="144"/>
        <v>1.0045499049703392</v>
      </c>
      <c r="G1073" s="12">
        <f t="shared" si="145"/>
        <v>5.011726905196616E-2</v>
      </c>
      <c r="H1073" s="12">
        <f t="shared" si="146"/>
        <v>1.4437885360372543E-4</v>
      </c>
      <c r="I1073" s="12">
        <f t="shared" si="150"/>
        <v>4.5395854427931256E-3</v>
      </c>
      <c r="J1073" s="18">
        <f t="shared" si="147"/>
        <v>6.5542014206663176E-7</v>
      </c>
      <c r="K1073" s="12">
        <f t="shared" si="151"/>
        <v>0.94157420454175667</v>
      </c>
      <c r="L1073" s="12">
        <f t="shared" si="148"/>
        <v>-6.020211875780708E-2</v>
      </c>
      <c r="M1073" s="12">
        <f t="shared" si="152"/>
        <v>3.6242951029291136E-3</v>
      </c>
      <c r="N1073" s="18">
        <f t="shared" si="149"/>
        <v>5.2327157208250147E-7</v>
      </c>
    </row>
    <row r="1074" spans="1:14" x14ac:dyDescent="0.2">
      <c r="A1074" s="4">
        <v>1072</v>
      </c>
      <c r="B1074" s="1" t="str">
        <f>'Исходные данные'!A1324</f>
        <v>06.12.2011</v>
      </c>
      <c r="C1074" s="1">
        <f>'Исходные данные'!B1324</f>
        <v>352.27</v>
      </c>
      <c r="D1074" s="5" t="str">
        <f>'Исходные данные'!A1076</f>
        <v>04.12.2012</v>
      </c>
      <c r="E1074" s="1">
        <f>'Исходные данные'!B1076</f>
        <v>346.61</v>
      </c>
      <c r="F1074" s="12">
        <f t="shared" si="144"/>
        <v>0.98393277883441688</v>
      </c>
      <c r="G1074" s="12">
        <f t="shared" si="145"/>
        <v>4.997738944478651E-2</v>
      </c>
      <c r="H1074" s="12">
        <f t="shared" si="146"/>
        <v>1.4397588557076664E-4</v>
      </c>
      <c r="I1074" s="12">
        <f t="shared" si="150"/>
        <v>-1.619769845607014E-2</v>
      </c>
      <c r="J1074" s="18">
        <f t="shared" si="147"/>
        <v>-2.332077979420938E-6</v>
      </c>
      <c r="K1074" s="12">
        <f t="shared" si="151"/>
        <v>0.92224957562554433</v>
      </c>
      <c r="L1074" s="12">
        <f t="shared" si="148"/>
        <v>-8.0939402656670351E-2</v>
      </c>
      <c r="M1074" s="12">
        <f t="shared" si="152"/>
        <v>6.5511869024186247E-3</v>
      </c>
      <c r="N1074" s="18">
        <f t="shared" si="149"/>
        <v>9.4321293581532908E-7</v>
      </c>
    </row>
    <row r="1075" spans="1:14" x14ac:dyDescent="0.2">
      <c r="A1075" s="4">
        <v>1073</v>
      </c>
      <c r="B1075" s="1" t="str">
        <f>'Исходные данные'!A1325</f>
        <v>05.12.2011</v>
      </c>
      <c r="C1075" s="1">
        <f>'Исходные данные'!B1325</f>
        <v>355.21</v>
      </c>
      <c r="D1075" s="5" t="str">
        <f>'Исходные данные'!A1077</f>
        <v>03.12.2012</v>
      </c>
      <c r="E1075" s="1">
        <f>'Исходные данные'!B1077</f>
        <v>348.61</v>
      </c>
      <c r="F1075" s="12">
        <f t="shared" si="144"/>
        <v>0.98141944202021347</v>
      </c>
      <c r="G1075" s="12">
        <f t="shared" si="145"/>
        <v>4.9837900248035749E-2</v>
      </c>
      <c r="H1075" s="12">
        <f t="shared" si="146"/>
        <v>1.4357404224015546E-4</v>
      </c>
      <c r="I1075" s="12">
        <f t="shared" si="150"/>
        <v>-1.8755345027130863E-2</v>
      </c>
      <c r="J1075" s="18">
        <f t="shared" si="147"/>
        <v>-2.692780699153976E-6</v>
      </c>
      <c r="K1075" s="12">
        <f t="shared" si="151"/>
        <v>0.91989380106435026</v>
      </c>
      <c r="L1075" s="12">
        <f t="shared" si="148"/>
        <v>-8.3497049227731032E-2</v>
      </c>
      <c r="M1075" s="12">
        <f t="shared" si="152"/>
        <v>6.9717572297381489E-3</v>
      </c>
      <c r="N1075" s="18">
        <f t="shared" si="149"/>
        <v>1.0009633669905342E-6</v>
      </c>
    </row>
    <row r="1076" spans="1:14" x14ac:dyDescent="0.2">
      <c r="A1076" s="4">
        <v>1074</v>
      </c>
      <c r="B1076" s="1" t="str">
        <f>'Исходные данные'!A1326</f>
        <v>02.12.2011</v>
      </c>
      <c r="C1076" s="1">
        <f>'Исходные данные'!B1326</f>
        <v>355.28</v>
      </c>
      <c r="D1076" s="5" t="str">
        <f>'Исходные данные'!A1078</f>
        <v>30.11.2012</v>
      </c>
      <c r="E1076" s="1">
        <f>'Исходные данные'!B1078</f>
        <v>348.78</v>
      </c>
      <c r="F1076" s="12">
        <f t="shared" si="144"/>
        <v>0.98170457104255793</v>
      </c>
      <c r="G1076" s="12">
        <f t="shared" si="145"/>
        <v>4.9698800372060349E-2</v>
      </c>
      <c r="H1076" s="12">
        <f t="shared" si="146"/>
        <v>1.431733204727957E-4</v>
      </c>
      <c r="I1076" s="12">
        <f t="shared" si="150"/>
        <v>-1.8464860042532689E-2</v>
      </c>
      <c r="J1076" s="18">
        <f t="shared" si="147"/>
        <v>-2.6436753243548526E-6</v>
      </c>
      <c r="K1076" s="12">
        <f t="shared" si="151"/>
        <v>0.92016105521576408</v>
      </c>
      <c r="L1076" s="12">
        <f t="shared" si="148"/>
        <v>-8.3206564243132927E-2</v>
      </c>
      <c r="M1076" s="12">
        <f t="shared" si="152"/>
        <v>6.9233323331466161E-3</v>
      </c>
      <c r="N1076" s="18">
        <f t="shared" si="149"/>
        <v>9.9123647887326885E-7</v>
      </c>
    </row>
    <row r="1077" spans="1:14" x14ac:dyDescent="0.2">
      <c r="A1077" s="4">
        <v>1075</v>
      </c>
      <c r="B1077" s="1" t="str">
        <f>'Исходные данные'!A1327</f>
        <v>01.12.2011</v>
      </c>
      <c r="C1077" s="1">
        <f>'Исходные данные'!B1327</f>
        <v>355.75</v>
      </c>
      <c r="D1077" s="5" t="str">
        <f>'Исходные данные'!A1079</f>
        <v>29.11.2012</v>
      </c>
      <c r="E1077" s="1">
        <f>'Исходные данные'!B1079</f>
        <v>347.27</v>
      </c>
      <c r="F1077" s="12">
        <f t="shared" si="144"/>
        <v>0.97616303583977504</v>
      </c>
      <c r="G1077" s="12">
        <f t="shared" si="145"/>
        <v>4.9560088730248135E-2</v>
      </c>
      <c r="H1077" s="12">
        <f t="shared" si="146"/>
        <v>1.4277371713835278E-4</v>
      </c>
      <c r="I1077" s="12">
        <f t="shared" si="150"/>
        <v>-2.4125661601691006E-2</v>
      </c>
      <c r="J1077" s="18">
        <f t="shared" si="147"/>
        <v>-3.4445103852954507E-6</v>
      </c>
      <c r="K1077" s="12">
        <f t="shared" si="151"/>
        <v>0.91496692143039038</v>
      </c>
      <c r="L1077" s="12">
        <f t="shared" si="148"/>
        <v>-8.8867365802291182E-2</v>
      </c>
      <c r="M1077" s="12">
        <f t="shared" si="152"/>
        <v>7.8974087046382417E-3</v>
      </c>
      <c r="N1077" s="18">
        <f t="shared" si="149"/>
        <v>1.1275423965219854E-6</v>
      </c>
    </row>
    <row r="1078" spans="1:14" x14ac:dyDescent="0.2">
      <c r="A1078" s="4">
        <v>1076</v>
      </c>
      <c r="B1078" s="1" t="str">
        <f>'Исходные данные'!A1328</f>
        <v>30.11.2011</v>
      </c>
      <c r="C1078" s="1">
        <f>'Исходные данные'!B1328</f>
        <v>348.7</v>
      </c>
      <c r="D1078" s="5" t="str">
        <f>'Исходные данные'!A1080</f>
        <v>28.11.2012</v>
      </c>
      <c r="E1078" s="1">
        <f>'Исходные данные'!B1080</f>
        <v>345.17</v>
      </c>
      <c r="F1078" s="12">
        <f t="shared" si="144"/>
        <v>0.9898766848293663</v>
      </c>
      <c r="G1078" s="12">
        <f t="shared" si="145"/>
        <v>4.942176423901963E-2</v>
      </c>
      <c r="H1078" s="12">
        <f t="shared" si="146"/>
        <v>1.423752291152288E-4</v>
      </c>
      <c r="I1078" s="12">
        <f t="shared" si="150"/>
        <v>-1.0174904390257339E-2</v>
      </c>
      <c r="J1078" s="18">
        <f t="shared" si="147"/>
        <v>-1.4486543437884359E-6</v>
      </c>
      <c r="K1078" s="12">
        <f t="shared" si="151"/>
        <v>0.92782085539111336</v>
      </c>
      <c r="L1078" s="12">
        <f t="shared" si="148"/>
        <v>-7.4916608590857484E-2</v>
      </c>
      <c r="M1078" s="12">
        <f t="shared" si="152"/>
        <v>5.61249824275575E-3</v>
      </c>
      <c r="N1078" s="18">
        <f t="shared" si="149"/>
        <v>7.9908072322116894E-7</v>
      </c>
    </row>
    <row r="1079" spans="1:14" x14ac:dyDescent="0.2">
      <c r="A1079" s="4">
        <v>1077</v>
      </c>
      <c r="B1079" s="1" t="str">
        <f>'Исходные данные'!A1329</f>
        <v>29.11.2011</v>
      </c>
      <c r="C1079" s="1">
        <f>'Исходные данные'!B1329</f>
        <v>348.17</v>
      </c>
      <c r="D1079" s="5" t="str">
        <f>'Исходные данные'!A1081</f>
        <v>27.11.2012</v>
      </c>
      <c r="E1079" s="1">
        <f>'Исходные данные'!B1081</f>
        <v>350.36</v>
      </c>
      <c r="F1079" s="12">
        <f t="shared" si="144"/>
        <v>1.0062900307321136</v>
      </c>
      <c r="G1079" s="12">
        <f t="shared" si="145"/>
        <v>4.9283825817819732E-2</v>
      </c>
      <c r="H1079" s="12">
        <f t="shared" si="146"/>
        <v>1.4197785329053854E-4</v>
      </c>
      <c r="I1079" s="12">
        <f t="shared" si="150"/>
        <v>6.270331053375545E-3</v>
      </c>
      <c r="J1079" s="18">
        <f t="shared" si="147"/>
        <v>8.9024814237926112E-7</v>
      </c>
      <c r="K1079" s="12">
        <f t="shared" si="151"/>
        <v>0.94320524101076486</v>
      </c>
      <c r="L1079" s="12">
        <f t="shared" si="148"/>
        <v>-5.847137314722467E-2</v>
      </c>
      <c r="M1079" s="12">
        <f t="shared" si="152"/>
        <v>3.4189014777219928E-3</v>
      </c>
      <c r="N1079" s="18">
        <f t="shared" si="149"/>
        <v>4.8540829241881857E-7</v>
      </c>
    </row>
    <row r="1080" spans="1:14" x14ac:dyDescent="0.2">
      <c r="A1080" s="4">
        <v>1078</v>
      </c>
      <c r="B1080" s="1" t="str">
        <f>'Исходные данные'!A1330</f>
        <v>28.11.2011</v>
      </c>
      <c r="C1080" s="1">
        <f>'Исходные данные'!B1330</f>
        <v>352.9</v>
      </c>
      <c r="D1080" s="5" t="str">
        <f>'Исходные данные'!A1082</f>
        <v>26.11.2012</v>
      </c>
      <c r="E1080" s="1">
        <f>'Исходные данные'!B1082</f>
        <v>351.72</v>
      </c>
      <c r="F1080" s="12">
        <f t="shared" si="144"/>
        <v>0.99665627656559941</v>
      </c>
      <c r="G1080" s="12">
        <f t="shared" si="145"/>
        <v>4.9146272389109208E-2</v>
      </c>
      <c r="H1080" s="12">
        <f t="shared" si="146"/>
        <v>1.4158158656008493E-4</v>
      </c>
      <c r="I1080" s="12">
        <f t="shared" si="150"/>
        <v>-3.3493261704229207E-3</v>
      </c>
      <c r="J1080" s="18">
        <f t="shared" si="147"/>
        <v>-4.7420291311569049E-7</v>
      </c>
      <c r="K1080" s="12">
        <f t="shared" si="151"/>
        <v>0.93417543137044212</v>
      </c>
      <c r="L1080" s="12">
        <f t="shared" si="148"/>
        <v>-6.8091030371023112E-2</v>
      </c>
      <c r="M1080" s="12">
        <f t="shared" si="152"/>
        <v>4.6363884169875998E-3</v>
      </c>
      <c r="N1080" s="18">
        <f t="shared" si="149"/>
        <v>6.5642722798590501E-7</v>
      </c>
    </row>
    <row r="1081" spans="1:14" x14ac:dyDescent="0.2">
      <c r="A1081" s="4">
        <v>1079</v>
      </c>
      <c r="B1081" s="1" t="str">
        <f>'Исходные данные'!A1331</f>
        <v>25.11.2011</v>
      </c>
      <c r="C1081" s="1">
        <f>'Исходные данные'!B1331</f>
        <v>339.43</v>
      </c>
      <c r="D1081" s="5" t="str">
        <f>'Исходные данные'!A1083</f>
        <v>23.11.2012</v>
      </c>
      <c r="E1081" s="1">
        <f>'Исходные данные'!B1083</f>
        <v>352.2</v>
      </c>
      <c r="F1081" s="12">
        <f t="shared" si="144"/>
        <v>1.0376218955307426</v>
      </c>
      <c r="G1081" s="12">
        <f t="shared" si="145"/>
        <v>4.9009102878356255E-2</v>
      </c>
      <c r="H1081" s="12">
        <f t="shared" si="146"/>
        <v>1.4118642582833474E-4</v>
      </c>
      <c r="I1081" s="12">
        <f t="shared" si="150"/>
        <v>3.6931455889531416E-2</v>
      </c>
      <c r="J1081" s="18">
        <f t="shared" si="147"/>
        <v>5.2142202576797432E-6</v>
      </c>
      <c r="K1081" s="12">
        <f t="shared" si="151"/>
        <v>0.97257289664301538</v>
      </c>
      <c r="L1081" s="12">
        <f t="shared" si="148"/>
        <v>-2.7810248311068785E-2</v>
      </c>
      <c r="M1081" s="12">
        <f t="shared" si="152"/>
        <v>7.734099111233073E-4</v>
      </c>
      <c r="N1081" s="18">
        <f t="shared" si="149"/>
        <v>1.0919498105170979E-7</v>
      </c>
    </row>
    <row r="1082" spans="1:14" x14ac:dyDescent="0.2">
      <c r="A1082" s="4">
        <v>1080</v>
      </c>
      <c r="B1082" s="1" t="str">
        <f>'Исходные данные'!A1332</f>
        <v>24.11.2011</v>
      </c>
      <c r="C1082" s="1">
        <f>'Исходные данные'!B1332</f>
        <v>342.96</v>
      </c>
      <c r="D1082" s="5" t="str">
        <f>'Исходные данные'!A1084</f>
        <v>22.11.2012</v>
      </c>
      <c r="E1082" s="1">
        <f>'Исходные данные'!B1084</f>
        <v>353.05</v>
      </c>
      <c r="F1082" s="12">
        <f t="shared" si="144"/>
        <v>1.0294203405644975</v>
      </c>
      <c r="G1082" s="12">
        <f t="shared" si="145"/>
        <v>4.887231621402819E-2</v>
      </c>
      <c r="H1082" s="12">
        <f t="shared" si="146"/>
        <v>1.4079236800839477E-4</v>
      </c>
      <c r="I1082" s="12">
        <f t="shared" si="150"/>
        <v>2.8995867672634363E-2</v>
      </c>
      <c r="J1082" s="18">
        <f t="shared" si="147"/>
        <v>4.0823968720882546E-6</v>
      </c>
      <c r="K1082" s="12">
        <f t="shared" si="151"/>
        <v>0.9648855009694518</v>
      </c>
      <c r="L1082" s="12">
        <f t="shared" si="148"/>
        <v>-3.574583652796582E-2</v>
      </c>
      <c r="M1082" s="12">
        <f t="shared" si="152"/>
        <v>1.2777648290840595E-3</v>
      </c>
      <c r="N1082" s="18">
        <f t="shared" si="149"/>
        <v>1.7989953604458654E-7</v>
      </c>
    </row>
    <row r="1083" spans="1:14" x14ac:dyDescent="0.2">
      <c r="A1083" s="4">
        <v>1081</v>
      </c>
      <c r="B1083" s="1" t="str">
        <f>'Исходные данные'!A1333</f>
        <v>23.11.2011</v>
      </c>
      <c r="C1083" s="1">
        <f>'Исходные данные'!B1333</f>
        <v>342.66</v>
      </c>
      <c r="D1083" s="5" t="str">
        <f>'Исходные данные'!A1085</f>
        <v>21.11.2012</v>
      </c>
      <c r="E1083" s="1">
        <f>'Исходные данные'!B1085</f>
        <v>349.53</v>
      </c>
      <c r="F1083" s="12">
        <f t="shared" si="144"/>
        <v>1.0200490281912098</v>
      </c>
      <c r="G1083" s="12">
        <f t="shared" si="145"/>
        <v>4.8735911327582995E-2</v>
      </c>
      <c r="H1083" s="12">
        <f t="shared" si="146"/>
        <v>1.4039941002198726E-4</v>
      </c>
      <c r="I1083" s="12">
        <f t="shared" si="150"/>
        <v>1.9850692995132747E-2</v>
      </c>
      <c r="J1083" s="18">
        <f t="shared" si="147"/>
        <v>2.787025585044233E-6</v>
      </c>
      <c r="K1083" s="12">
        <f t="shared" si="151"/>
        <v>0.95610168052436273</v>
      </c>
      <c r="L1083" s="12">
        <f t="shared" si="148"/>
        <v>-4.4891011205467506E-2</v>
      </c>
      <c r="M1083" s="12">
        <f t="shared" si="152"/>
        <v>2.0152028870494142E-3</v>
      </c>
      <c r="N1083" s="18">
        <f t="shared" si="149"/>
        <v>2.8293329641634321E-7</v>
      </c>
    </row>
    <row r="1084" spans="1:14" x14ac:dyDescent="0.2">
      <c r="A1084" s="4">
        <v>1082</v>
      </c>
      <c r="B1084" s="1" t="str">
        <f>'Исходные данные'!A1334</f>
        <v>22.11.2011</v>
      </c>
      <c r="C1084" s="1">
        <f>'Исходные данные'!B1334</f>
        <v>342.13</v>
      </c>
      <c r="D1084" s="5" t="str">
        <f>'Исходные данные'!A1086</f>
        <v>20.11.2012</v>
      </c>
      <c r="E1084" s="1">
        <f>'Исходные данные'!B1086</f>
        <v>351.39</v>
      </c>
      <c r="F1084" s="12">
        <f t="shared" si="144"/>
        <v>1.027065735246836</v>
      </c>
      <c r="G1084" s="12">
        <f t="shared" si="145"/>
        <v>4.8599887153460967E-2</v>
      </c>
      <c r="H1084" s="12">
        <f t="shared" si="146"/>
        <v>1.4000754879942606E-4</v>
      </c>
      <c r="I1084" s="12">
        <f t="shared" si="150"/>
        <v>2.6705935954372415E-2</v>
      </c>
      <c r="J1084" s="18">
        <f t="shared" si="147"/>
        <v>3.7390326313661427E-6</v>
      </c>
      <c r="K1084" s="12">
        <f t="shared" si="151"/>
        <v>0.96267850695350754</v>
      </c>
      <c r="L1084" s="12">
        <f t="shared" si="148"/>
        <v>-3.8035768246227751E-2</v>
      </c>
      <c r="M1084" s="12">
        <f t="shared" si="152"/>
        <v>1.4467196660807515E-3</v>
      </c>
      <c r="N1084" s="18">
        <f t="shared" si="149"/>
        <v>2.0255167424789018E-7</v>
      </c>
    </row>
    <row r="1085" spans="1:14" x14ac:dyDescent="0.2">
      <c r="A1085" s="4">
        <v>1083</v>
      </c>
      <c r="B1085" s="1" t="str">
        <f>'Исходные данные'!A1335</f>
        <v>21.11.2011</v>
      </c>
      <c r="C1085" s="1">
        <f>'Исходные данные'!B1335</f>
        <v>342.08</v>
      </c>
      <c r="D1085" s="5" t="str">
        <f>'Исходные данные'!A1087</f>
        <v>19.11.2012</v>
      </c>
      <c r="E1085" s="1">
        <f>'Исходные данные'!B1087</f>
        <v>353.14</v>
      </c>
      <c r="F1085" s="12">
        <f t="shared" si="144"/>
        <v>1.0323316183348925</v>
      </c>
      <c r="G1085" s="12">
        <f t="shared" si="145"/>
        <v>4.8464242629076518E-2</v>
      </c>
      <c r="H1085" s="12">
        <f t="shared" si="146"/>
        <v>1.3961678127959287E-4</v>
      </c>
      <c r="I1085" s="12">
        <f t="shared" si="150"/>
        <v>3.1819951037971833E-2</v>
      </c>
      <c r="J1085" s="18">
        <f t="shared" si="147"/>
        <v>4.4425991443958675E-6</v>
      </c>
      <c r="K1085" s="12">
        <f t="shared" si="151"/>
        <v>0.96761426938334227</v>
      </c>
      <c r="L1085" s="12">
        <f t="shared" si="148"/>
        <v>-3.2921753162628402E-2</v>
      </c>
      <c r="M1085" s="12">
        <f t="shared" si="152"/>
        <v>1.0838418313010368E-3</v>
      </c>
      <c r="N1085" s="18">
        <f t="shared" si="149"/>
        <v>1.5132250790243025E-7</v>
      </c>
    </row>
    <row r="1086" spans="1:14" x14ac:dyDescent="0.2">
      <c r="A1086" s="4">
        <v>1084</v>
      </c>
      <c r="B1086" s="1" t="str">
        <f>'Исходные данные'!A1336</f>
        <v>18.11.2011</v>
      </c>
      <c r="C1086" s="1">
        <f>'Исходные данные'!B1336</f>
        <v>348.65</v>
      </c>
      <c r="D1086" s="5" t="str">
        <f>'Исходные данные'!A1088</f>
        <v>16.11.2012</v>
      </c>
      <c r="E1086" s="1">
        <f>'Исходные данные'!B1088</f>
        <v>351.94</v>
      </c>
      <c r="F1086" s="12">
        <f t="shared" si="144"/>
        <v>1.0094363975333429</v>
      </c>
      <c r="G1086" s="12">
        <f t="shared" si="145"/>
        <v>4.832897669480974E-2</v>
      </c>
      <c r="H1086" s="12">
        <f t="shared" si="146"/>
        <v>1.3922710440991299E-4</v>
      </c>
      <c r="I1086" s="12">
        <f t="shared" si="150"/>
        <v>9.3921528565957414E-3</v>
      </c>
      <c r="J1086" s="18">
        <f t="shared" si="147"/>
        <v>1.3076422463991178E-6</v>
      </c>
      <c r="K1086" s="12">
        <f t="shared" si="151"/>
        <v>0.946154360614884</v>
      </c>
      <c r="L1086" s="12">
        <f t="shared" si="148"/>
        <v>-5.5349551344004454E-2</v>
      </c>
      <c r="M1086" s="12">
        <f t="shared" si="152"/>
        <v>3.0635728339825914E-3</v>
      </c>
      <c r="N1086" s="18">
        <f t="shared" si="149"/>
        <v>4.2653237482426733E-7</v>
      </c>
    </row>
    <row r="1087" spans="1:14" x14ac:dyDescent="0.2">
      <c r="A1087" s="4">
        <v>1085</v>
      </c>
      <c r="B1087" s="1" t="str">
        <f>'Исходные данные'!A1337</f>
        <v>17.11.2011</v>
      </c>
      <c r="C1087" s="1">
        <f>'Исходные данные'!B1337</f>
        <v>351.38</v>
      </c>
      <c r="D1087" s="5" t="str">
        <f>'Исходные данные'!A1089</f>
        <v>15.11.2012</v>
      </c>
      <c r="E1087" s="1">
        <f>'Исходные данные'!B1089</f>
        <v>350.77</v>
      </c>
      <c r="F1087" s="12">
        <f t="shared" si="144"/>
        <v>0.99826398770561786</v>
      </c>
      <c r="G1087" s="12">
        <f t="shared" si="145"/>
        <v>4.8194088293998169E-2</v>
      </c>
      <c r="H1087" s="12">
        <f t="shared" si="146"/>
        <v>1.3883851514633159E-4</v>
      </c>
      <c r="I1087" s="12">
        <f t="shared" si="150"/>
        <v>-1.7375209099615456E-3</v>
      </c>
      <c r="J1087" s="18">
        <f t="shared" si="147"/>
        <v>-2.4123482317476388E-7</v>
      </c>
      <c r="K1087" s="12">
        <f t="shared" si="151"/>
        <v>0.93568235435187475</v>
      </c>
      <c r="L1087" s="12">
        <f t="shared" si="148"/>
        <v>-6.6479225110561771E-2</v>
      </c>
      <c r="M1087" s="12">
        <f t="shared" si="152"/>
        <v>4.4194873713007538E-3</v>
      </c>
      <c r="N1087" s="18">
        <f t="shared" si="149"/>
        <v>6.1359506433936082E-7</v>
      </c>
    </row>
    <row r="1088" spans="1:14" x14ac:dyDescent="0.2">
      <c r="A1088" s="4">
        <v>1086</v>
      </c>
      <c r="B1088" s="1" t="str">
        <f>'Исходные данные'!A1338</f>
        <v>16.11.2011</v>
      </c>
      <c r="C1088" s="1">
        <f>'Исходные данные'!B1338</f>
        <v>354.46</v>
      </c>
      <c r="D1088" s="5" t="str">
        <f>'Исходные данные'!A1090</f>
        <v>14.11.2012</v>
      </c>
      <c r="E1088" s="1">
        <f>'Исходные данные'!B1090</f>
        <v>352.77</v>
      </c>
      <c r="F1088" s="12">
        <f t="shared" si="144"/>
        <v>0.99523218416746606</v>
      </c>
      <c r="G1088" s="12">
        <f t="shared" si="145"/>
        <v>4.80595763729285E-2</v>
      </c>
      <c r="H1088" s="12">
        <f t="shared" si="146"/>
        <v>1.3845101045328984E-4</v>
      </c>
      <c r="I1088" s="12">
        <f t="shared" si="150"/>
        <v>-4.7792181235594717E-3</v>
      </c>
      <c r="J1088" s="18">
        <f t="shared" si="147"/>
        <v>-6.6168757838348463E-7</v>
      </c>
      <c r="K1088" s="12">
        <f t="shared" si="151"/>
        <v>0.93284061598662504</v>
      </c>
      <c r="L1088" s="12">
        <f t="shared" si="148"/>
        <v>-6.9520922324159684E-2</v>
      </c>
      <c r="M1088" s="12">
        <f t="shared" si="152"/>
        <v>4.8331586408018523E-3</v>
      </c>
      <c r="N1088" s="18">
        <f t="shared" si="149"/>
        <v>6.6915569750006538E-7</v>
      </c>
    </row>
    <row r="1089" spans="1:14" x14ac:dyDescent="0.2">
      <c r="A1089" s="4">
        <v>1087</v>
      </c>
      <c r="B1089" s="1" t="str">
        <f>'Исходные данные'!A1339</f>
        <v>15.11.2011</v>
      </c>
      <c r="C1089" s="1">
        <f>'Исходные данные'!B1339</f>
        <v>356.42</v>
      </c>
      <c r="D1089" s="5" t="str">
        <f>'Исходные данные'!A1091</f>
        <v>13.11.2012</v>
      </c>
      <c r="E1089" s="1">
        <f>'Исходные данные'!B1091</f>
        <v>355.09</v>
      </c>
      <c r="F1089" s="12">
        <f t="shared" si="144"/>
        <v>0.99626844733741082</v>
      </c>
      <c r="G1089" s="12">
        <f t="shared" si="145"/>
        <v>4.7925439880828438E-2</v>
      </c>
      <c r="H1089" s="12">
        <f t="shared" si="146"/>
        <v>1.3806458730370138E-4</v>
      </c>
      <c r="I1089" s="12">
        <f t="shared" si="150"/>
        <v>-3.7385322738273585E-3</v>
      </c>
      <c r="J1089" s="18">
        <f t="shared" si="147"/>
        <v>-5.1615891550754253E-7</v>
      </c>
      <c r="K1089" s="12">
        <f t="shared" si="151"/>
        <v>0.93381191533682062</v>
      </c>
      <c r="L1089" s="12">
        <f t="shared" si="148"/>
        <v>-6.8480236474427511E-2</v>
      </c>
      <c r="M1089" s="12">
        <f t="shared" si="152"/>
        <v>4.6895427875935196E-3</v>
      </c>
      <c r="N1089" s="18">
        <f t="shared" si="149"/>
        <v>6.4745978961214868E-7</v>
      </c>
    </row>
    <row r="1090" spans="1:14" x14ac:dyDescent="0.2">
      <c r="A1090" s="4">
        <v>1088</v>
      </c>
      <c r="B1090" s="1" t="str">
        <f>'Исходные данные'!A1340</f>
        <v>14.11.2011</v>
      </c>
      <c r="C1090" s="1">
        <f>'Исходные данные'!B1340</f>
        <v>359.02</v>
      </c>
      <c r="D1090" s="5" t="str">
        <f>'Исходные данные'!A1092</f>
        <v>12.11.2012</v>
      </c>
      <c r="E1090" s="1">
        <f>'Исходные данные'!B1092</f>
        <v>359.22</v>
      </c>
      <c r="F1090" s="12">
        <f t="shared" ref="F1090:F1153" si="153">E1090/C1090</f>
        <v>1.0005570720294135</v>
      </c>
      <c r="G1090" s="12">
        <f t="shared" ref="G1090:G1153" si="154">1/POWER(2,A1090/248)</f>
        <v>4.779167776985848E-2</v>
      </c>
      <c r="H1090" s="12">
        <f t="shared" ref="H1090:H1153" si="155">G1090/SUM(G$2:G$1242)</f>
        <v>1.376792426789288E-4</v>
      </c>
      <c r="I1090" s="12">
        <f t="shared" si="150"/>
        <v>5.5691692239166833E-4</v>
      </c>
      <c r="J1090" s="18">
        <f t="shared" ref="J1090:J1153" si="156">H1090*I1090</f>
        <v>7.6675900109964662E-8</v>
      </c>
      <c r="K1090" s="12">
        <f t="shared" si="151"/>
        <v>0.93783168415365181</v>
      </c>
      <c r="L1090" s="12">
        <f t="shared" ref="L1090:L1153" si="157">LN(K1090)</f>
        <v>-6.4184787278208505E-2</v>
      </c>
      <c r="M1090" s="12">
        <f t="shared" si="152"/>
        <v>4.1196869179488836E-3</v>
      </c>
      <c r="N1090" s="18">
        <f t="shared" ref="N1090:N1153" si="158">M1090*H1090</f>
        <v>5.6719537493749257E-7</v>
      </c>
    </row>
    <row r="1091" spans="1:14" x14ac:dyDescent="0.2">
      <c r="A1091" s="4">
        <v>1089</v>
      </c>
      <c r="B1091" s="1" t="str">
        <f>'Исходные данные'!A1341</f>
        <v>11.11.2011</v>
      </c>
      <c r="C1091" s="1">
        <f>'Исходные данные'!B1341</f>
        <v>356.79</v>
      </c>
      <c r="D1091" s="5" t="str">
        <f>'Исходные данные'!A1093</f>
        <v>09.11.2012</v>
      </c>
      <c r="E1091" s="1">
        <f>'Исходные данные'!B1093</f>
        <v>359.37</v>
      </c>
      <c r="F1091" s="12">
        <f t="shared" si="153"/>
        <v>1.0072311443706381</v>
      </c>
      <c r="G1091" s="12">
        <f t="shared" si="154"/>
        <v>4.7658288995103541E-2</v>
      </c>
      <c r="H1091" s="12">
        <f t="shared" si="155"/>
        <v>1.3729497356875932E-4</v>
      </c>
      <c r="I1091" s="12">
        <f t="shared" ref="I1091:I1154" si="159">LN(F1091)</f>
        <v>7.2051250040855944E-3</v>
      </c>
      <c r="J1091" s="18">
        <f t="shared" si="156"/>
        <v>9.892274469955386E-7</v>
      </c>
      <c r="K1091" s="12">
        <f t="shared" ref="K1091:K1154" si="160">F1091/GEOMEAN(F$2:F$1242)</f>
        <v>0.94408735579788761</v>
      </c>
      <c r="L1091" s="12">
        <f t="shared" si="157"/>
        <v>-5.7536579196514587E-2</v>
      </c>
      <c r="M1091" s="12">
        <f t="shared" ref="M1091:M1154" si="161">POWER(L1091-AVERAGE(L$2:L$1242),2)</f>
        <v>3.3104579456368017E-3</v>
      </c>
      <c r="N1091" s="18">
        <f t="shared" si="158"/>
        <v>4.5450923614669398E-7</v>
      </c>
    </row>
    <row r="1092" spans="1:14" x14ac:dyDescent="0.2">
      <c r="A1092" s="4">
        <v>1090</v>
      </c>
      <c r="B1092" s="1" t="str">
        <f>'Исходные данные'!A1342</f>
        <v>10.11.2011</v>
      </c>
      <c r="C1092" s="1">
        <f>'Исходные данные'!B1342</f>
        <v>354.44</v>
      </c>
      <c r="D1092" s="5" t="str">
        <f>'Исходные данные'!A1094</f>
        <v>08.11.2012</v>
      </c>
      <c r="E1092" s="1">
        <f>'Исходные данные'!B1094</f>
        <v>363.69</v>
      </c>
      <c r="F1092" s="12">
        <f t="shared" si="153"/>
        <v>1.0260975059248392</v>
      </c>
      <c r="G1092" s="12">
        <f t="shared" si="154"/>
        <v>4.7525272514565141E-2</v>
      </c>
      <c r="H1092" s="12">
        <f t="shared" si="155"/>
        <v>1.3691177697138242E-4</v>
      </c>
      <c r="I1092" s="12">
        <f t="shared" si="159"/>
        <v>2.5762777247500021E-2</v>
      </c>
      <c r="J1092" s="18">
        <f t="shared" si="156"/>
        <v>3.5272276126731283E-6</v>
      </c>
      <c r="K1092" s="12">
        <f t="shared" si="160"/>
        <v>0.96177097637771192</v>
      </c>
      <c r="L1092" s="12">
        <f t="shared" si="157"/>
        <v>-3.8978926953100172E-2</v>
      </c>
      <c r="M1092" s="12">
        <f t="shared" si="161"/>
        <v>1.5193567464151234E-3</v>
      </c>
      <c r="N1092" s="18">
        <f t="shared" si="158"/>
        <v>2.0801783200515261E-7</v>
      </c>
    </row>
    <row r="1093" spans="1:14" x14ac:dyDescent="0.2">
      <c r="A1093" s="4">
        <v>1091</v>
      </c>
      <c r="B1093" s="1" t="str">
        <f>'Исходные данные'!A1343</f>
        <v>09.11.2011</v>
      </c>
      <c r="C1093" s="1">
        <f>'Исходные данные'!B1343</f>
        <v>361.01</v>
      </c>
      <c r="D1093" s="5" t="str">
        <f>'Исходные данные'!A1095</f>
        <v>07.11.2012</v>
      </c>
      <c r="E1093" s="1">
        <f>'Исходные данные'!B1095</f>
        <v>369.48</v>
      </c>
      <c r="F1093" s="12">
        <f t="shared" si="153"/>
        <v>1.0234619539624943</v>
      </c>
      <c r="G1093" s="12">
        <f t="shared" si="154"/>
        <v>4.7392627289152923E-2</v>
      </c>
      <c r="H1093" s="12">
        <f t="shared" si="155"/>
        <v>1.3652964989336534E-4</v>
      </c>
      <c r="I1093" s="12">
        <f t="shared" si="159"/>
        <v>2.3190952944164567E-2</v>
      </c>
      <c r="J1093" s="18">
        <f t="shared" si="156"/>
        <v>3.1662526861602986E-6</v>
      </c>
      <c r="K1093" s="12">
        <f t="shared" si="160"/>
        <v>0.95930064839281537</v>
      </c>
      <c r="L1093" s="12">
        <f t="shared" si="157"/>
        <v>-4.1550751256435668E-2</v>
      </c>
      <c r="M1093" s="12">
        <f t="shared" si="161"/>
        <v>1.7264649299741949E-3</v>
      </c>
      <c r="N1093" s="18">
        <f t="shared" si="158"/>
        <v>2.3571365244255033E-7</v>
      </c>
    </row>
    <row r="1094" spans="1:14" x14ac:dyDescent="0.2">
      <c r="A1094" s="4">
        <v>1092</v>
      </c>
      <c r="B1094" s="1" t="str">
        <f>'Исходные данные'!A1344</f>
        <v>08.11.2011</v>
      </c>
      <c r="C1094" s="1">
        <f>'Исходные данные'!B1344</f>
        <v>366.51</v>
      </c>
      <c r="D1094" s="5" t="str">
        <f>'Исходные данные'!A1096</f>
        <v>06.11.2012</v>
      </c>
      <c r="E1094" s="1">
        <f>'Исходные данные'!B1096</f>
        <v>369.31</v>
      </c>
      <c r="F1094" s="12">
        <f t="shared" si="153"/>
        <v>1.0076396278409867</v>
      </c>
      <c r="G1094" s="12">
        <f t="shared" si="154"/>
        <v>4.7260352282676728E-2</v>
      </c>
      <c r="H1094" s="12">
        <f t="shared" si="155"/>
        <v>1.3614858934963027E-4</v>
      </c>
      <c r="I1094" s="12">
        <f t="shared" si="159"/>
        <v>7.6105936639903927E-3</v>
      </c>
      <c r="J1094" s="18">
        <f t="shared" si="156"/>
        <v>1.036171591465526E-6</v>
      </c>
      <c r="K1094" s="12">
        <f t="shared" si="160"/>
        <v>0.94447023124962859</v>
      </c>
      <c r="L1094" s="12">
        <f t="shared" si="157"/>
        <v>-5.713111053660986E-2</v>
      </c>
      <c r="M1094" s="12">
        <f t="shared" si="161"/>
        <v>3.2639637911463406E-3</v>
      </c>
      <c r="N1094" s="18">
        <f t="shared" si="158"/>
        <v>4.4438406585284549E-7</v>
      </c>
    </row>
    <row r="1095" spans="1:14" x14ac:dyDescent="0.2">
      <c r="A1095" s="4">
        <v>1093</v>
      </c>
      <c r="B1095" s="1" t="str">
        <f>'Исходные данные'!A1345</f>
        <v>07.11.2011</v>
      </c>
      <c r="C1095" s="1">
        <f>'Исходные данные'!B1345</f>
        <v>360.82</v>
      </c>
      <c r="D1095" s="5" t="str">
        <f>'Исходные данные'!A1097</f>
        <v>02.11.2012</v>
      </c>
      <c r="E1095" s="1">
        <f>'Исходные данные'!B1097</f>
        <v>368.71</v>
      </c>
      <c r="F1095" s="12">
        <f t="shared" si="153"/>
        <v>1.0218668588215731</v>
      </c>
      <c r="G1095" s="12">
        <f t="shared" si="154"/>
        <v>4.7128446461838475E-2</v>
      </c>
      <c r="H1095" s="12">
        <f t="shared" si="155"/>
        <v>1.3576859236343099E-4</v>
      </c>
      <c r="I1095" s="12">
        <f t="shared" si="159"/>
        <v>2.1631208169309146E-2</v>
      </c>
      <c r="J1095" s="18">
        <f t="shared" si="156"/>
        <v>2.9368386842674516E-6</v>
      </c>
      <c r="K1095" s="12">
        <f t="shared" si="160"/>
        <v>0.95780555050763305</v>
      </c>
      <c r="L1095" s="12">
        <f t="shared" si="157"/>
        <v>-4.3110496031291086E-2</v>
      </c>
      <c r="M1095" s="12">
        <f t="shared" si="161"/>
        <v>1.8585148680639694E-3</v>
      </c>
      <c r="N1095" s="18">
        <f t="shared" si="158"/>
        <v>2.5232794752355276E-7</v>
      </c>
    </row>
    <row r="1096" spans="1:14" x14ac:dyDescent="0.2">
      <c r="A1096" s="4">
        <v>1094</v>
      </c>
      <c r="B1096" s="1" t="str">
        <f>'Исходные данные'!A1346</f>
        <v>03.11.2011</v>
      </c>
      <c r="C1096" s="1">
        <f>'Исходные данные'!B1346</f>
        <v>357.86</v>
      </c>
      <c r="D1096" s="5" t="str">
        <f>'Исходные данные'!A1098</f>
        <v>01.11.2012</v>
      </c>
      <c r="E1096" s="1">
        <f>'Исходные данные'!B1098</f>
        <v>365.26</v>
      </c>
      <c r="F1096" s="12">
        <f t="shared" si="153"/>
        <v>1.0206784776169451</v>
      </c>
      <c r="G1096" s="12">
        <f t="shared" si="154"/>
        <v>4.6996908796223986E-2</v>
      </c>
      <c r="H1096" s="12">
        <f t="shared" si="155"/>
        <v>1.3538965596632927E-4</v>
      </c>
      <c r="I1096" s="12">
        <f t="shared" si="159"/>
        <v>2.0467580300179804E-2</v>
      </c>
      <c r="J1096" s="18">
        <f t="shared" si="156"/>
        <v>2.771098655304562E-6</v>
      </c>
      <c r="K1096" s="12">
        <f t="shared" si="160"/>
        <v>0.95669166947304862</v>
      </c>
      <c r="L1096" s="12">
        <f t="shared" si="157"/>
        <v>-4.4274123900420452E-2</v>
      </c>
      <c r="M1096" s="12">
        <f t="shared" si="161"/>
        <v>1.9601980471497865E-3</v>
      </c>
      <c r="N1096" s="18">
        <f t="shared" si="158"/>
        <v>2.6539053922948009E-7</v>
      </c>
    </row>
    <row r="1097" spans="1:14" x14ac:dyDescent="0.2">
      <c r="A1097" s="4">
        <v>1095</v>
      </c>
      <c r="B1097" s="1" t="str">
        <f>'Исходные данные'!A1347</f>
        <v>02.11.2011</v>
      </c>
      <c r="C1097" s="1">
        <f>'Исходные данные'!B1347</f>
        <v>359.85</v>
      </c>
      <c r="D1097" s="5" t="str">
        <f>'Исходные данные'!A1099</f>
        <v>31.10.2012</v>
      </c>
      <c r="E1097" s="1">
        <f>'Исходные данные'!B1099</f>
        <v>368.05</v>
      </c>
      <c r="F1097" s="12">
        <f t="shared" si="153"/>
        <v>1.0227872724746421</v>
      </c>
      <c r="G1097" s="12">
        <f t="shared" si="154"/>
        <v>4.6865738258295098E-2</v>
      </c>
      <c r="H1097" s="12">
        <f t="shared" si="155"/>
        <v>1.3501177719817212E-4</v>
      </c>
      <c r="I1097" s="12">
        <f t="shared" si="159"/>
        <v>2.2531520550901525E-2</v>
      </c>
      <c r="J1097" s="18">
        <f t="shared" si="156"/>
        <v>3.0420206325543531E-6</v>
      </c>
      <c r="K1097" s="12">
        <f t="shared" si="160"/>
        <v>0.95866826300100927</v>
      </c>
      <c r="L1097" s="12">
        <f t="shared" si="157"/>
        <v>-4.2210183649698661E-2</v>
      </c>
      <c r="M1097" s="12">
        <f t="shared" si="161"/>
        <v>1.7816996037412929E-3</v>
      </c>
      <c r="N1097" s="18">
        <f t="shared" si="158"/>
        <v>2.4055042993439099E-7</v>
      </c>
    </row>
    <row r="1098" spans="1:14" x14ac:dyDescent="0.2">
      <c r="A1098" s="4">
        <v>1096</v>
      </c>
      <c r="B1098" s="1" t="str">
        <f>'Исходные данные'!A1348</f>
        <v>01.11.2011</v>
      </c>
      <c r="C1098" s="1">
        <f>'Исходные данные'!B1348</f>
        <v>360.63</v>
      </c>
      <c r="D1098" s="5" t="str">
        <f>'Исходные данные'!A1100</f>
        <v>30.10.2012</v>
      </c>
      <c r="E1098" s="1">
        <f>'Исходные данные'!B1100</f>
        <v>367.23</v>
      </c>
      <c r="F1098" s="12">
        <f t="shared" si="153"/>
        <v>1.0183013060477499</v>
      </c>
      <c r="G1098" s="12">
        <f t="shared" si="154"/>
        <v>4.6734933823381543E-2</v>
      </c>
      <c r="H1098" s="12">
        <f t="shared" si="155"/>
        <v>1.3463495310706851E-4</v>
      </c>
      <c r="I1098" s="12">
        <f t="shared" si="159"/>
        <v>1.8135852771258378E-2</v>
      </c>
      <c r="J1098" s="18">
        <f t="shared" si="156"/>
        <v>2.4417196874150701E-6</v>
      </c>
      <c r="K1098" s="12">
        <f t="shared" si="160"/>
        <v>0.9544635238943675</v>
      </c>
      <c r="L1098" s="12">
        <f t="shared" si="157"/>
        <v>-4.6605851429341871E-2</v>
      </c>
      <c r="M1098" s="12">
        <f t="shared" si="161"/>
        <v>2.1721053874538929E-3</v>
      </c>
      <c r="N1098" s="18">
        <f t="shared" si="158"/>
        <v>2.9244130698346578E-7</v>
      </c>
    </row>
    <row r="1099" spans="1:14" x14ac:dyDescent="0.2">
      <c r="A1099" s="4">
        <v>1097</v>
      </c>
      <c r="B1099" s="1" t="str">
        <f>'Исходные данные'!A1349</f>
        <v>31.10.2011</v>
      </c>
      <c r="C1099" s="1">
        <f>'Исходные данные'!B1349</f>
        <v>365.59</v>
      </c>
      <c r="D1099" s="5" t="str">
        <f>'Исходные данные'!A1101</f>
        <v>29.10.2012</v>
      </c>
      <c r="E1099" s="1">
        <f>'Исходные данные'!B1101</f>
        <v>368.16</v>
      </c>
      <c r="F1099" s="12">
        <f t="shared" si="153"/>
        <v>1.0070297327607431</v>
      </c>
      <c r="G1099" s="12">
        <f t="shared" si="154"/>
        <v>4.6604494469672866E-2</v>
      </c>
      <c r="H1099" s="12">
        <f t="shared" si="155"/>
        <v>1.3425918074936598E-4</v>
      </c>
      <c r="I1099" s="12">
        <f t="shared" si="159"/>
        <v>7.005139378734951E-3</v>
      </c>
      <c r="J1099" s="18">
        <f t="shared" si="156"/>
        <v>9.405042740240771E-7</v>
      </c>
      <c r="K1099" s="12">
        <f t="shared" si="160"/>
        <v>0.94389857077542727</v>
      </c>
      <c r="L1099" s="12">
        <f t="shared" si="157"/>
        <v>-5.7736564821865274E-2</v>
      </c>
      <c r="M1099" s="12">
        <f t="shared" si="161"/>
        <v>3.3335109174294571E-3</v>
      </c>
      <c r="N1099" s="18">
        <f t="shared" si="158"/>
        <v>4.4755444479314633E-7</v>
      </c>
    </row>
    <row r="1100" spans="1:14" x14ac:dyDescent="0.2">
      <c r="A1100" s="4">
        <v>1098</v>
      </c>
      <c r="B1100" s="1" t="str">
        <f>'Исходные данные'!A1350</f>
        <v>28.10.2011</v>
      </c>
      <c r="C1100" s="1">
        <f>'Исходные данные'!B1350</f>
        <v>365.03</v>
      </c>
      <c r="D1100" s="5" t="str">
        <f>'Исходные данные'!A1102</f>
        <v>26.10.2012</v>
      </c>
      <c r="E1100" s="1">
        <f>'Исходные данные'!B1102</f>
        <v>369.12</v>
      </c>
      <c r="F1100" s="12">
        <f t="shared" si="153"/>
        <v>1.011204558529436</v>
      </c>
      <c r="G1100" s="12">
        <f t="shared" si="154"/>
        <v>4.6474419178210671E-2</v>
      </c>
      <c r="H1100" s="12">
        <f t="shared" si="155"/>
        <v>1.3388445718962833E-4</v>
      </c>
      <c r="I1100" s="12">
        <f t="shared" si="159"/>
        <v>1.1142252439689549E-2</v>
      </c>
      <c r="J1100" s="18">
        <f t="shared" si="156"/>
        <v>1.4917744197576472E-6</v>
      </c>
      <c r="K1100" s="12">
        <f t="shared" si="160"/>
        <v>0.94781167477634154</v>
      </c>
      <c r="L1100" s="12">
        <f t="shared" si="157"/>
        <v>-5.3599451760910619E-2</v>
      </c>
      <c r="M1100" s="12">
        <f t="shared" si="161"/>
        <v>2.8729012290701905E-3</v>
      </c>
      <c r="N1100" s="18">
        <f t="shared" si="158"/>
        <v>3.8463682161347853E-7</v>
      </c>
    </row>
    <row r="1101" spans="1:14" x14ac:dyDescent="0.2">
      <c r="A1101" s="4">
        <v>1099</v>
      </c>
      <c r="B1101" s="1" t="str">
        <f>'Исходные данные'!A1351</f>
        <v>27.10.2011</v>
      </c>
      <c r="C1101" s="1">
        <f>'Исходные данные'!B1351</f>
        <v>363.71</v>
      </c>
      <c r="D1101" s="5" t="str">
        <f>'Исходные данные'!A1103</f>
        <v>25.10.2012</v>
      </c>
      <c r="E1101" s="1">
        <f>'Исходные данные'!B1103</f>
        <v>370.59</v>
      </c>
      <c r="F1101" s="12">
        <f t="shared" si="153"/>
        <v>1.0189161694756812</v>
      </c>
      <c r="G1101" s="12">
        <f t="shared" si="154"/>
        <v>4.6344706932880432E-2</v>
      </c>
      <c r="H1101" s="12">
        <f t="shared" si="155"/>
        <v>1.3351077950061208E-4</v>
      </c>
      <c r="I1101" s="12">
        <f t="shared" si="159"/>
        <v>1.8739483413532442E-2</v>
      </c>
      <c r="J1101" s="18">
        <f t="shared" si="156"/>
        <v>2.5019230379795074E-6</v>
      </c>
      <c r="K1101" s="12">
        <f t="shared" si="160"/>
        <v>0.95503984124823094</v>
      </c>
      <c r="L1101" s="12">
        <f t="shared" si="157"/>
        <v>-4.6002220787067741E-2</v>
      </c>
      <c r="M1101" s="12">
        <f t="shared" si="161"/>
        <v>2.1162043173421326E-3</v>
      </c>
      <c r="N1101" s="18">
        <f t="shared" si="158"/>
        <v>2.8253608799090878E-7</v>
      </c>
    </row>
    <row r="1102" spans="1:14" x14ac:dyDescent="0.2">
      <c r="A1102" s="4">
        <v>1100</v>
      </c>
      <c r="B1102" s="1" t="str">
        <f>'Исходные данные'!A1352</f>
        <v>26.10.2011</v>
      </c>
      <c r="C1102" s="1">
        <f>'Исходные данные'!B1352</f>
        <v>354.63</v>
      </c>
      <c r="D1102" s="5" t="str">
        <f>'Исходные данные'!A1104</f>
        <v>24.10.2012</v>
      </c>
      <c r="E1102" s="1">
        <f>'Исходные данные'!B1104</f>
        <v>370.64</v>
      </c>
      <c r="F1102" s="12">
        <f t="shared" si="153"/>
        <v>1.0451456447565068</v>
      </c>
      <c r="G1102" s="12">
        <f t="shared" si="154"/>
        <v>4.6215356720403687E-2</v>
      </c>
      <c r="H1102" s="12">
        <f t="shared" si="155"/>
        <v>1.3313814476324386E-4</v>
      </c>
      <c r="I1102" s="12">
        <f t="shared" si="159"/>
        <v>4.4156248677997723E-2</v>
      </c>
      <c r="J1102" s="18">
        <f t="shared" si="156"/>
        <v>5.8788810286930559E-6</v>
      </c>
      <c r="K1102" s="12">
        <f t="shared" si="160"/>
        <v>0.97962497853299357</v>
      </c>
      <c r="L1102" s="12">
        <f t="shared" si="157"/>
        <v>-2.0585455522602485E-2</v>
      </c>
      <c r="M1102" s="12">
        <f t="shared" si="161"/>
        <v>4.2376097907304743E-4</v>
      </c>
      <c r="N1102" s="18">
        <f t="shared" si="158"/>
        <v>5.6418750576841339E-8</v>
      </c>
    </row>
    <row r="1103" spans="1:14" x14ac:dyDescent="0.2">
      <c r="A1103" s="4">
        <v>1101</v>
      </c>
      <c r="B1103" s="1" t="str">
        <f>'Исходные данные'!A1353</f>
        <v>25.10.2011</v>
      </c>
      <c r="C1103" s="1">
        <f>'Исходные данные'!B1353</f>
        <v>354.56</v>
      </c>
      <c r="D1103" s="5" t="str">
        <f>'Исходные данные'!A1105</f>
        <v>23.10.2012</v>
      </c>
      <c r="E1103" s="1">
        <f>'Исходные данные'!B1105</f>
        <v>372.77</v>
      </c>
      <c r="F1103" s="12">
        <f t="shared" si="153"/>
        <v>1.0513594314079422</v>
      </c>
      <c r="G1103" s="12">
        <f t="shared" si="154"/>
        <v>4.6086367530330019E-2</v>
      </c>
      <c r="H1103" s="12">
        <f t="shared" si="155"/>
        <v>1.327665500665975E-4</v>
      </c>
      <c r="I1103" s="12">
        <f t="shared" si="159"/>
        <v>5.0084023351514087E-2</v>
      </c>
      <c r="J1103" s="18">
        <f t="shared" si="156"/>
        <v>6.6494829938354337E-6</v>
      </c>
      <c r="K1103" s="12">
        <f t="shared" si="160"/>
        <v>0.98544922001126056</v>
      </c>
      <c r="L1103" s="12">
        <f t="shared" si="157"/>
        <v>-1.4657680849086131E-2</v>
      </c>
      <c r="M1103" s="12">
        <f t="shared" si="161"/>
        <v>2.1484760787366788E-4</v>
      </c>
      <c r="N1103" s="18">
        <f t="shared" si="158"/>
        <v>2.8524575687448035E-8</v>
      </c>
    </row>
    <row r="1104" spans="1:14" x14ac:dyDescent="0.2">
      <c r="A1104" s="4">
        <v>1102</v>
      </c>
      <c r="B1104" s="1" t="str">
        <f>'Исходные данные'!A1354</f>
        <v>24.10.2011</v>
      </c>
      <c r="C1104" s="1">
        <f>'Исходные данные'!B1354</f>
        <v>353.65</v>
      </c>
      <c r="D1104" s="5" t="str">
        <f>'Исходные данные'!A1106</f>
        <v>22.10.2012</v>
      </c>
      <c r="E1104" s="1">
        <f>'Исходные данные'!B1106</f>
        <v>376.18</v>
      </c>
      <c r="F1104" s="12">
        <f t="shared" si="153"/>
        <v>1.0637070549978793</v>
      </c>
      <c r="G1104" s="12">
        <f t="shared" si="154"/>
        <v>4.5957738355029296E-2</v>
      </c>
      <c r="H1104" s="12">
        <f t="shared" si="155"/>
        <v>1.3239599250787151E-4</v>
      </c>
      <c r="I1104" s="12">
        <f t="shared" si="159"/>
        <v>6.1760028760659592E-2</v>
      </c>
      <c r="J1104" s="18">
        <f t="shared" si="156"/>
        <v>8.1767803050822158E-6</v>
      </c>
      <c r="K1104" s="12">
        <f t="shared" si="160"/>
        <v>0.99702276533952316</v>
      </c>
      <c r="L1104" s="12">
        <f t="shared" si="157"/>
        <v>-2.9816754399405983E-3</v>
      </c>
      <c r="M1104" s="12">
        <f t="shared" si="161"/>
        <v>8.8903884291452813E-6</v>
      </c>
      <c r="N1104" s="18">
        <f t="shared" si="158"/>
        <v>1.1770517998571862E-9</v>
      </c>
    </row>
    <row r="1105" spans="1:14" x14ac:dyDescent="0.2">
      <c r="A1105" s="4">
        <v>1103</v>
      </c>
      <c r="B1105" s="1" t="str">
        <f>'Исходные данные'!A1355</f>
        <v>21.10.2011</v>
      </c>
      <c r="C1105" s="1">
        <f>'Исходные данные'!B1355</f>
        <v>350.95</v>
      </c>
      <c r="D1105" s="5" t="str">
        <f>'Исходные данные'!A1107</f>
        <v>19.10.2012</v>
      </c>
      <c r="E1105" s="1">
        <f>'Исходные данные'!B1107</f>
        <v>377.71</v>
      </c>
      <c r="F1105" s="12">
        <f t="shared" si="153"/>
        <v>1.0762501780880467</v>
      </c>
      <c r="G1105" s="12">
        <f t="shared" si="154"/>
        <v>4.5829468189683704E-2</v>
      </c>
      <c r="H1105" s="12">
        <f t="shared" si="155"/>
        <v>1.3202646919236615E-4</v>
      </c>
      <c r="I1105" s="12">
        <f t="shared" si="159"/>
        <v>7.3482942230681039E-2</v>
      </c>
      <c r="J1105" s="18">
        <f t="shared" si="156"/>
        <v>9.7016934085834317E-6</v>
      </c>
      <c r="K1105" s="12">
        <f t="shared" si="160"/>
        <v>1.0087795542134839</v>
      </c>
      <c r="L1105" s="12">
        <f t="shared" si="157"/>
        <v>8.7412380300807401E-3</v>
      </c>
      <c r="M1105" s="12">
        <f t="shared" si="161"/>
        <v>7.6409242298528876E-5</v>
      </c>
      <c r="N1105" s="18">
        <f t="shared" si="158"/>
        <v>1.0088042474338764E-8</v>
      </c>
    </row>
    <row r="1106" spans="1:14" x14ac:dyDescent="0.2">
      <c r="A1106" s="4">
        <v>1104</v>
      </c>
      <c r="B1106" s="1" t="str">
        <f>'Исходные данные'!A1356</f>
        <v>20.10.2011</v>
      </c>
      <c r="C1106" s="1">
        <f>'Исходные данные'!B1356</f>
        <v>345.92</v>
      </c>
      <c r="D1106" s="5" t="str">
        <f>'Исходные данные'!A1108</f>
        <v>18.10.2012</v>
      </c>
      <c r="E1106" s="1">
        <f>'Исходные данные'!B1108</f>
        <v>377.46</v>
      </c>
      <c r="F1106" s="12">
        <f t="shared" si="153"/>
        <v>1.0911771507863088</v>
      </c>
      <c r="G1106" s="12">
        <f t="shared" si="154"/>
        <v>4.5701556032279878E-2</v>
      </c>
      <c r="H1106" s="12">
        <f t="shared" si="155"/>
        <v>1.3165797723346082E-4</v>
      </c>
      <c r="I1106" s="12">
        <f t="shared" si="159"/>
        <v>8.7257068359149689E-2</v>
      </c>
      <c r="J1106" s="18">
        <f t="shared" si="156"/>
        <v>1.1488089119487464E-5</v>
      </c>
      <c r="K1106" s="12">
        <f t="shared" si="160"/>
        <v>1.0227707480556631</v>
      </c>
      <c r="L1106" s="12">
        <f t="shared" si="157"/>
        <v>2.2515364158549479E-2</v>
      </c>
      <c r="M1106" s="12">
        <f t="shared" si="161"/>
        <v>5.0694162319209202E-4</v>
      </c>
      <c r="N1106" s="18">
        <f t="shared" si="158"/>
        <v>6.6742908684918122E-8</v>
      </c>
    </row>
    <row r="1107" spans="1:14" x14ac:dyDescent="0.2">
      <c r="A1107" s="4">
        <v>1105</v>
      </c>
      <c r="B1107" s="1" t="str">
        <f>'Исходные данные'!A1357</f>
        <v>19.10.2011</v>
      </c>
      <c r="C1107" s="1">
        <f>'Исходные данные'!B1357</f>
        <v>346.67</v>
      </c>
      <c r="D1107" s="5" t="str">
        <f>'Исходные данные'!A1109</f>
        <v>17.10.2012</v>
      </c>
      <c r="E1107" s="1">
        <f>'Исходные данные'!B1109</f>
        <v>376.07</v>
      </c>
      <c r="F1107" s="12">
        <f t="shared" si="153"/>
        <v>1.0848068768569532</v>
      </c>
      <c r="G1107" s="12">
        <f t="shared" si="154"/>
        <v>4.5574000883601168E-2</v>
      </c>
      <c r="H1107" s="12">
        <f t="shared" si="155"/>
        <v>1.3129051375259182E-4</v>
      </c>
      <c r="I1107" s="12">
        <f t="shared" si="159"/>
        <v>8.1401977469440348E-2</v>
      </c>
      <c r="J1107" s="18">
        <f t="shared" si="156"/>
        <v>1.0687307442439728E-5</v>
      </c>
      <c r="K1107" s="12">
        <f t="shared" si="160"/>
        <v>1.0167998295596594</v>
      </c>
      <c r="L1107" s="12">
        <f t="shared" si="157"/>
        <v>1.6660273268840065E-2</v>
      </c>
      <c r="M1107" s="12">
        <f t="shared" si="161"/>
        <v>2.7756470539242497E-4</v>
      </c>
      <c r="N1107" s="18">
        <f t="shared" si="158"/>
        <v>3.6441612770558265E-8</v>
      </c>
    </row>
    <row r="1108" spans="1:14" x14ac:dyDescent="0.2">
      <c r="A1108" s="4">
        <v>1106</v>
      </c>
      <c r="B1108" s="1" t="str">
        <f>'Исходные данные'!A1358</f>
        <v>18.10.2011</v>
      </c>
      <c r="C1108" s="1">
        <f>'Исходные данные'!B1358</f>
        <v>343.31</v>
      </c>
      <c r="D1108" s="5" t="str">
        <f>'Исходные данные'!A1110</f>
        <v>16.10.2012</v>
      </c>
      <c r="E1108" s="1">
        <f>'Исходные данные'!B1110</f>
        <v>371.23</v>
      </c>
      <c r="F1108" s="12">
        <f t="shared" si="153"/>
        <v>1.0813259153534707</v>
      </c>
      <c r="G1108" s="12">
        <f t="shared" si="154"/>
        <v>4.5446801747219788E-2</v>
      </c>
      <c r="H1108" s="12">
        <f t="shared" si="155"/>
        <v>1.3092407587922953E-4</v>
      </c>
      <c r="I1108" s="12">
        <f t="shared" si="159"/>
        <v>7.8187987530827549E-2</v>
      </c>
      <c r="J1108" s="18">
        <f t="shared" si="156"/>
        <v>1.0236690012330319E-5</v>
      </c>
      <c r="K1108" s="12">
        <f t="shared" si="160"/>
        <v>1.0135370911506814</v>
      </c>
      <c r="L1108" s="12">
        <f t="shared" si="157"/>
        <v>1.3446283330227321E-2</v>
      </c>
      <c r="M1108" s="12">
        <f t="shared" si="161"/>
        <v>1.808025353967477E-4</v>
      </c>
      <c r="N1108" s="18">
        <f t="shared" si="158"/>
        <v>2.3671404863440879E-8</v>
      </c>
    </row>
    <row r="1109" spans="1:14" x14ac:dyDescent="0.2">
      <c r="A1109" s="4">
        <v>1107</v>
      </c>
      <c r="B1109" s="1" t="str">
        <f>'Исходные данные'!A1359</f>
        <v>17.10.2011</v>
      </c>
      <c r="C1109" s="1">
        <f>'Исходные данные'!B1359</f>
        <v>345.47</v>
      </c>
      <c r="D1109" s="5" t="str">
        <f>'Исходные данные'!A1111</f>
        <v>15.10.2012</v>
      </c>
      <c r="E1109" s="1">
        <f>'Исходные данные'!B1111</f>
        <v>373.09</v>
      </c>
      <c r="F1109" s="12">
        <f t="shared" si="153"/>
        <v>1.0799490549107011</v>
      </c>
      <c r="G1109" s="12">
        <f t="shared" si="154"/>
        <v>4.5319957629489045E-2</v>
      </c>
      <c r="H1109" s="12">
        <f t="shared" si="155"/>
        <v>1.3055866075085628E-4</v>
      </c>
      <c r="I1109" s="12">
        <f t="shared" si="159"/>
        <v>7.6913868644543415E-2</v>
      </c>
      <c r="J1109" s="18">
        <f t="shared" si="156"/>
        <v>1.0041771683398867E-5</v>
      </c>
      <c r="K1109" s="12">
        <f t="shared" si="160"/>
        <v>1.0122465467289943</v>
      </c>
      <c r="L1109" s="12">
        <f t="shared" si="157"/>
        <v>1.2172164443943164E-2</v>
      </c>
      <c r="M1109" s="12">
        <f t="shared" si="161"/>
        <v>1.4816158725039291E-4</v>
      </c>
      <c r="N1109" s="18">
        <f t="shared" si="158"/>
        <v>1.9343778406132442E-8</v>
      </c>
    </row>
    <row r="1110" spans="1:14" x14ac:dyDescent="0.2">
      <c r="A1110" s="4">
        <v>1108</v>
      </c>
      <c r="B1110" s="1" t="str">
        <f>'Исходные данные'!A1360</f>
        <v>14.10.2011</v>
      </c>
      <c r="C1110" s="1">
        <f>'Исходные данные'!B1360</f>
        <v>338.6</v>
      </c>
      <c r="D1110" s="5" t="str">
        <f>'Исходные данные'!A1112</f>
        <v>12.10.2012</v>
      </c>
      <c r="E1110" s="1">
        <f>'Исходные данные'!B1112</f>
        <v>373.29</v>
      </c>
      <c r="F1110" s="12">
        <f t="shared" si="153"/>
        <v>1.1024512699350266</v>
      </c>
      <c r="G1110" s="12">
        <f t="shared" si="154"/>
        <v>4.5193467539535466E-2</v>
      </c>
      <c r="H1110" s="12">
        <f t="shared" si="155"/>
        <v>1.3019426551294351E-4</v>
      </c>
      <c r="I1110" s="12">
        <f t="shared" si="159"/>
        <v>9.7536127756614632E-2</v>
      </c>
      <c r="J1110" s="18">
        <f t="shared" si="156"/>
        <v>1.2698644514249065E-5</v>
      </c>
      <c r="K1110" s="12">
        <f t="shared" si="160"/>
        <v>1.0333380874350606</v>
      </c>
      <c r="L1110" s="12">
        <f t="shared" si="157"/>
        <v>3.2794423556014529E-2</v>
      </c>
      <c r="M1110" s="12">
        <f t="shared" si="161"/>
        <v>1.0754742163712769E-3</v>
      </c>
      <c r="N1110" s="18">
        <f t="shared" si="158"/>
        <v>1.4002057567856688E-7</v>
      </c>
    </row>
    <row r="1111" spans="1:14" x14ac:dyDescent="0.2">
      <c r="A1111" s="4">
        <v>1109</v>
      </c>
      <c r="B1111" s="1" t="str">
        <f>'Исходные данные'!A1361</f>
        <v>13.10.2011</v>
      </c>
      <c r="C1111" s="1">
        <f>'Исходные данные'!B1361</f>
        <v>336.39</v>
      </c>
      <c r="D1111" s="5" t="str">
        <f>'Исходные данные'!A1113</f>
        <v>11.10.2012</v>
      </c>
      <c r="E1111" s="1">
        <f>'Исходные данные'!B1113</f>
        <v>375.43</v>
      </c>
      <c r="F1111" s="12">
        <f t="shared" si="153"/>
        <v>1.1160557686019204</v>
      </c>
      <c r="G1111" s="12">
        <f t="shared" si="154"/>
        <v>4.5067330489251232E-2</v>
      </c>
      <c r="H1111" s="12">
        <f t="shared" si="155"/>
        <v>1.2983088731893E-4</v>
      </c>
      <c r="I1111" s="12">
        <f t="shared" si="159"/>
        <v>0.10980083457608715</v>
      </c>
      <c r="J1111" s="18">
        <f t="shared" si="156"/>
        <v>1.4255539781372443E-5</v>
      </c>
      <c r="K1111" s="12">
        <f t="shared" si="160"/>
        <v>1.0460897137575458</v>
      </c>
      <c r="L1111" s="12">
        <f t="shared" si="157"/>
        <v>4.5059130375486943E-2</v>
      </c>
      <c r="M1111" s="12">
        <f t="shared" si="161"/>
        <v>2.030325230195125E-3</v>
      </c>
      <c r="N1111" s="18">
        <f t="shared" si="158"/>
        <v>2.6359892618224388E-7</v>
      </c>
    </row>
    <row r="1112" spans="1:14" x14ac:dyDescent="0.2">
      <c r="A1112" s="4">
        <v>1110</v>
      </c>
      <c r="B1112" s="1" t="str">
        <f>'Исходные данные'!A1362</f>
        <v>12.10.2011</v>
      </c>
      <c r="C1112" s="1">
        <f>'Исходные данные'!B1362</f>
        <v>335.84</v>
      </c>
      <c r="D1112" s="5" t="str">
        <f>'Исходные данные'!A1114</f>
        <v>10.10.2012</v>
      </c>
      <c r="E1112" s="1">
        <f>'Исходные данные'!B1114</f>
        <v>374.89</v>
      </c>
      <c r="F1112" s="12">
        <f t="shared" si="153"/>
        <v>1.1162756074321105</v>
      </c>
      <c r="G1112" s="12">
        <f t="shared" si="154"/>
        <v>4.494154549328639E-2</v>
      </c>
      <c r="H1112" s="12">
        <f t="shared" si="155"/>
        <v>1.2946852333019942E-4</v>
      </c>
      <c r="I1112" s="12">
        <f t="shared" si="159"/>
        <v>0.1099977935341173</v>
      </c>
      <c r="J1112" s="18">
        <f t="shared" si="156"/>
        <v>1.4241251898442326E-5</v>
      </c>
      <c r="K1112" s="12">
        <f t="shared" si="160"/>
        <v>1.0462957707892966</v>
      </c>
      <c r="L1112" s="12">
        <f t="shared" si="157"/>
        <v>4.5256089333517144E-2</v>
      </c>
      <c r="M1112" s="12">
        <f t="shared" si="161"/>
        <v>2.0481136217632792E-3</v>
      </c>
      <c r="N1112" s="18">
        <f t="shared" si="158"/>
        <v>2.6516624622215834E-7</v>
      </c>
    </row>
    <row r="1113" spans="1:14" x14ac:dyDescent="0.2">
      <c r="A1113" s="4">
        <v>1111</v>
      </c>
      <c r="B1113" s="1" t="str">
        <f>'Исходные данные'!A1363</f>
        <v>11.10.2011</v>
      </c>
      <c r="C1113" s="1">
        <f>'Исходные данные'!B1363</f>
        <v>333.99</v>
      </c>
      <c r="D1113" s="5" t="str">
        <f>'Исходные данные'!A1115</f>
        <v>09.10.2012</v>
      </c>
      <c r="E1113" s="1">
        <f>'Исходные данные'!B1115</f>
        <v>376.84</v>
      </c>
      <c r="F1113" s="12">
        <f t="shared" si="153"/>
        <v>1.1282972544088146</v>
      </c>
      <c r="G1113" s="12">
        <f t="shared" si="154"/>
        <v>4.481611156904107E-2</v>
      </c>
      <c r="H1113" s="12">
        <f t="shared" si="155"/>
        <v>1.2910717071605801E-4</v>
      </c>
      <c r="I1113" s="12">
        <f t="shared" si="159"/>
        <v>0.12070964177174133</v>
      </c>
      <c r="J1113" s="18">
        <f t="shared" si="156"/>
        <v>1.5584480327298415E-5</v>
      </c>
      <c r="K1113" s="12">
        <f t="shared" si="160"/>
        <v>1.0575637751297142</v>
      </c>
      <c r="L1113" s="12">
        <f t="shared" si="157"/>
        <v>5.5967937571141158E-2</v>
      </c>
      <c r="M1113" s="12">
        <f t="shared" si="161"/>
        <v>3.1324100359671476E-3</v>
      </c>
      <c r="N1113" s="18">
        <f t="shared" si="158"/>
        <v>4.0441659726630394E-7</v>
      </c>
    </row>
    <row r="1114" spans="1:14" x14ac:dyDescent="0.2">
      <c r="A1114" s="4">
        <v>1112</v>
      </c>
      <c r="B1114" s="1" t="str">
        <f>'Исходные данные'!A1364</f>
        <v>10.10.2011</v>
      </c>
      <c r="C1114" s="1">
        <f>'Исходные данные'!B1364</f>
        <v>337.09</v>
      </c>
      <c r="D1114" s="5" t="str">
        <f>'Исходные данные'!A1116</f>
        <v>08.10.2012</v>
      </c>
      <c r="E1114" s="1">
        <f>'Исходные данные'!B1116</f>
        <v>376.49</v>
      </c>
      <c r="F1114" s="12">
        <f t="shared" si="153"/>
        <v>1.1168827316147023</v>
      </c>
      <c r="G1114" s="12">
        <f t="shared" si="154"/>
        <v>4.469102773665793E-2</v>
      </c>
      <c r="H1114" s="12">
        <f t="shared" si="155"/>
        <v>1.2874682665371272E-4</v>
      </c>
      <c r="I1114" s="12">
        <f t="shared" si="159"/>
        <v>0.11054152945013739</v>
      </c>
      <c r="J1114" s="18">
        <f t="shared" si="156"/>
        <v>1.4231871130153117E-5</v>
      </c>
      <c r="K1114" s="12">
        <f t="shared" si="160"/>
        <v>1.0468648340747078</v>
      </c>
      <c r="L1114" s="12">
        <f t="shared" si="157"/>
        <v>4.5799825249537206E-2</v>
      </c>
      <c r="M1114" s="12">
        <f t="shared" si="161"/>
        <v>2.0976239928881405E-3</v>
      </c>
      <c r="N1114" s="18">
        <f t="shared" si="158"/>
        <v>2.7006243259703811E-7</v>
      </c>
    </row>
    <row r="1115" spans="1:14" x14ac:dyDescent="0.2">
      <c r="A1115" s="4">
        <v>1113</v>
      </c>
      <c r="B1115" s="1" t="str">
        <f>'Исходные данные'!A1365</f>
        <v>07.10.2011</v>
      </c>
      <c r="C1115" s="1">
        <f>'Исходные данные'!B1365</f>
        <v>333.59</v>
      </c>
      <c r="D1115" s="5" t="str">
        <f>'Исходные данные'!A1117</f>
        <v>05.10.2012</v>
      </c>
      <c r="E1115" s="1">
        <f>'Исходные данные'!B1117</f>
        <v>380.39</v>
      </c>
      <c r="F1115" s="12">
        <f t="shared" si="153"/>
        <v>1.1402919751791121</v>
      </c>
      <c r="G1115" s="12">
        <f t="shared" si="154"/>
        <v>4.4566293019014457E-2</v>
      </c>
      <c r="H1115" s="12">
        <f t="shared" si="155"/>
        <v>1.2838748832824897E-4</v>
      </c>
      <c r="I1115" s="12">
        <f t="shared" si="159"/>
        <v>0.13128434819180865</v>
      </c>
      <c r="J1115" s="18">
        <f t="shared" si="156"/>
        <v>1.6855267721157608E-5</v>
      </c>
      <c r="K1115" s="12">
        <f t="shared" si="160"/>
        <v>1.0688065412801195</v>
      </c>
      <c r="L1115" s="12">
        <f t="shared" si="157"/>
        <v>6.6542643991208503E-2</v>
      </c>
      <c r="M1115" s="12">
        <f t="shared" si="161"/>
        <v>4.4279234693407098E-3</v>
      </c>
      <c r="N1115" s="18">
        <f t="shared" si="158"/>
        <v>5.6848997273836008E-7</v>
      </c>
    </row>
    <row r="1116" spans="1:14" x14ac:dyDescent="0.2">
      <c r="A1116" s="4">
        <v>1114</v>
      </c>
      <c r="B1116" s="1" t="str">
        <f>'Исходные данные'!A1366</f>
        <v>06.10.2011</v>
      </c>
      <c r="C1116" s="1">
        <f>'Исходные данные'!B1366</f>
        <v>328.87</v>
      </c>
      <c r="D1116" s="5" t="str">
        <f>'Исходные данные'!A1118</f>
        <v>04.10.2012</v>
      </c>
      <c r="E1116" s="1">
        <f>'Исходные данные'!B1118</f>
        <v>374.46</v>
      </c>
      <c r="F1116" s="12">
        <f t="shared" si="153"/>
        <v>1.1386262048833884</v>
      </c>
      <c r="G1116" s="12">
        <f t="shared" si="154"/>
        <v>4.4441906441715348E-2</v>
      </c>
      <c r="H1116" s="12">
        <f t="shared" si="155"/>
        <v>1.280291529326089E-4</v>
      </c>
      <c r="I1116" s="12">
        <f t="shared" si="159"/>
        <v>0.12982245227385752</v>
      </c>
      <c r="J1116" s="18">
        <f t="shared" si="156"/>
        <v>1.6621058596256023E-5</v>
      </c>
      <c r="K1116" s="12">
        <f t="shared" si="160"/>
        <v>1.0672451988984371</v>
      </c>
      <c r="L1116" s="12">
        <f t="shared" si="157"/>
        <v>6.508074807325738E-2</v>
      </c>
      <c r="M1116" s="12">
        <f t="shared" si="161"/>
        <v>4.2355037697747872E-3</v>
      </c>
      <c r="N1116" s="18">
        <f t="shared" si="158"/>
        <v>5.4226795988713774E-7</v>
      </c>
    </row>
    <row r="1117" spans="1:14" x14ac:dyDescent="0.2">
      <c r="A1117" s="4">
        <v>1115</v>
      </c>
      <c r="B1117" s="1" t="str">
        <f>'Исходные данные'!A1367</f>
        <v>05.10.2011</v>
      </c>
      <c r="C1117" s="1">
        <f>'Исходные данные'!B1367</f>
        <v>323.37</v>
      </c>
      <c r="D1117" s="5" t="str">
        <f>'Исходные данные'!A1119</f>
        <v>03.10.2012</v>
      </c>
      <c r="E1117" s="1">
        <f>'Исходные данные'!B1119</f>
        <v>376.03</v>
      </c>
      <c r="F1117" s="12">
        <f t="shared" si="153"/>
        <v>1.1628475121377988</v>
      </c>
      <c r="G1117" s="12">
        <f t="shared" si="154"/>
        <v>4.4317867033084872E-2</v>
      </c>
      <c r="H1117" s="12">
        <f t="shared" si="155"/>
        <v>1.2767181766756917E-4</v>
      </c>
      <c r="I1117" s="12">
        <f t="shared" si="159"/>
        <v>0.15087174897945826</v>
      </c>
      <c r="J1117" s="18">
        <f t="shared" si="156"/>
        <v>1.926207042689266E-5</v>
      </c>
      <c r="K1117" s="12">
        <f t="shared" si="160"/>
        <v>1.0899480611436994</v>
      </c>
      <c r="L1117" s="12">
        <f t="shared" si="157"/>
        <v>8.613004477885812E-2</v>
      </c>
      <c r="M1117" s="12">
        <f t="shared" si="161"/>
        <v>7.418384613608095E-3</v>
      </c>
      <c r="N1117" s="18">
        <f t="shared" si="158"/>
        <v>9.4711864777647329E-7</v>
      </c>
    </row>
    <row r="1118" spans="1:14" x14ac:dyDescent="0.2">
      <c r="A1118" s="4">
        <v>1116</v>
      </c>
      <c r="B1118" s="1" t="str">
        <f>'Исходные данные'!A1368</f>
        <v>04.10.2011</v>
      </c>
      <c r="C1118" s="1">
        <f>'Исходные данные'!B1368</f>
        <v>330.07</v>
      </c>
      <c r="D1118" s="5" t="str">
        <f>'Исходные данные'!A1120</f>
        <v>02.10.2012</v>
      </c>
      <c r="E1118" s="1">
        <f>'Исходные данные'!B1120</f>
        <v>376.26</v>
      </c>
      <c r="F1118" s="12">
        <f t="shared" si="153"/>
        <v>1.1399400127245736</v>
      </c>
      <c r="G1118" s="12">
        <f t="shared" si="154"/>
        <v>4.4194173824159223E-2</v>
      </c>
      <c r="H1118" s="12">
        <f t="shared" si="155"/>
        <v>1.2731547974171903E-4</v>
      </c>
      <c r="I1118" s="12">
        <f t="shared" si="159"/>
        <v>0.13097564060486064</v>
      </c>
      <c r="J1118" s="18">
        <f t="shared" si="156"/>
        <v>1.6675226518086808E-5</v>
      </c>
      <c r="K1118" s="12">
        <f t="shared" si="160"/>
        <v>1.068476643515438</v>
      </c>
      <c r="L1118" s="12">
        <f t="shared" si="157"/>
        <v>6.6233936404260438E-2</v>
      </c>
      <c r="M1118" s="12">
        <f t="shared" si="161"/>
        <v>4.3869343316036086E-3</v>
      </c>
      <c r="N1118" s="18">
        <f t="shared" si="158"/>
        <v>5.5852464902353098E-7</v>
      </c>
    </row>
    <row r="1119" spans="1:14" x14ac:dyDescent="0.2">
      <c r="A1119" s="4">
        <v>1117</v>
      </c>
      <c r="B1119" s="1" t="str">
        <f>'Исходные данные'!A1369</f>
        <v>03.10.2011</v>
      </c>
      <c r="C1119" s="1">
        <f>'Исходные данные'!B1369</f>
        <v>342.47</v>
      </c>
      <c r="D1119" s="5" t="str">
        <f>'Исходные данные'!A1121</f>
        <v>01.10.2012</v>
      </c>
      <c r="E1119" s="1">
        <f>'Исходные данные'!B1121</f>
        <v>375.25</v>
      </c>
      <c r="F1119" s="12">
        <f t="shared" si="153"/>
        <v>1.0957164131164772</v>
      </c>
      <c r="G1119" s="12">
        <f t="shared" si="154"/>
        <v>4.4070825848679114E-2</v>
      </c>
      <c r="H1119" s="12">
        <f t="shared" si="155"/>
        <v>1.2696013637143895E-4</v>
      </c>
      <c r="I1119" s="12">
        <f t="shared" si="159"/>
        <v>9.1408407888503851E-2</v>
      </c>
      <c r="J1119" s="18">
        <f t="shared" si="156"/>
        <v>1.1605223931020565E-5</v>
      </c>
      <c r="K1119" s="12">
        <f t="shared" si="160"/>
        <v>1.0270254419206342</v>
      </c>
      <c r="L1119" s="12">
        <f t="shared" si="157"/>
        <v>2.6666703687903557E-2</v>
      </c>
      <c r="M1119" s="12">
        <f t="shared" si="161"/>
        <v>7.1111308557844622E-4</v>
      </c>
      <c r="N1119" s="18">
        <f t="shared" si="158"/>
        <v>9.0283014320554272E-8</v>
      </c>
    </row>
    <row r="1120" spans="1:14" x14ac:dyDescent="0.2">
      <c r="A1120" s="4">
        <v>1118</v>
      </c>
      <c r="B1120" s="1" t="str">
        <f>'Исходные данные'!A1370</f>
        <v>30.09.2011</v>
      </c>
      <c r="C1120" s="1">
        <f>'Исходные данные'!B1370</f>
        <v>352.26</v>
      </c>
      <c r="D1120" s="5" t="str">
        <f>'Исходные данные'!A1122</f>
        <v>28.09.2012</v>
      </c>
      <c r="E1120" s="1">
        <f>'Исходные данные'!B1122</f>
        <v>372.75</v>
      </c>
      <c r="F1120" s="12">
        <f t="shared" si="153"/>
        <v>1.0581672628172374</v>
      </c>
      <c r="G1120" s="12">
        <f t="shared" si="154"/>
        <v>4.3947822143082092E-2</v>
      </c>
      <c r="H1120" s="12">
        <f t="shared" si="155"/>
        <v>1.2660578478087853E-4</v>
      </c>
      <c r="I1120" s="12">
        <f t="shared" si="159"/>
        <v>5.6538414340698354E-2</v>
      </c>
      <c r="J1120" s="18">
        <f t="shared" si="156"/>
        <v>7.1580903178705919E-6</v>
      </c>
      <c r="K1120" s="12">
        <f t="shared" si="160"/>
        <v>0.99183026530542218</v>
      </c>
      <c r="L1120" s="12">
        <f t="shared" si="157"/>
        <v>-8.2032898599018935E-3</v>
      </c>
      <c r="M1120" s="12">
        <f t="shared" si="161"/>
        <v>6.7293964525570111E-5</v>
      </c>
      <c r="N1120" s="18">
        <f t="shared" si="158"/>
        <v>8.5198051897764036E-9</v>
      </c>
    </row>
    <row r="1121" spans="1:14" x14ac:dyDescent="0.2">
      <c r="A1121" s="4">
        <v>1119</v>
      </c>
      <c r="B1121" s="1" t="str">
        <f>'Исходные данные'!A1371</f>
        <v>29.09.2011</v>
      </c>
      <c r="C1121" s="1">
        <f>'Исходные данные'!B1371</f>
        <v>353.08</v>
      </c>
      <c r="D1121" s="5" t="str">
        <f>'Исходные данные'!A1123</f>
        <v>27.09.2012</v>
      </c>
      <c r="E1121" s="1">
        <f>'Исходные данные'!B1123</f>
        <v>369.34</v>
      </c>
      <c r="F1121" s="12">
        <f t="shared" si="153"/>
        <v>1.0460518862580719</v>
      </c>
      <c r="G1121" s="12">
        <f t="shared" si="154"/>
        <v>4.382516174649502E-2</v>
      </c>
      <c r="H1121" s="12">
        <f t="shared" si="155"/>
        <v>1.262524222019348E-4</v>
      </c>
      <c r="I1121" s="12">
        <f t="shared" si="159"/>
        <v>4.5022968865694547E-2</v>
      </c>
      <c r="J1121" s="18">
        <f t="shared" si="156"/>
        <v>5.6842588740162339E-6</v>
      </c>
      <c r="K1121" s="12">
        <f t="shared" si="160"/>
        <v>0.98047440733363045</v>
      </c>
      <c r="L1121" s="12">
        <f t="shared" si="157"/>
        <v>-1.9718735334905643E-2</v>
      </c>
      <c r="M1121" s="12">
        <f t="shared" si="161"/>
        <v>3.8882852320805855E-4</v>
      </c>
      <c r="N1121" s="18">
        <f t="shared" si="158"/>
        <v>4.9090542876218611E-8</v>
      </c>
    </row>
    <row r="1122" spans="1:14" x14ac:dyDescent="0.2">
      <c r="A1122" s="4">
        <v>1120</v>
      </c>
      <c r="B1122" s="1" t="str">
        <f>'Исходные данные'!A1372</f>
        <v>28.09.2011</v>
      </c>
      <c r="C1122" s="1">
        <f>'Исходные данные'!B1372</f>
        <v>354.1</v>
      </c>
      <c r="D1122" s="5" t="str">
        <f>'Исходные данные'!A1124</f>
        <v>26.09.2012</v>
      </c>
      <c r="E1122" s="1">
        <f>'Исходные данные'!B1124</f>
        <v>369.17</v>
      </c>
      <c r="F1122" s="12">
        <f t="shared" si="153"/>
        <v>1.042558599265744</v>
      </c>
      <c r="G1122" s="12">
        <f t="shared" si="154"/>
        <v>4.3702843700726628E-2</v>
      </c>
      <c r="H1122" s="12">
        <f t="shared" si="155"/>
        <v>1.2590004587423074E-4</v>
      </c>
      <c r="I1122" s="12">
        <f t="shared" si="159"/>
        <v>4.167788343793101E-2</v>
      </c>
      <c r="J1122" s="18">
        <f t="shared" si="156"/>
        <v>5.2472474367763557E-6</v>
      </c>
      <c r="K1122" s="12">
        <f t="shared" si="160"/>
        <v>0.97720011612643121</v>
      </c>
      <c r="L1122" s="12">
        <f t="shared" si="157"/>
        <v>-2.3063820762669222E-2</v>
      </c>
      <c r="M1122" s="12">
        <f t="shared" si="161"/>
        <v>5.3193982817253439E-4</v>
      </c>
      <c r="N1122" s="18">
        <f t="shared" si="158"/>
        <v>6.697124876925249E-8</v>
      </c>
    </row>
    <row r="1123" spans="1:14" x14ac:dyDescent="0.2">
      <c r="A1123" s="4">
        <v>1121</v>
      </c>
      <c r="B1123" s="1" t="str">
        <f>'Исходные данные'!A1373</f>
        <v>27.09.2011</v>
      </c>
      <c r="C1123" s="1">
        <f>'Исходные данные'!B1373</f>
        <v>357.9</v>
      </c>
      <c r="D1123" s="5" t="str">
        <f>'Исходные данные'!A1125</f>
        <v>25.09.2012</v>
      </c>
      <c r="E1123" s="1">
        <f>'Исходные данные'!B1125</f>
        <v>375.07</v>
      </c>
      <c r="F1123" s="12">
        <f t="shared" si="153"/>
        <v>1.0479742944956691</v>
      </c>
      <c r="G1123" s="12">
        <f t="shared" si="154"/>
        <v>4.3580867050260055E-2</v>
      </c>
      <c r="H1123" s="12">
        <f t="shared" si="155"/>
        <v>1.2554865304509384E-4</v>
      </c>
      <c r="I1123" s="12">
        <f t="shared" si="159"/>
        <v>4.6859057445042901E-2</v>
      </c>
      <c r="J1123" s="18">
        <f t="shared" si="156"/>
        <v>5.8830915451878124E-6</v>
      </c>
      <c r="K1123" s="12">
        <f t="shared" si="160"/>
        <v>0.98227629890533252</v>
      </c>
      <c r="L1123" s="12">
        <f t="shared" si="157"/>
        <v>-1.7882646755557282E-2</v>
      </c>
      <c r="M1123" s="12">
        <f t="shared" si="161"/>
        <v>3.1978905498404538E-4</v>
      </c>
      <c r="N1123" s="18">
        <f t="shared" si="158"/>
        <v>4.0149085111810349E-8</v>
      </c>
    </row>
    <row r="1124" spans="1:14" x14ac:dyDescent="0.2">
      <c r="A1124" s="4">
        <v>1122</v>
      </c>
      <c r="B1124" s="1" t="str">
        <f>'Исходные данные'!A1374</f>
        <v>26.09.2011</v>
      </c>
      <c r="C1124" s="1">
        <f>'Исходные данные'!B1374</f>
        <v>348.96</v>
      </c>
      <c r="D1124" s="5" t="str">
        <f>'Исходные данные'!A1126</f>
        <v>24.09.2012</v>
      </c>
      <c r="E1124" s="1">
        <f>'Исходные данные'!B1126</f>
        <v>372.13</v>
      </c>
      <c r="F1124" s="12">
        <f t="shared" si="153"/>
        <v>1.0663972948188905</v>
      </c>
      <c r="G1124" s="12">
        <f t="shared" si="154"/>
        <v>4.3459230842245275E-2</v>
      </c>
      <c r="H1124" s="12">
        <f t="shared" si="155"/>
        <v>1.2519824096953423E-4</v>
      </c>
      <c r="I1124" s="12">
        <f t="shared" si="159"/>
        <v>6.4285953137668758E-2</v>
      </c>
      <c r="J1124" s="18">
        <f t="shared" si="156"/>
        <v>8.0484882518860379E-6</v>
      </c>
      <c r="K1124" s="12">
        <f t="shared" si="160"/>
        <v>0.99954435277580878</v>
      </c>
      <c r="L1124" s="12">
        <f t="shared" si="157"/>
        <v>-4.5575106293143503E-4</v>
      </c>
      <c r="M1124" s="12">
        <f t="shared" si="161"/>
        <v>2.0770903136318192E-7</v>
      </c>
      <c r="N1124" s="18">
        <f t="shared" si="158"/>
        <v>2.6004805360156195E-11</v>
      </c>
    </row>
    <row r="1125" spans="1:14" x14ac:dyDescent="0.2">
      <c r="A1125" s="4">
        <v>1123</v>
      </c>
      <c r="B1125" s="1" t="str">
        <f>'Исходные данные'!A1375</f>
        <v>23.09.2011</v>
      </c>
      <c r="C1125" s="1">
        <f>'Исходные данные'!B1375</f>
        <v>350.7</v>
      </c>
      <c r="D1125" s="5" t="str">
        <f>'Исходные данные'!A1127</f>
        <v>21.09.2012</v>
      </c>
      <c r="E1125" s="1">
        <f>'Исходные данные'!B1127</f>
        <v>375.76</v>
      </c>
      <c r="F1125" s="12">
        <f t="shared" si="153"/>
        <v>1.0714570858283434</v>
      </c>
      <c r="G1125" s="12">
        <f t="shared" si="154"/>
        <v>4.333793412649168E-2</v>
      </c>
      <c r="H1125" s="12">
        <f t="shared" si="155"/>
        <v>1.2484880691022342E-4</v>
      </c>
      <c r="I1125" s="12">
        <f t="shared" si="159"/>
        <v>6.9019484572607342E-2</v>
      </c>
      <c r="J1125" s="18">
        <f t="shared" si="156"/>
        <v>8.6170003024485983E-6</v>
      </c>
      <c r="K1125" s="12">
        <f t="shared" si="160"/>
        <v>1.0042869431352333</v>
      </c>
      <c r="L1125" s="12">
        <f t="shared" si="157"/>
        <v>4.277780372007046E-3</v>
      </c>
      <c r="M1125" s="12">
        <f t="shared" si="161"/>
        <v>1.829940491112828E-5</v>
      </c>
      <c r="N1125" s="18">
        <f t="shared" si="158"/>
        <v>2.284658870321449E-9</v>
      </c>
    </row>
    <row r="1126" spans="1:14" x14ac:dyDescent="0.2">
      <c r="A1126" s="4">
        <v>1124</v>
      </c>
      <c r="B1126" s="1" t="str">
        <f>'Исходные данные'!A1376</f>
        <v>22.09.2011</v>
      </c>
      <c r="C1126" s="1">
        <f>'Исходные данные'!B1376</f>
        <v>370.83</v>
      </c>
      <c r="D1126" s="5" t="str">
        <f>'Исходные данные'!A1128</f>
        <v>20.09.2012</v>
      </c>
      <c r="E1126" s="1">
        <f>'Исходные данные'!B1128</f>
        <v>372.54</v>
      </c>
      <c r="F1126" s="12">
        <f t="shared" si="153"/>
        <v>1.0046112774047409</v>
      </c>
      <c r="G1126" s="12">
        <f t="shared" si="154"/>
        <v>4.3216975955460757E-2</v>
      </c>
      <c r="H1126" s="12">
        <f t="shared" si="155"/>
        <v>1.2450034813747305E-4</v>
      </c>
      <c r="I1126" s="12">
        <f t="shared" si="159"/>
        <v>4.6006780370151257E-3</v>
      </c>
      <c r="J1126" s="18">
        <f t="shared" si="156"/>
        <v>5.7278601727680924E-7</v>
      </c>
      <c r="K1126" s="12">
        <f t="shared" si="160"/>
        <v>0.94163172950972152</v>
      </c>
      <c r="L1126" s="12">
        <f t="shared" si="157"/>
        <v>-6.0141026163585069E-2</v>
      </c>
      <c r="M1126" s="12">
        <f t="shared" si="161"/>
        <v>3.6169430280090305E-3</v>
      </c>
      <c r="N1126" s="18">
        <f t="shared" si="158"/>
        <v>4.5031066618053024E-7</v>
      </c>
    </row>
    <row r="1127" spans="1:14" x14ac:dyDescent="0.2">
      <c r="A1127" s="4">
        <v>1125</v>
      </c>
      <c r="B1127" s="1" t="str">
        <f>'Исходные данные'!A1377</f>
        <v>21.09.2011</v>
      </c>
      <c r="C1127" s="1">
        <f>'Исходные данные'!B1377</f>
        <v>390.22</v>
      </c>
      <c r="D1127" s="5" t="str">
        <f>'Исходные данные'!A1129</f>
        <v>19.09.2012</v>
      </c>
      <c r="E1127" s="1">
        <f>'Исходные данные'!B1129</f>
        <v>376.47</v>
      </c>
      <c r="F1127" s="12">
        <f t="shared" si="153"/>
        <v>0.96476346676233915</v>
      </c>
      <c r="G1127" s="12">
        <f t="shared" si="154"/>
        <v>4.3096355384258586E-2</v>
      </c>
      <c r="H1127" s="12">
        <f t="shared" si="155"/>
        <v>1.241528619292134E-4</v>
      </c>
      <c r="I1127" s="12">
        <f t="shared" si="159"/>
        <v>-3.5872319851426242E-2</v>
      </c>
      <c r="J1127" s="18">
        <f t="shared" si="156"/>
        <v>-4.4536511735947036E-6</v>
      </c>
      <c r="K1127" s="12">
        <f t="shared" si="160"/>
        <v>0.9042819966366118</v>
      </c>
      <c r="L1127" s="12">
        <f t="shared" si="157"/>
        <v>-0.10061402405202641</v>
      </c>
      <c r="M1127" s="12">
        <f t="shared" si="161"/>
        <v>1.0123181835941759E-2</v>
      </c>
      <c r="N1127" s="18">
        <f t="shared" si="158"/>
        <v>1.2568219967619982E-6</v>
      </c>
    </row>
    <row r="1128" spans="1:14" x14ac:dyDescent="0.2">
      <c r="A1128" s="4">
        <v>1126</v>
      </c>
      <c r="B1128" s="1" t="str">
        <f>'Исходные данные'!A1378</f>
        <v>20.09.2011</v>
      </c>
      <c r="C1128" s="1">
        <f>'Исходные данные'!B1378</f>
        <v>385.92</v>
      </c>
      <c r="D1128" s="5" t="str">
        <f>'Исходные данные'!A1130</f>
        <v>18.09.2012</v>
      </c>
      <c r="E1128" s="1">
        <f>'Исходные данные'!B1130</f>
        <v>382.25</v>
      </c>
      <c r="F1128" s="12">
        <f t="shared" si="153"/>
        <v>0.99049025704809279</v>
      </c>
      <c r="G1128" s="12">
        <f t="shared" si="154"/>
        <v>4.2976071470628457E-2</v>
      </c>
      <c r="H1128" s="12">
        <f t="shared" si="155"/>
        <v>1.2380634557097211E-4</v>
      </c>
      <c r="I1128" s="12">
        <f t="shared" si="159"/>
        <v>-9.555249289594326E-3</v>
      </c>
      <c r="J1128" s="18">
        <f t="shared" si="156"/>
        <v>-1.1830004955643009E-6</v>
      </c>
      <c r="K1128" s="12">
        <f t="shared" si="160"/>
        <v>0.92839596248227707</v>
      </c>
      <c r="L1128" s="12">
        <f t="shared" si="157"/>
        <v>-7.4296953490194509E-2</v>
      </c>
      <c r="M1128" s="12">
        <f t="shared" si="161"/>
        <v>5.5200372979241344E-3</v>
      </c>
      <c r="N1128" s="18">
        <f t="shared" si="158"/>
        <v>6.8341564527145044E-7</v>
      </c>
    </row>
    <row r="1129" spans="1:14" x14ac:dyDescent="0.2">
      <c r="A1129" s="4">
        <v>1127</v>
      </c>
      <c r="B1129" s="1" t="str">
        <f>'Исходные данные'!A1379</f>
        <v>19.09.2011</v>
      </c>
      <c r="C1129" s="1">
        <f>'Исходные данные'!B1379</f>
        <v>381.62</v>
      </c>
      <c r="D1129" s="5" t="str">
        <f>'Исходные данные'!A1131</f>
        <v>17.09.2012</v>
      </c>
      <c r="E1129" s="1">
        <f>'Исходные данные'!B1131</f>
        <v>385.4</v>
      </c>
      <c r="F1129" s="12">
        <f t="shared" si="153"/>
        <v>1.0099051412399769</v>
      </c>
      <c r="G1129" s="12">
        <f t="shared" si="154"/>
        <v>4.2856123274943606E-2</v>
      </c>
      <c r="H1129" s="12">
        <f t="shared" si="155"/>
        <v>1.234607963558531E-4</v>
      </c>
      <c r="I1129" s="12">
        <f t="shared" si="159"/>
        <v>9.8564068780702969E-3</v>
      </c>
      <c r="J1129" s="18">
        <f t="shared" si="156"/>
        <v>1.2168798423738667E-6</v>
      </c>
      <c r="K1129" s="12">
        <f t="shared" si="160"/>
        <v>0.94659371856069041</v>
      </c>
      <c r="L1129" s="12">
        <f t="shared" si="157"/>
        <v>-5.4885297322529947E-2</v>
      </c>
      <c r="M1129" s="12">
        <f t="shared" si="161"/>
        <v>3.0123958621825191E-3</v>
      </c>
      <c r="N1129" s="18">
        <f t="shared" si="158"/>
        <v>3.719127920841305E-7</v>
      </c>
    </row>
    <row r="1130" spans="1:14" x14ac:dyDescent="0.2">
      <c r="A1130" s="4">
        <v>1128</v>
      </c>
      <c r="B1130" s="1" t="str">
        <f>'Исходные данные'!A1380</f>
        <v>16.09.2011</v>
      </c>
      <c r="C1130" s="1">
        <f>'Исходные данные'!B1380</f>
        <v>385.47</v>
      </c>
      <c r="D1130" s="5" t="str">
        <f>'Исходные данные'!A1132</f>
        <v>14.09.2012</v>
      </c>
      <c r="E1130" s="1">
        <f>'Исходные данные'!B1132</f>
        <v>383.5</v>
      </c>
      <c r="F1130" s="12">
        <f t="shared" si="153"/>
        <v>0.99488935585129834</v>
      </c>
      <c r="G1130" s="12">
        <f t="shared" si="154"/>
        <v>4.2736509860199751E-2</v>
      </c>
      <c r="H1130" s="12">
        <f t="shared" si="155"/>
        <v>1.2311621158451533E-4</v>
      </c>
      <c r="I1130" s="12">
        <f t="shared" si="159"/>
        <v>-5.1237481561881909E-3</v>
      </c>
      <c r="J1130" s="18">
        <f t="shared" si="156"/>
        <v>-6.3081646210303559E-7</v>
      </c>
      <c r="K1130" s="12">
        <f t="shared" si="160"/>
        <v>0.93251927973693471</v>
      </c>
      <c r="L1130" s="12">
        <f t="shared" si="157"/>
        <v>-6.9865452356788343E-2</v>
      </c>
      <c r="M1130" s="12">
        <f t="shared" si="161"/>
        <v>4.8811814330186696E-3</v>
      </c>
      <c r="N1130" s="18">
        <f t="shared" si="158"/>
        <v>6.0095256608993429E-7</v>
      </c>
    </row>
    <row r="1131" spans="1:14" x14ac:dyDescent="0.2">
      <c r="A1131" s="4">
        <v>1129</v>
      </c>
      <c r="B1131" s="1" t="str">
        <f>'Исходные данные'!A1381</f>
        <v>15.09.2011</v>
      </c>
      <c r="C1131" s="1">
        <f>'Исходные данные'!B1381</f>
        <v>388.31</v>
      </c>
      <c r="D1131" s="5" t="str">
        <f>'Исходные данные'!A1133</f>
        <v>13.09.2012</v>
      </c>
      <c r="E1131" s="1">
        <f>'Исходные данные'!B1133</f>
        <v>374.74</v>
      </c>
      <c r="F1131" s="12">
        <f t="shared" si="153"/>
        <v>0.96505369421338627</v>
      </c>
      <c r="G1131" s="12">
        <f t="shared" si="154"/>
        <v>4.261723029200791E-2</v>
      </c>
      <c r="H1131" s="12">
        <f t="shared" si="155"/>
        <v>1.2277258856515193E-4</v>
      </c>
      <c r="I1131" s="12">
        <f t="shared" si="159"/>
        <v>-3.5571537519188658E-2</v>
      </c>
      <c r="J1131" s="18">
        <f t="shared" si="156"/>
        <v>-4.3672097404732141E-6</v>
      </c>
      <c r="K1131" s="12">
        <f t="shared" si="160"/>
        <v>0.90455402959386333</v>
      </c>
      <c r="L1131" s="12">
        <f t="shared" si="157"/>
        <v>-0.10031324171978888</v>
      </c>
      <c r="M1131" s="12">
        <f t="shared" si="161"/>
        <v>1.0062746464332804E-2</v>
      </c>
      <c r="N1131" s="18">
        <f t="shared" si="158"/>
        <v>1.2354294315009687E-6</v>
      </c>
    </row>
    <row r="1132" spans="1:14" x14ac:dyDescent="0.2">
      <c r="A1132" s="4">
        <v>1130</v>
      </c>
      <c r="B1132" s="1" t="str">
        <f>'Исходные данные'!A1382</f>
        <v>14.09.2011</v>
      </c>
      <c r="C1132" s="1">
        <f>'Исходные данные'!B1382</f>
        <v>383.08</v>
      </c>
      <c r="D1132" s="5" t="str">
        <f>'Исходные данные'!A1134</f>
        <v>12.09.2012</v>
      </c>
      <c r="E1132" s="1">
        <f>'Исходные данные'!B1134</f>
        <v>376.18</v>
      </c>
      <c r="F1132" s="12">
        <f t="shared" si="153"/>
        <v>0.98198809648115282</v>
      </c>
      <c r="G1132" s="12">
        <f t="shared" si="154"/>
        <v>4.2498283638586924E-2</v>
      </c>
      <c r="H1132" s="12">
        <f t="shared" si="155"/>
        <v>1.2242992461346862E-4</v>
      </c>
      <c r="I1132" s="12">
        <f t="shared" si="159"/>
        <v>-1.8176092410760028E-2</v>
      </c>
      <c r="J1132" s="18">
        <f t="shared" si="156"/>
        <v>-2.2252976236167895E-6</v>
      </c>
      <c r="K1132" s="12">
        <f t="shared" si="160"/>
        <v>0.92042680631283902</v>
      </c>
      <c r="L1132" s="12">
        <f t="shared" si="157"/>
        <v>-8.2917796611360201E-2</v>
      </c>
      <c r="M1132" s="12">
        <f t="shared" si="161"/>
        <v>6.8753609948829066E-3</v>
      </c>
      <c r="N1132" s="18">
        <f t="shared" si="158"/>
        <v>8.4174992829389691E-7</v>
      </c>
    </row>
    <row r="1133" spans="1:14" x14ac:dyDescent="0.2">
      <c r="A1133" s="4">
        <v>1131</v>
      </c>
      <c r="B1133" s="1" t="str">
        <f>'Исходные данные'!A1383</f>
        <v>13.09.2011</v>
      </c>
      <c r="C1133" s="1">
        <f>'Исходные данные'!B1383</f>
        <v>382.45</v>
      </c>
      <c r="D1133" s="5" t="str">
        <f>'Исходные данные'!A1135</f>
        <v>11.09.2012</v>
      </c>
      <c r="E1133" s="1">
        <f>'Исходные данные'!B1135</f>
        <v>368.02</v>
      </c>
      <c r="F1133" s="12">
        <f t="shared" si="153"/>
        <v>0.96226957772257815</v>
      </c>
      <c r="G1133" s="12">
        <f t="shared" si="154"/>
        <v>4.2379668970756346E-2</v>
      </c>
      <c r="H1133" s="12">
        <f t="shared" si="155"/>
        <v>1.2208821705266343E-4</v>
      </c>
      <c r="I1133" s="12">
        <f t="shared" si="159"/>
        <v>-3.846064124964671E-2</v>
      </c>
      <c r="J1133" s="18">
        <f t="shared" si="156"/>
        <v>-4.6955911168714876E-6</v>
      </c>
      <c r="K1133" s="12">
        <f t="shared" si="160"/>
        <v>0.90194445065984152</v>
      </c>
      <c r="L1133" s="12">
        <f t="shared" si="157"/>
        <v>-0.10320234545024688</v>
      </c>
      <c r="M1133" s="12">
        <f t="shared" si="161"/>
        <v>1.0650724106432105E-2</v>
      </c>
      <c r="N1133" s="18">
        <f t="shared" si="158"/>
        <v>1.3003279164741175E-6</v>
      </c>
    </row>
    <row r="1134" spans="1:14" x14ac:dyDescent="0.2">
      <c r="A1134" s="4">
        <v>1132</v>
      </c>
      <c r="B1134" s="1" t="str">
        <f>'Исходные данные'!A1384</f>
        <v>12.09.2011</v>
      </c>
      <c r="C1134" s="1">
        <f>'Исходные данные'!B1384</f>
        <v>380.06</v>
      </c>
      <c r="D1134" s="5" t="str">
        <f>'Исходные данные'!A1136</f>
        <v>10.09.2012</v>
      </c>
      <c r="E1134" s="1">
        <f>'Исходные данные'!B1136</f>
        <v>364.31</v>
      </c>
      <c r="F1134" s="12">
        <f t="shared" si="153"/>
        <v>0.95855917486712627</v>
      </c>
      <c r="G1134" s="12">
        <f t="shared" si="154"/>
        <v>4.2261385361929117E-2</v>
      </c>
      <c r="H1134" s="12">
        <f t="shared" si="155"/>
        <v>1.2174746321340536E-4</v>
      </c>
      <c r="I1134" s="12">
        <f t="shared" si="159"/>
        <v>-4.2323981451509826E-2</v>
      </c>
      <c r="J1134" s="18">
        <f t="shared" si="156"/>
        <v>-5.1528373748125438E-6</v>
      </c>
      <c r="K1134" s="12">
        <f t="shared" si="160"/>
        <v>0.89846665468388676</v>
      </c>
      <c r="L1134" s="12">
        <f t="shared" si="157"/>
        <v>-0.10706568565211003</v>
      </c>
      <c r="M1134" s="12">
        <f t="shared" si="161"/>
        <v>1.1463061044156451E-2</v>
      </c>
      <c r="N1134" s="18">
        <f t="shared" si="158"/>
        <v>1.3955986027864576E-6</v>
      </c>
    </row>
    <row r="1135" spans="1:14" x14ac:dyDescent="0.2">
      <c r="A1135" s="4">
        <v>1133</v>
      </c>
      <c r="B1135" s="1" t="str">
        <f>'Исходные данные'!A1385</f>
        <v>09.09.2011</v>
      </c>
      <c r="C1135" s="1">
        <f>'Исходные данные'!B1385</f>
        <v>391.76</v>
      </c>
      <c r="D1135" s="5" t="str">
        <f>'Исходные данные'!A1137</f>
        <v>07.09.2012</v>
      </c>
      <c r="E1135" s="1">
        <f>'Исходные данные'!B1137</f>
        <v>364.59</v>
      </c>
      <c r="F1135" s="12">
        <f t="shared" si="153"/>
        <v>0.93064631406983866</v>
      </c>
      <c r="G1135" s="12">
        <f t="shared" si="154"/>
        <v>4.2143431888104266E-2</v>
      </c>
      <c r="H1135" s="12">
        <f t="shared" si="155"/>
        <v>1.2140766043381355E-4</v>
      </c>
      <c r="I1135" s="12">
        <f t="shared" si="159"/>
        <v>-7.1875972843243374E-2</v>
      </c>
      <c r="J1135" s="18">
        <f t="shared" si="156"/>
        <v>-8.7262937043024956E-6</v>
      </c>
      <c r="K1135" s="12">
        <f t="shared" si="160"/>
        <v>0.87230366410307847</v>
      </c>
      <c r="L1135" s="12">
        <f t="shared" si="157"/>
        <v>-0.13661767704384356</v>
      </c>
      <c r="M1135" s="12">
        <f t="shared" si="161"/>
        <v>1.8664389680855955E-2</v>
      </c>
      <c r="N1135" s="18">
        <f t="shared" si="158"/>
        <v>2.2659998845777336E-6</v>
      </c>
    </row>
    <row r="1136" spans="1:14" x14ac:dyDescent="0.2">
      <c r="A1136" s="4">
        <v>1134</v>
      </c>
      <c r="B1136" s="1" t="str">
        <f>'Исходные данные'!A1386</f>
        <v>08.09.2011</v>
      </c>
      <c r="C1136" s="1">
        <f>'Исходные данные'!B1386</f>
        <v>399.27</v>
      </c>
      <c r="D1136" s="5" t="str">
        <f>'Исходные данные'!A1138</f>
        <v>06.09.2012</v>
      </c>
      <c r="E1136" s="1">
        <f>'Исходные данные'!B1138</f>
        <v>359.3</v>
      </c>
      <c r="F1136" s="12">
        <f t="shared" si="153"/>
        <v>0.89989230345380322</v>
      </c>
      <c r="G1136" s="12">
        <f t="shared" si="154"/>
        <v>4.2025807627859811E-2</v>
      </c>
      <c r="H1136" s="12">
        <f t="shared" si="155"/>
        <v>1.2106880605943669E-4</v>
      </c>
      <c r="I1136" s="12">
        <f t="shared" si="159"/>
        <v>-0.10548018564710138</v>
      </c>
      <c r="J1136" s="18">
        <f t="shared" si="156"/>
        <v>-1.2770360139222294E-5</v>
      </c>
      <c r="K1136" s="12">
        <f t="shared" si="160"/>
        <v>0.84347763670614462</v>
      </c>
      <c r="L1136" s="12">
        <f t="shared" si="157"/>
        <v>-0.17022188984770154</v>
      </c>
      <c r="M1136" s="12">
        <f t="shared" si="161"/>
        <v>2.8975491783323055E-2</v>
      </c>
      <c r="N1136" s="18">
        <f t="shared" si="158"/>
        <v>3.5080281951919402E-6</v>
      </c>
    </row>
    <row r="1137" spans="1:14" x14ac:dyDescent="0.2">
      <c r="A1137" s="4">
        <v>1135</v>
      </c>
      <c r="B1137" s="1" t="str">
        <f>'Исходные данные'!A1387</f>
        <v>07.09.2011</v>
      </c>
      <c r="C1137" s="1">
        <f>'Исходные данные'!B1387</f>
        <v>394.37</v>
      </c>
      <c r="D1137" s="5" t="str">
        <f>'Исходные данные'!A1139</f>
        <v>05.09.2012</v>
      </c>
      <c r="E1137" s="1">
        <f>'Исходные данные'!B1139</f>
        <v>354.71</v>
      </c>
      <c r="F1137" s="12">
        <f t="shared" si="153"/>
        <v>0.89943454116692445</v>
      </c>
      <c r="G1137" s="12">
        <f t="shared" si="154"/>
        <v>4.1908511662345486E-2</v>
      </c>
      <c r="H1137" s="12">
        <f t="shared" si="155"/>
        <v>1.2073089744323215E-4</v>
      </c>
      <c r="I1137" s="12">
        <f t="shared" si="159"/>
        <v>-0.10598900070549196</v>
      </c>
      <c r="J1137" s="18">
        <f t="shared" si="156"/>
        <v>-1.2796147174285409E-5</v>
      </c>
      <c r="K1137" s="12">
        <f t="shared" si="160"/>
        <v>0.84304857174978498</v>
      </c>
      <c r="L1137" s="12">
        <f t="shared" si="157"/>
        <v>-0.17073070490609221</v>
      </c>
      <c r="M1137" s="12">
        <f t="shared" si="161"/>
        <v>2.9148973597731158E-2</v>
      </c>
      <c r="N1137" s="18">
        <f t="shared" si="158"/>
        <v>3.5191817420031621E-6</v>
      </c>
    </row>
    <row r="1138" spans="1:14" x14ac:dyDescent="0.2">
      <c r="A1138" s="4">
        <v>1136</v>
      </c>
      <c r="B1138" s="1" t="str">
        <f>'Исходные данные'!A1388</f>
        <v>06.09.2011</v>
      </c>
      <c r="C1138" s="1">
        <f>'Исходные данные'!B1388</f>
        <v>384.59</v>
      </c>
      <c r="D1138" s="5" t="str">
        <f>'Исходные данные'!A1140</f>
        <v>04.09.2012</v>
      </c>
      <c r="E1138" s="1">
        <f>'Исходные данные'!B1140</f>
        <v>355.27</v>
      </c>
      <c r="F1138" s="12">
        <f t="shared" si="153"/>
        <v>0.92376296835591154</v>
      </c>
      <c r="G1138" s="12">
        <f t="shared" si="154"/>
        <v>4.1791543075275515E-2</v>
      </c>
      <c r="H1138" s="12">
        <f t="shared" si="155"/>
        <v>1.2039393194554513E-4</v>
      </c>
      <c r="I1138" s="12">
        <f t="shared" si="159"/>
        <v>-7.929976800266765E-2</v>
      </c>
      <c r="J1138" s="18">
        <f t="shared" si="156"/>
        <v>-9.5472108722106862E-6</v>
      </c>
      <c r="K1138" s="12">
        <f t="shared" si="160"/>
        <v>0.86585183853113912</v>
      </c>
      <c r="L1138" s="12">
        <f t="shared" si="157"/>
        <v>-0.14404147220326788</v>
      </c>
      <c r="M1138" s="12">
        <f t="shared" si="161"/>
        <v>2.0747945714484808E-2</v>
      </c>
      <c r="N1138" s="18">
        <f t="shared" si="158"/>
        <v>2.4979267643595489E-6</v>
      </c>
    </row>
    <row r="1139" spans="1:14" x14ac:dyDescent="0.2">
      <c r="A1139" s="4">
        <v>1137</v>
      </c>
      <c r="B1139" s="1" t="str">
        <f>'Исходные данные'!A1389</f>
        <v>05.09.2011</v>
      </c>
      <c r="C1139" s="1">
        <f>'Исходные данные'!B1389</f>
        <v>385.19</v>
      </c>
      <c r="D1139" s="5" t="str">
        <f>'Исходные данные'!A1141</f>
        <v>03.09.2012</v>
      </c>
      <c r="E1139" s="1">
        <f>'Исходные данные'!B1141</f>
        <v>356.56</v>
      </c>
      <c r="F1139" s="12">
        <f t="shared" si="153"/>
        <v>0.92567304447155951</v>
      </c>
      <c r="G1139" s="12">
        <f t="shared" si="154"/>
        <v>4.167490095292168E-2</v>
      </c>
      <c r="H1139" s="12">
        <f t="shared" si="155"/>
        <v>1.2005790693408869E-4</v>
      </c>
      <c r="I1139" s="12">
        <f t="shared" si="159"/>
        <v>-7.7234190408710199E-2</v>
      </c>
      <c r="J1139" s="18">
        <f t="shared" si="156"/>
        <v>-9.2725752442186145E-6</v>
      </c>
      <c r="K1139" s="12">
        <f t="shared" si="160"/>
        <v>0.86764217108734853</v>
      </c>
      <c r="L1139" s="12">
        <f t="shared" si="157"/>
        <v>-0.1419758946093104</v>
      </c>
      <c r="M1139" s="12">
        <f t="shared" si="161"/>
        <v>2.0157154650114029E-2</v>
      </c>
      <c r="N1139" s="18">
        <f t="shared" si="158"/>
        <v>2.420025797039423E-6</v>
      </c>
    </row>
    <row r="1140" spans="1:14" x14ac:dyDescent="0.2">
      <c r="A1140" s="4">
        <v>1138</v>
      </c>
      <c r="B1140" s="1" t="str">
        <f>'Исходные данные'!A1390</f>
        <v>02.09.2011</v>
      </c>
      <c r="C1140" s="1">
        <f>'Исходные данные'!B1390</f>
        <v>387.46</v>
      </c>
      <c r="D1140" s="5" t="str">
        <f>'Исходные данные'!A1142</f>
        <v>31.08.2012</v>
      </c>
      <c r="E1140" s="1">
        <f>'Исходные данные'!B1142</f>
        <v>354.11</v>
      </c>
      <c r="F1140" s="12">
        <f t="shared" si="153"/>
        <v>0.91392659887472261</v>
      </c>
      <c r="G1140" s="12">
        <f t="shared" si="154"/>
        <v>4.1558584384105833E-2</v>
      </c>
      <c r="H1140" s="12">
        <f t="shared" si="155"/>
        <v>1.197228197839222E-4</v>
      </c>
      <c r="I1140" s="12">
        <f t="shared" si="159"/>
        <v>-9.0005018329703076E-2</v>
      </c>
      <c r="J1140" s="18">
        <f t="shared" si="156"/>
        <v>-1.0775654589135655E-5</v>
      </c>
      <c r="K1140" s="12">
        <f t="shared" si="160"/>
        <v>0.85663211562438846</v>
      </c>
      <c r="L1140" s="12">
        <f t="shared" si="157"/>
        <v>-0.15474672253030325</v>
      </c>
      <c r="M1140" s="12">
        <f t="shared" si="161"/>
        <v>2.394654813387068E-2</v>
      </c>
      <c r="N1140" s="18">
        <f t="shared" si="158"/>
        <v>2.8669482666784179E-6</v>
      </c>
    </row>
    <row r="1141" spans="1:14" x14ac:dyDescent="0.2">
      <c r="A1141" s="4">
        <v>1139</v>
      </c>
      <c r="B1141" s="1" t="str">
        <f>'Исходные данные'!A1391</f>
        <v>01.09.2011</v>
      </c>
      <c r="C1141" s="1">
        <f>'Исходные данные'!B1391</f>
        <v>391.51</v>
      </c>
      <c r="D1141" s="5" t="str">
        <f>'Исходные данные'!A1143</f>
        <v>30.08.2012</v>
      </c>
      <c r="E1141" s="1">
        <f>'Исходные данные'!B1143</f>
        <v>352.34</v>
      </c>
      <c r="F1141" s="12">
        <f t="shared" si="153"/>
        <v>0.899951469949682</v>
      </c>
      <c r="G1141" s="12">
        <f t="shared" si="154"/>
        <v>4.1442592460193078E-2</v>
      </c>
      <c r="H1141" s="12">
        <f t="shared" si="155"/>
        <v>1.1938866787743165E-4</v>
      </c>
      <c r="I1141" s="12">
        <f t="shared" si="159"/>
        <v>-0.10541443938981571</v>
      </c>
      <c r="J1141" s="18">
        <f t="shared" si="156"/>
        <v>-1.2585289493796357E-5</v>
      </c>
      <c r="K1141" s="12">
        <f t="shared" si="160"/>
        <v>0.8435330940268978</v>
      </c>
      <c r="L1141" s="12">
        <f t="shared" si="157"/>
        <v>-0.17015614359041595</v>
      </c>
      <c r="M1141" s="12">
        <f t="shared" si="161"/>
        <v>2.8953113201562269E-2</v>
      </c>
      <c r="N1141" s="18">
        <f t="shared" si="158"/>
        <v>3.4566736160389998E-6</v>
      </c>
    </row>
    <row r="1142" spans="1:14" x14ac:dyDescent="0.2">
      <c r="A1142" s="4">
        <v>1140</v>
      </c>
      <c r="B1142" s="1" t="str">
        <f>'Исходные данные'!A1392</f>
        <v>31.08.2011</v>
      </c>
      <c r="C1142" s="1">
        <f>'Исходные данные'!B1392</f>
        <v>391.25</v>
      </c>
      <c r="D1142" s="5" t="str">
        <f>'Исходные данные'!A1144</f>
        <v>29.08.2012</v>
      </c>
      <c r="E1142" s="1">
        <f>'Исходные данные'!B1144</f>
        <v>357.33</v>
      </c>
      <c r="F1142" s="12">
        <f t="shared" si="153"/>
        <v>0.91330351437699675</v>
      </c>
      <c r="G1142" s="12">
        <f t="shared" si="154"/>
        <v>4.1326924275084546E-2</v>
      </c>
      <c r="H1142" s="12">
        <f t="shared" si="155"/>
        <v>1.1905544860430891E-4</v>
      </c>
      <c r="I1142" s="12">
        <f t="shared" si="159"/>
        <v>-9.0687017293443792E-2</v>
      </c>
      <c r="J1142" s="18">
        <f t="shared" si="156"/>
        <v>-1.079678352645767E-5</v>
      </c>
      <c r="K1142" s="12">
        <f t="shared" si="160"/>
        <v>0.85604809258341685</v>
      </c>
      <c r="L1142" s="12">
        <f t="shared" si="157"/>
        <v>-0.15542872149404394</v>
      </c>
      <c r="M1142" s="12">
        <f t="shared" si="161"/>
        <v>2.4158087465273093E-2</v>
      </c>
      <c r="N1142" s="18">
        <f t="shared" si="158"/>
        <v>2.8761519406002201E-6</v>
      </c>
    </row>
    <row r="1143" spans="1:14" x14ac:dyDescent="0.2">
      <c r="A1143" s="4">
        <v>1141</v>
      </c>
      <c r="B1143" s="1" t="str">
        <f>'Исходные данные'!A1393</f>
        <v>30.08.2011</v>
      </c>
      <c r="C1143" s="1">
        <f>'Исходные данные'!B1393</f>
        <v>383.74</v>
      </c>
      <c r="D1143" s="5" t="str">
        <f>'Исходные данные'!A1145</f>
        <v>28.08.2012</v>
      </c>
      <c r="E1143" s="1">
        <f>'Исходные данные'!B1145</f>
        <v>362.01</v>
      </c>
      <c r="F1143" s="12">
        <f t="shared" si="153"/>
        <v>0.94337311721478079</v>
      </c>
      <c r="G1143" s="12">
        <f t="shared" si="154"/>
        <v>4.1211578925210282E-2</v>
      </c>
      <c r="H1143" s="12">
        <f t="shared" si="155"/>
        <v>1.1872315936153115E-4</v>
      </c>
      <c r="I1143" s="12">
        <f t="shared" si="159"/>
        <v>-5.8293404176333982E-2</v>
      </c>
      <c r="J1143" s="18">
        <f t="shared" si="156"/>
        <v>-6.9207771137530455E-6</v>
      </c>
      <c r="K1143" s="12">
        <f t="shared" si="160"/>
        <v>0.88423261804381093</v>
      </c>
      <c r="L1143" s="12">
        <f t="shared" si="157"/>
        <v>-0.12303510837693424</v>
      </c>
      <c r="M1143" s="12">
        <f t="shared" si="161"/>
        <v>1.5137637893323968E-2</v>
      </c>
      <c r="N1143" s="18">
        <f t="shared" si="158"/>
        <v>1.7971881959662541E-6</v>
      </c>
    </row>
    <row r="1144" spans="1:14" x14ac:dyDescent="0.2">
      <c r="A1144" s="4">
        <v>1142</v>
      </c>
      <c r="B1144" s="1" t="str">
        <f>'Исходные данные'!A1394</f>
        <v>29.08.2011</v>
      </c>
      <c r="C1144" s="1">
        <f>'Исходные данные'!B1394</f>
        <v>381.27</v>
      </c>
      <c r="D1144" s="5" t="str">
        <f>'Исходные данные'!A1146</f>
        <v>27.08.2012</v>
      </c>
      <c r="E1144" s="1">
        <f>'Исходные данные'!B1146</f>
        <v>360.21</v>
      </c>
      <c r="F1144" s="12">
        <f t="shared" si="153"/>
        <v>0.94476355338736329</v>
      </c>
      <c r="G1144" s="12">
        <f t="shared" si="154"/>
        <v>4.1096555509522292E-2</v>
      </c>
      <c r="H1144" s="12">
        <f t="shared" si="155"/>
        <v>1.183917975533409E-4</v>
      </c>
      <c r="I1144" s="12">
        <f t="shared" si="159"/>
        <v>-5.6820590851352423E-2</v>
      </c>
      <c r="J1144" s="18">
        <f t="shared" si="156"/>
        <v>-6.7270918889345303E-6</v>
      </c>
      <c r="K1144" s="12">
        <f t="shared" si="160"/>
        <v>0.88553588712649944</v>
      </c>
      <c r="L1144" s="12">
        <f t="shared" si="157"/>
        <v>-0.12156229505195258</v>
      </c>
      <c r="M1144" s="12">
        <f t="shared" si="161"/>
        <v>1.4777391578297988E-2</v>
      </c>
      <c r="N1144" s="18">
        <f t="shared" si="158"/>
        <v>1.7495219521043002E-6</v>
      </c>
    </row>
    <row r="1145" spans="1:14" x14ac:dyDescent="0.2">
      <c r="A1145" s="4">
        <v>1143</v>
      </c>
      <c r="B1145" s="1" t="str">
        <f>'Исходные данные'!A1395</f>
        <v>26.08.2011</v>
      </c>
      <c r="C1145" s="1">
        <f>'Исходные данные'!B1395</f>
        <v>369.17</v>
      </c>
      <c r="D1145" s="5" t="str">
        <f>'Исходные данные'!A1147</f>
        <v>24.08.2012</v>
      </c>
      <c r="E1145" s="1">
        <f>'Исходные данные'!B1147</f>
        <v>359.27</v>
      </c>
      <c r="F1145" s="12">
        <f t="shared" si="153"/>
        <v>0.97318308638296713</v>
      </c>
      <c r="G1145" s="12">
        <f t="shared" si="154"/>
        <v>4.098185312948744E-2</v>
      </c>
      <c r="H1145" s="12">
        <f t="shared" si="155"/>
        <v>1.1806136059122553E-4</v>
      </c>
      <c r="I1145" s="12">
        <f t="shared" si="159"/>
        <v>-2.7183047608331255E-2</v>
      </c>
      <c r="J1145" s="18">
        <f t="shared" si="156"/>
        <v>-3.2092675856556471E-6</v>
      </c>
      <c r="K1145" s="12">
        <f t="shared" si="160"/>
        <v>0.91217378639002478</v>
      </c>
      <c r="L1145" s="12">
        <f t="shared" si="157"/>
        <v>-9.1924751808931476E-2</v>
      </c>
      <c r="M1145" s="12">
        <f t="shared" si="161"/>
        <v>8.4501599951336617E-3</v>
      </c>
      <c r="N1145" s="18">
        <f t="shared" si="158"/>
        <v>9.9763738623902388E-7</v>
      </c>
    </row>
    <row r="1146" spans="1:14" x14ac:dyDescent="0.2">
      <c r="A1146" s="4">
        <v>1144</v>
      </c>
      <c r="B1146" s="1" t="str">
        <f>'Исходные данные'!A1396</f>
        <v>25.08.2011</v>
      </c>
      <c r="C1146" s="1">
        <f>'Исходные данные'!B1396</f>
        <v>378.2</v>
      </c>
      <c r="D1146" s="5" t="str">
        <f>'Исходные данные'!A1148</f>
        <v>23.08.2012</v>
      </c>
      <c r="E1146" s="1">
        <f>'Исходные данные'!B1148</f>
        <v>360.56</v>
      </c>
      <c r="F1146" s="12">
        <f t="shared" si="153"/>
        <v>0.95335801163405609</v>
      </c>
      <c r="G1146" s="12">
        <f t="shared" si="154"/>
        <v>4.0867470889080375E-2</v>
      </c>
      <c r="H1146" s="12">
        <f t="shared" si="155"/>
        <v>1.1773184589389687E-4</v>
      </c>
      <c r="I1146" s="12">
        <f t="shared" si="159"/>
        <v>-4.776477784196425E-2</v>
      </c>
      <c r="J1146" s="18">
        <f t="shared" si="156"/>
        <v>-5.6234354640463549E-6</v>
      </c>
      <c r="K1146" s="12">
        <f t="shared" si="160"/>
        <v>0.8935915547912493</v>
      </c>
      <c r="L1146" s="12">
        <f t="shared" si="157"/>
        <v>-0.11250648204256443</v>
      </c>
      <c r="M1146" s="12">
        <f t="shared" si="161"/>
        <v>1.2657708501593885E-2</v>
      </c>
      <c r="N1146" s="18">
        <f t="shared" si="158"/>
        <v>1.4902153866795195E-6</v>
      </c>
    </row>
    <row r="1147" spans="1:14" x14ac:dyDescent="0.2">
      <c r="A1147" s="4">
        <v>1145</v>
      </c>
      <c r="B1147" s="1" t="str">
        <f>'Исходные данные'!A1397</f>
        <v>24.08.2011</v>
      </c>
      <c r="C1147" s="1">
        <f>'Исходные данные'!B1397</f>
        <v>378.42</v>
      </c>
      <c r="D1147" s="5" t="str">
        <f>'Исходные данные'!A1149</f>
        <v>22.08.2012</v>
      </c>
      <c r="E1147" s="1">
        <f>'Исходные данные'!B1149</f>
        <v>357.75</v>
      </c>
      <c r="F1147" s="12">
        <f t="shared" si="153"/>
        <v>0.94537815126050417</v>
      </c>
      <c r="G1147" s="12">
        <f t="shared" si="154"/>
        <v>4.0753407894776703E-2</v>
      </c>
      <c r="H1147" s="12">
        <f t="shared" si="155"/>
        <v>1.1740325088727157E-4</v>
      </c>
      <c r="I1147" s="12">
        <f t="shared" si="159"/>
        <v>-5.617027146705459E-2</v>
      </c>
      <c r="J1147" s="18">
        <f t="shared" si="156"/>
        <v>-6.5945724734527619E-6</v>
      </c>
      <c r="K1147" s="12">
        <f t="shared" si="160"/>
        <v>0.88611195557332567</v>
      </c>
      <c r="L1147" s="12">
        <f t="shared" si="157"/>
        <v>-0.12091197566765474</v>
      </c>
      <c r="M1147" s="12">
        <f t="shared" si="161"/>
        <v>1.4619705859855546E-2</v>
      </c>
      <c r="N1147" s="18">
        <f t="shared" si="158"/>
        <v>1.7164009949627351E-6</v>
      </c>
    </row>
    <row r="1148" spans="1:14" x14ac:dyDescent="0.2">
      <c r="A1148" s="4">
        <v>1146</v>
      </c>
      <c r="B1148" s="1" t="str">
        <f>'Исходные данные'!A1398</f>
        <v>23.08.2011</v>
      </c>
      <c r="C1148" s="1">
        <f>'Исходные данные'!B1398</f>
        <v>381.06</v>
      </c>
      <c r="D1148" s="5" t="str">
        <f>'Исходные данные'!A1150</f>
        <v>21.08.2012</v>
      </c>
      <c r="E1148" s="1">
        <f>'Исходные данные'!B1150</f>
        <v>360.01</v>
      </c>
      <c r="F1148" s="12">
        <f t="shared" si="153"/>
        <v>0.94475935548207624</v>
      </c>
      <c r="G1148" s="12">
        <f t="shared" si="154"/>
        <v>4.063966325554582E-2</v>
      </c>
      <c r="H1148" s="12">
        <f t="shared" si="155"/>
        <v>1.1707557300445046E-4</v>
      </c>
      <c r="I1148" s="12">
        <f t="shared" si="159"/>
        <v>-5.6825034200800421E-2</v>
      </c>
      <c r="J1148" s="18">
        <f t="shared" si="156"/>
        <v>-6.6528234400562036E-6</v>
      </c>
      <c r="K1148" s="12">
        <f t="shared" si="160"/>
        <v>0.88553195238984583</v>
      </c>
      <c r="L1148" s="12">
        <f t="shared" si="157"/>
        <v>-0.12156673840140067</v>
      </c>
      <c r="M1148" s="12">
        <f t="shared" si="161"/>
        <v>1.4778471885554598E-2</v>
      </c>
      <c r="N1148" s="18">
        <f t="shared" si="158"/>
        <v>1.730198064131466E-6</v>
      </c>
    </row>
    <row r="1149" spans="1:14" x14ac:dyDescent="0.2">
      <c r="A1149" s="4">
        <v>1147</v>
      </c>
      <c r="B1149" s="1" t="str">
        <f>'Исходные данные'!A1399</f>
        <v>22.08.2011</v>
      </c>
      <c r="C1149" s="1">
        <f>'Исходные данные'!B1399</f>
        <v>380.03</v>
      </c>
      <c r="D1149" s="5" t="str">
        <f>'Исходные данные'!A1151</f>
        <v>20.08.2012</v>
      </c>
      <c r="E1149" s="1">
        <f>'Исходные данные'!B1151</f>
        <v>362.82</v>
      </c>
      <c r="F1149" s="12">
        <f t="shared" si="153"/>
        <v>0.95471410151830127</v>
      </c>
      <c r="G1149" s="12">
        <f t="shared" si="154"/>
        <v>4.0526236082844058E-2</v>
      </c>
      <c r="H1149" s="12">
        <f t="shared" si="155"/>
        <v>1.1674880968569877E-4</v>
      </c>
      <c r="I1149" s="12">
        <f t="shared" si="159"/>
        <v>-4.6343353459496403E-2</v>
      </c>
      <c r="J1149" s="18">
        <f t="shared" si="156"/>
        <v>-5.4105313532398152E-6</v>
      </c>
      <c r="K1149" s="12">
        <f t="shared" si="160"/>
        <v>0.89486263077037942</v>
      </c>
      <c r="L1149" s="12">
        <f t="shared" si="157"/>
        <v>-0.11108505766009663</v>
      </c>
      <c r="M1149" s="12">
        <f t="shared" si="161"/>
        <v>1.2339890035347006E-2</v>
      </c>
      <c r="N1149" s="18">
        <f t="shared" si="158"/>
        <v>1.4406674732791781E-6</v>
      </c>
    </row>
    <row r="1150" spans="1:14" x14ac:dyDescent="0.2">
      <c r="A1150" s="4">
        <v>1148</v>
      </c>
      <c r="B1150" s="1" t="str">
        <f>'Исходные данные'!A1400</f>
        <v>19.08.2011</v>
      </c>
      <c r="C1150" s="1">
        <f>'Исходные данные'!B1400</f>
        <v>380.52</v>
      </c>
      <c r="D1150" s="5" t="str">
        <f>'Исходные данные'!A1152</f>
        <v>17.08.2012</v>
      </c>
      <c r="E1150" s="1">
        <f>'Исходные данные'!B1152</f>
        <v>361.42</v>
      </c>
      <c r="F1150" s="12">
        <f t="shared" si="153"/>
        <v>0.94980552927572803</v>
      </c>
      <c r="G1150" s="12">
        <f t="shared" si="154"/>
        <v>4.0413125490607688E-2</v>
      </c>
      <c r="H1150" s="12">
        <f t="shared" si="155"/>
        <v>1.1642295837842597E-4</v>
      </c>
      <c r="I1150" s="12">
        <f t="shared" si="159"/>
        <v>-5.149802136823823E-2</v>
      </c>
      <c r="J1150" s="18">
        <f t="shared" si="156"/>
        <v>-5.9955519983256905E-6</v>
      </c>
      <c r="K1150" s="12">
        <f t="shared" si="160"/>
        <v>0.89026177920305671</v>
      </c>
      <c r="L1150" s="12">
        <f t="shared" si="157"/>
        <v>-0.11623972556883846</v>
      </c>
      <c r="M1150" s="12">
        <f t="shared" si="161"/>
        <v>1.3511673800318891E-2</v>
      </c>
      <c r="N1150" s="18">
        <f t="shared" si="158"/>
        <v>1.5730690364773949E-6</v>
      </c>
    </row>
    <row r="1151" spans="1:14" x14ac:dyDescent="0.2">
      <c r="A1151" s="4">
        <v>1149</v>
      </c>
      <c r="B1151" s="1" t="str">
        <f>'Исходные данные'!A1401</f>
        <v>18.08.2011</v>
      </c>
      <c r="C1151" s="1">
        <f>'Исходные данные'!B1401</f>
        <v>392.63</v>
      </c>
      <c r="D1151" s="5" t="str">
        <f>'Исходные данные'!A1153</f>
        <v>16.08.2012</v>
      </c>
      <c r="E1151" s="1">
        <f>'Исходные данные'!B1153</f>
        <v>358</v>
      </c>
      <c r="F1151" s="12">
        <f t="shared" si="153"/>
        <v>0.91179991340447752</v>
      </c>
      <c r="G1151" s="12">
        <f t="shared" si="154"/>
        <v>4.0300330595246042E-2</v>
      </c>
      <c r="H1151" s="12">
        <f t="shared" si="155"/>
        <v>1.16098016537166E-4</v>
      </c>
      <c r="I1151" s="12">
        <f t="shared" si="159"/>
        <v>-9.2334706174858519E-2</v>
      </c>
      <c r="J1151" s="18">
        <f t="shared" si="156"/>
        <v>-1.0719876244443088E-5</v>
      </c>
      <c r="K1151" s="12">
        <f t="shared" si="160"/>
        <v>0.8546387530546955</v>
      </c>
      <c r="L1151" s="12">
        <f t="shared" si="157"/>
        <v>-0.15707641037545866</v>
      </c>
      <c r="M1151" s="12">
        <f t="shared" si="161"/>
        <v>2.4672998696439515E-2</v>
      </c>
      <c r="N1151" s="18">
        <f t="shared" si="158"/>
        <v>2.86448621068071E-6</v>
      </c>
    </row>
    <row r="1152" spans="1:14" x14ac:dyDescent="0.2">
      <c r="A1152" s="4">
        <v>1150</v>
      </c>
      <c r="B1152" s="1" t="str">
        <f>'Исходные данные'!A1402</f>
        <v>17.08.2011</v>
      </c>
      <c r="C1152" s="1">
        <f>'Исходные данные'!B1402</f>
        <v>397.66</v>
      </c>
      <c r="D1152" s="5" t="str">
        <f>'Исходные данные'!A1154</f>
        <v>15.08.2012</v>
      </c>
      <c r="E1152" s="1">
        <f>'Исходные данные'!B1154</f>
        <v>355.21</v>
      </c>
      <c r="F1152" s="12">
        <f t="shared" si="153"/>
        <v>0.89325051551576717</v>
      </c>
      <c r="G1152" s="12">
        <f t="shared" si="154"/>
        <v>4.0187850515634629E-2</v>
      </c>
      <c r="H1152" s="12">
        <f t="shared" si="155"/>
        <v>1.1577398162355744E-4</v>
      </c>
      <c r="I1152" s="12">
        <f t="shared" si="159"/>
        <v>-0.11288820495505962</v>
      </c>
      <c r="J1152" s="18">
        <f t="shared" si="156"/>
        <v>-1.3069516965983459E-5</v>
      </c>
      <c r="K1152" s="12">
        <f t="shared" si="160"/>
        <v>0.83725222554085665</v>
      </c>
      <c r="L1152" s="12">
        <f t="shared" si="157"/>
        <v>-0.17762990915565977</v>
      </c>
      <c r="M1152" s="12">
        <f t="shared" si="161"/>
        <v>3.1552384626647959E-2</v>
      </c>
      <c r="N1152" s="18">
        <f t="shared" si="158"/>
        <v>3.6529451979449569E-6</v>
      </c>
    </row>
    <row r="1153" spans="1:14" x14ac:dyDescent="0.2">
      <c r="A1153" s="4">
        <v>1151</v>
      </c>
      <c r="B1153" s="1" t="str">
        <f>'Исходные данные'!A1403</f>
        <v>16.08.2011</v>
      </c>
      <c r="C1153" s="1">
        <f>'Исходные данные'!B1403</f>
        <v>393.96</v>
      </c>
      <c r="D1153" s="5" t="str">
        <f>'Исходные данные'!A1155</f>
        <v>14.08.2012</v>
      </c>
      <c r="E1153" s="1">
        <f>'Исходные данные'!B1155</f>
        <v>354.57</v>
      </c>
      <c r="F1153" s="12">
        <f t="shared" si="153"/>
        <v>0.90001522997258609</v>
      </c>
      <c r="G1153" s="12">
        <f t="shared" si="154"/>
        <v>4.0075684373108128E-2</v>
      </c>
      <c r="H1153" s="12">
        <f t="shared" si="155"/>
        <v>1.1545085110632322E-4</v>
      </c>
      <c r="I1153" s="12">
        <f t="shared" si="159"/>
        <v>-0.10534359360924264</v>
      </c>
      <c r="J1153" s="18">
        <f t="shared" si="156"/>
        <v>-1.2162007540785695E-5</v>
      </c>
      <c r="K1153" s="12">
        <f t="shared" si="160"/>
        <v>0.84359285690433228</v>
      </c>
      <c r="L1153" s="12">
        <f t="shared" si="157"/>
        <v>-0.1700852978098428</v>
      </c>
      <c r="M1153" s="12">
        <f t="shared" si="161"/>
        <v>2.8929008531062936E-2</v>
      </c>
      <c r="N1153" s="18">
        <f t="shared" si="158"/>
        <v>3.3398786565733012E-6</v>
      </c>
    </row>
    <row r="1154" spans="1:14" x14ac:dyDescent="0.2">
      <c r="A1154" s="4">
        <v>1152</v>
      </c>
      <c r="B1154" s="1" t="str">
        <f>'Исходные данные'!A1404</f>
        <v>15.08.2011</v>
      </c>
      <c r="C1154" s="1">
        <f>'Исходные данные'!B1404</f>
        <v>395.24</v>
      </c>
      <c r="D1154" s="5" t="str">
        <f>'Исходные данные'!A1156</f>
        <v>13.08.2012</v>
      </c>
      <c r="E1154" s="1">
        <f>'Исходные данные'!B1156</f>
        <v>352.91</v>
      </c>
      <c r="F1154" s="12">
        <f t="shared" ref="F1154:F1217" si="162">E1154/C1154</f>
        <v>0.89290051614209087</v>
      </c>
      <c r="G1154" s="12">
        <f t="shared" ref="G1154:G1217" si="163">1/POWER(2,A1154/248)</f>
        <v>3.9963831291453714E-2</v>
      </c>
      <c r="H1154" s="12">
        <f t="shared" ref="H1154:H1217" si="164">G1154/SUM(G$2:G$1242)</f>
        <v>1.1512862246125153E-4</v>
      </c>
      <c r="I1154" s="12">
        <f t="shared" si="159"/>
        <v>-0.11328010840773807</v>
      </c>
      <c r="J1154" s="18">
        <f t="shared" ref="J1154:J1217" si="165">H1154*I1154</f>
        <v>-1.3041782833244122E-5</v>
      </c>
      <c r="K1154" s="12">
        <f t="shared" si="160"/>
        <v>0.83692416779058576</v>
      </c>
      <c r="L1154" s="12">
        <f t="shared" ref="L1154:L1217" si="166">LN(K1154)</f>
        <v>-0.17802181260833827</v>
      </c>
      <c r="M1154" s="12">
        <f t="shared" si="161"/>
        <v>3.1691765764358323E-2</v>
      </c>
      <c r="N1154" s="18">
        <f t="shared" ref="N1154:N1217" si="167">M1154*H1154</f>
        <v>3.6486293358152259E-6</v>
      </c>
    </row>
    <row r="1155" spans="1:14" x14ac:dyDescent="0.2">
      <c r="A1155" s="4">
        <v>1153</v>
      </c>
      <c r="B1155" s="1" t="str">
        <f>'Исходные данные'!A1405</f>
        <v>12.08.2011</v>
      </c>
      <c r="C1155" s="1">
        <f>'Исходные данные'!B1405</f>
        <v>385.82</v>
      </c>
      <c r="D1155" s="5" t="str">
        <f>'Исходные данные'!A1157</f>
        <v>10.08.2012</v>
      </c>
      <c r="E1155" s="1">
        <f>'Исходные данные'!B1157</f>
        <v>350.33</v>
      </c>
      <c r="F1155" s="12">
        <f t="shared" si="162"/>
        <v>0.90801409983930326</v>
      </c>
      <c r="G1155" s="12">
        <f t="shared" si="163"/>
        <v>3.9852290396904057E-2</v>
      </c>
      <c r="H1155" s="12">
        <f t="shared" si="164"/>
        <v>1.1480729317117558E-4</v>
      </c>
      <c r="I1155" s="12">
        <f t="shared" ref="I1155:I1218" si="168">LN(F1155)</f>
        <v>-9.6495372044026556E-2</v>
      </c>
      <c r="J1155" s="18">
        <f t="shared" si="165"/>
        <v>-1.1078372467920216E-5</v>
      </c>
      <c r="K1155" s="12">
        <f t="shared" ref="K1155:K1218" si="169">F1155/GEOMEAN(F$2:F$1242)</f>
        <v>0.85109027390145953</v>
      </c>
      <c r="L1155" s="12">
        <f t="shared" si="166"/>
        <v>-0.16123707624462677</v>
      </c>
      <c r="M1155" s="12">
        <f t="shared" ref="M1155:M1218" si="170">POWER(L1155-AVERAGE(L$2:L$1242),2)</f>
        <v>2.5997394755915604E-2</v>
      </c>
      <c r="N1155" s="18">
        <f t="shared" si="167"/>
        <v>2.9846905214291855E-6</v>
      </c>
    </row>
    <row r="1156" spans="1:14" x14ac:dyDescent="0.2">
      <c r="A1156" s="4">
        <v>1154</v>
      </c>
      <c r="B1156" s="1" t="str">
        <f>'Исходные данные'!A1406</f>
        <v>11.08.2011</v>
      </c>
      <c r="C1156" s="1">
        <f>'Исходные данные'!B1406</f>
        <v>373.42</v>
      </c>
      <c r="D1156" s="5" t="str">
        <f>'Исходные данные'!A1158</f>
        <v>09.08.2012</v>
      </c>
      <c r="E1156" s="1">
        <f>'Исходные данные'!B1158</f>
        <v>351.27</v>
      </c>
      <c r="F1156" s="12">
        <f t="shared" si="162"/>
        <v>0.94068341277917622</v>
      </c>
      <c r="G1156" s="12">
        <f t="shared" si="163"/>
        <v>3.9741060818130586E-2</v>
      </c>
      <c r="H1156" s="12">
        <f t="shared" si="164"/>
        <v>1.144868607259542E-4</v>
      </c>
      <c r="I1156" s="12">
        <f t="shared" si="168"/>
        <v>-6.1148633008446751E-2</v>
      </c>
      <c r="J1156" s="18">
        <f t="shared" si="165"/>
        <v>-7.0007150308205287E-6</v>
      </c>
      <c r="K1156" s="12">
        <f t="shared" si="169"/>
        <v>0.88171153242937195</v>
      </c>
      <c r="L1156" s="12">
        <f t="shared" si="166"/>
        <v>-0.12589033720904697</v>
      </c>
      <c r="M1156" s="12">
        <f t="shared" si="170"/>
        <v>1.5848377002607567E-2</v>
      </c>
      <c r="N1156" s="18">
        <f t="shared" si="167"/>
        <v>1.8144309306299481E-6</v>
      </c>
    </row>
    <row r="1157" spans="1:14" x14ac:dyDescent="0.2">
      <c r="A1157" s="4">
        <v>1155</v>
      </c>
      <c r="B1157" s="1" t="str">
        <f>'Исходные данные'!A1407</f>
        <v>10.08.2011</v>
      </c>
      <c r="C1157" s="1">
        <f>'Исходные данные'!B1407</f>
        <v>387.72</v>
      </c>
      <c r="D1157" s="5" t="str">
        <f>'Исходные данные'!A1159</f>
        <v>08.08.2012</v>
      </c>
      <c r="E1157" s="1">
        <f>'Исходные данные'!B1159</f>
        <v>347.28</v>
      </c>
      <c r="F1157" s="12">
        <f t="shared" si="162"/>
        <v>0.89569792633859469</v>
      </c>
      <c r="G1157" s="12">
        <f t="shared" si="163"/>
        <v>3.9630141686236575E-2</v>
      </c>
      <c r="H1157" s="12">
        <f t="shared" si="164"/>
        <v>1.1416732262245195E-4</v>
      </c>
      <c r="I1157" s="12">
        <f t="shared" si="168"/>
        <v>-0.11015205863306929</v>
      </c>
      <c r="J1157" s="18">
        <f t="shared" si="165"/>
        <v>-1.2575765615488866E-5</v>
      </c>
      <c r="K1157" s="12">
        <f t="shared" si="169"/>
        <v>0.83954620704171468</v>
      </c>
      <c r="L1157" s="12">
        <f t="shared" si="166"/>
        <v>-0.1748937628336695</v>
      </c>
      <c r="M1157" s="12">
        <f t="shared" si="170"/>
        <v>3.0587828278119854E-2</v>
      </c>
      <c r="N1157" s="18">
        <f t="shared" si="167"/>
        <v>3.4921304593482687E-6</v>
      </c>
    </row>
    <row r="1158" spans="1:14" x14ac:dyDescent="0.2">
      <c r="A1158" s="4">
        <v>1156</v>
      </c>
      <c r="B1158" s="1" t="str">
        <f>'Исходные данные'!A1408</f>
        <v>09.08.2011</v>
      </c>
      <c r="C1158" s="1">
        <f>'Исходные данные'!B1408</f>
        <v>382.37</v>
      </c>
      <c r="D1158" s="5" t="str">
        <f>'Исходные данные'!A1160</f>
        <v>07.08.2012</v>
      </c>
      <c r="E1158" s="1">
        <f>'Исходные данные'!B1160</f>
        <v>346.97</v>
      </c>
      <c r="F1158" s="12">
        <f t="shared" si="162"/>
        <v>0.90741951512932506</v>
      </c>
      <c r="G1158" s="12">
        <f t="shared" si="163"/>
        <v>3.9519532134750512E-2</v>
      </c>
      <c r="H1158" s="12">
        <f t="shared" si="164"/>
        <v>1.1384867636451996E-4</v>
      </c>
      <c r="I1158" s="12">
        <f t="shared" si="168"/>
        <v>-9.7150405338921539E-2</v>
      </c>
      <c r="J1158" s="18">
        <f t="shared" si="165"/>
        <v>-1.106044505611281E-5</v>
      </c>
      <c r="K1158" s="12">
        <f t="shared" si="169"/>
        <v>0.85053296398329581</v>
      </c>
      <c r="L1158" s="12">
        <f t="shared" si="166"/>
        <v>-0.16189210953952174</v>
      </c>
      <c r="M1158" s="12">
        <f t="shared" si="170"/>
        <v>2.6209055131156525E-2</v>
      </c>
      <c r="N1158" s="18">
        <f t="shared" si="167"/>
        <v>2.9838662354469005E-6</v>
      </c>
    </row>
    <row r="1159" spans="1:14" x14ac:dyDescent="0.2">
      <c r="A1159" s="4">
        <v>1157</v>
      </c>
      <c r="B1159" s="1" t="str">
        <f>'Исходные данные'!A1409</f>
        <v>08.08.2011</v>
      </c>
      <c r="C1159" s="1">
        <f>'Исходные данные'!B1409</f>
        <v>406.57</v>
      </c>
      <c r="D1159" s="5" t="str">
        <f>'Исходные данные'!A1161</f>
        <v>06.08.2012</v>
      </c>
      <c r="E1159" s="1">
        <f>'Исходные данные'!B1161</f>
        <v>346.36</v>
      </c>
      <c r="F1159" s="12">
        <f t="shared" si="162"/>
        <v>0.85190742061637603</v>
      </c>
      <c r="G1159" s="12">
        <f t="shared" si="163"/>
        <v>3.9409231299619228E-2</v>
      </c>
      <c r="H1159" s="12">
        <f t="shared" si="164"/>
        <v>1.1353091946297618E-4</v>
      </c>
      <c r="I1159" s="12">
        <f t="shared" si="168"/>
        <v>-0.1602774193052674</v>
      </c>
      <c r="J1159" s="18">
        <f t="shared" si="165"/>
        <v>-1.8196442782879975E-5</v>
      </c>
      <c r="K1159" s="12">
        <f t="shared" si="169"/>
        <v>0.79850094847579334</v>
      </c>
      <c r="L1159" s="12">
        <f t="shared" si="166"/>
        <v>-0.22501912350586764</v>
      </c>
      <c r="M1159" s="12">
        <f t="shared" si="170"/>
        <v>5.0633605943348939E-2</v>
      </c>
      <c r="N1159" s="18">
        <f t="shared" si="167"/>
        <v>5.7484798384744206E-6</v>
      </c>
    </row>
    <row r="1160" spans="1:14" x14ac:dyDescent="0.2">
      <c r="A1160" s="4">
        <v>1158</v>
      </c>
      <c r="B1160" s="1" t="str">
        <f>'Исходные данные'!A1410</f>
        <v>05.08.2011</v>
      </c>
      <c r="C1160" s="1">
        <f>'Исходные данные'!B1410</f>
        <v>424.62</v>
      </c>
      <c r="D1160" s="5" t="str">
        <f>'Исходные данные'!A1162</f>
        <v>03.08.2012</v>
      </c>
      <c r="E1160" s="1">
        <f>'Исходные данные'!B1162</f>
        <v>343.44</v>
      </c>
      <c r="F1160" s="12">
        <f t="shared" si="162"/>
        <v>0.80881729546417969</v>
      </c>
      <c r="G1160" s="12">
        <f t="shared" si="163"/>
        <v>3.929923831920111E-2</v>
      </c>
      <c r="H1160" s="12">
        <f t="shared" si="164"/>
        <v>1.1321404943558586E-4</v>
      </c>
      <c r="I1160" s="12">
        <f t="shared" si="168"/>
        <v>-0.21218222739944326</v>
      </c>
      <c r="J1160" s="18">
        <f t="shared" si="165"/>
        <v>-2.4022009182153289E-5</v>
      </c>
      <c r="K1160" s="12">
        <f t="shared" si="169"/>
        <v>0.75811216329644282</v>
      </c>
      <c r="L1160" s="12">
        <f t="shared" si="166"/>
        <v>-0.27692393160004347</v>
      </c>
      <c r="M1160" s="12">
        <f t="shared" si="170"/>
        <v>7.6686863892825585E-2</v>
      </c>
      <c r="N1160" s="18">
        <f t="shared" si="167"/>
        <v>8.6820303998224003E-6</v>
      </c>
    </row>
    <row r="1161" spans="1:14" x14ac:dyDescent="0.2">
      <c r="A1161" s="4">
        <v>1159</v>
      </c>
      <c r="B1161" s="1" t="str">
        <f>'Исходные данные'!A1411</f>
        <v>04.08.2011</v>
      </c>
      <c r="C1161" s="1">
        <f>'Исходные данные'!B1411</f>
        <v>447.96</v>
      </c>
      <c r="D1161" s="5" t="str">
        <f>'Исходные данные'!A1163</f>
        <v>02.08.2012</v>
      </c>
      <c r="E1161" s="1">
        <f>'Исходные данные'!B1163</f>
        <v>342.68</v>
      </c>
      <c r="F1161" s="12">
        <f t="shared" si="162"/>
        <v>0.76497901598356999</v>
      </c>
      <c r="G1161" s="12">
        <f t="shared" si="163"/>
        <v>3.9189552334259477E-2</v>
      </c>
      <c r="H1161" s="12">
        <f t="shared" si="164"/>
        <v>1.1289806380704237E-4</v>
      </c>
      <c r="I1161" s="12">
        <f t="shared" si="168"/>
        <v>-0.26790687561864956</v>
      </c>
      <c r="J1161" s="18">
        <f t="shared" si="165"/>
        <v>-3.0246167537939662E-5</v>
      </c>
      <c r="K1161" s="12">
        <f t="shared" si="169"/>
        <v>0.71702212593124792</v>
      </c>
      <c r="L1161" s="12">
        <f t="shared" si="166"/>
        <v>-0.33264857981924967</v>
      </c>
      <c r="M1161" s="12">
        <f t="shared" si="170"/>
        <v>0.11065507765576375</v>
      </c>
      <c r="N1161" s="18">
        <f t="shared" si="167"/>
        <v>1.2492744017753645E-5</v>
      </c>
    </row>
    <row r="1162" spans="1:14" x14ac:dyDescent="0.2">
      <c r="A1162" s="4">
        <v>1160</v>
      </c>
      <c r="B1162" s="1" t="str">
        <f>'Исходные данные'!A1412</f>
        <v>03.08.2011</v>
      </c>
      <c r="C1162" s="1">
        <f>'Исходные данные'!B1412</f>
        <v>453.47</v>
      </c>
      <c r="D1162" s="5" t="str">
        <f>'Исходные данные'!A1164</f>
        <v>01.08.2012</v>
      </c>
      <c r="E1162" s="1">
        <f>'Исходные данные'!B1164</f>
        <v>344.12</v>
      </c>
      <c r="F1162" s="12">
        <f t="shared" si="162"/>
        <v>0.75885946148587557</v>
      </c>
      <c r="G1162" s="12">
        <f t="shared" si="163"/>
        <v>3.9080172487955832E-2</v>
      </c>
      <c r="H1162" s="12">
        <f t="shared" si="164"/>
        <v>1.1258296010894786E-4</v>
      </c>
      <c r="I1162" s="12">
        <f t="shared" si="168"/>
        <v>-0.27593868146394906</v>
      </c>
      <c r="J1162" s="18">
        <f t="shared" si="165"/>
        <v>-3.1065993567771448E-5</v>
      </c>
      <c r="K1162" s="12">
        <f t="shared" si="169"/>
        <v>0.71128620914920737</v>
      </c>
      <c r="L1162" s="12">
        <f t="shared" si="166"/>
        <v>-0.34068038566454928</v>
      </c>
      <c r="M1162" s="12">
        <f t="shared" si="170"/>
        <v>0.11606312517654607</v>
      </c>
      <c r="N1162" s="18">
        <f t="shared" si="167"/>
        <v>1.3066730191870908E-5</v>
      </c>
    </row>
    <row r="1163" spans="1:14" x14ac:dyDescent="0.2">
      <c r="A1163" s="4">
        <v>1161</v>
      </c>
      <c r="B1163" s="1" t="str">
        <f>'Исходные данные'!A1413</f>
        <v>02.08.2011</v>
      </c>
      <c r="C1163" s="1">
        <f>'Исходные данные'!B1413</f>
        <v>459.42</v>
      </c>
      <c r="D1163" s="5" t="str">
        <f>'Исходные данные'!A1165</f>
        <v>31.07.2012</v>
      </c>
      <c r="E1163" s="1">
        <f>'Исходные данные'!B1165</f>
        <v>344.34</v>
      </c>
      <c r="F1163" s="12">
        <f t="shared" si="162"/>
        <v>0.74951025205694133</v>
      </c>
      <c r="G1163" s="12">
        <f t="shared" si="163"/>
        <v>3.8971097925843128E-2</v>
      </c>
      <c r="H1163" s="12">
        <f t="shared" si="164"/>
        <v>1.122687358797938E-4</v>
      </c>
      <c r="I1163" s="12">
        <f t="shared" si="168"/>
        <v>-0.28833528300476091</v>
      </c>
      <c r="J1163" s="18">
        <f t="shared" si="165"/>
        <v>-3.2371037732487103E-5</v>
      </c>
      <c r="K1163" s="12">
        <f t="shared" si="169"/>
        <v>0.70252310600461754</v>
      </c>
      <c r="L1163" s="12">
        <f t="shared" si="166"/>
        <v>-0.35307698720536107</v>
      </c>
      <c r="M1163" s="12">
        <f t="shared" si="170"/>
        <v>0.12466335889401474</v>
      </c>
      <c r="N1163" s="18">
        <f t="shared" si="167"/>
        <v>1.3995797713560085E-5</v>
      </c>
    </row>
    <row r="1164" spans="1:14" x14ac:dyDescent="0.2">
      <c r="A1164" s="4">
        <v>1162</v>
      </c>
      <c r="B1164" s="1" t="str">
        <f>'Исходные данные'!A1414</f>
        <v>01.08.2011</v>
      </c>
      <c r="C1164" s="1">
        <f>'Исходные данные'!B1414</f>
        <v>461.9</v>
      </c>
      <c r="D1164" s="5" t="str">
        <f>'Исходные данные'!A1166</f>
        <v>30.07.2012</v>
      </c>
      <c r="E1164" s="1">
        <f>'Исходные данные'!B1166</f>
        <v>344.86</v>
      </c>
      <c r="F1164" s="12">
        <f t="shared" si="162"/>
        <v>0.7466118207404201</v>
      </c>
      <c r="G1164" s="12">
        <f t="shared" si="163"/>
        <v>3.8862327795859124E-2</v>
      </c>
      <c r="H1164" s="12">
        <f t="shared" si="164"/>
        <v>1.1195538866494187E-4</v>
      </c>
      <c r="I1164" s="12">
        <f t="shared" si="168"/>
        <v>-0.29220987986457403</v>
      </c>
      <c r="J1164" s="18">
        <f t="shared" si="165"/>
        <v>-3.2714470671974355E-5</v>
      </c>
      <c r="K1164" s="12">
        <f t="shared" si="169"/>
        <v>0.69980637869443674</v>
      </c>
      <c r="L1164" s="12">
        <f t="shared" si="166"/>
        <v>-0.35695158406517424</v>
      </c>
      <c r="M1164" s="12">
        <f t="shared" si="170"/>
        <v>0.12741443336663719</v>
      </c>
      <c r="N1164" s="18">
        <f t="shared" si="167"/>
        <v>1.4264732409085204E-5</v>
      </c>
    </row>
    <row r="1165" spans="1:14" x14ac:dyDescent="0.2">
      <c r="A1165" s="4">
        <v>1163</v>
      </c>
      <c r="B1165" s="1" t="str">
        <f>'Исходные данные'!A1415</f>
        <v>31.07.2011</v>
      </c>
      <c r="C1165" s="1">
        <f>'Исходные данные'!B1415</f>
        <v>457.3</v>
      </c>
      <c r="D1165" s="5" t="str">
        <f>'Исходные данные'!A1167</f>
        <v>27.07.2012</v>
      </c>
      <c r="E1165" s="1">
        <f>'Исходные данные'!B1167</f>
        <v>343</v>
      </c>
      <c r="F1165" s="12">
        <f t="shared" si="162"/>
        <v>0.75005466870763171</v>
      </c>
      <c r="G1165" s="12">
        <f t="shared" si="163"/>
        <v>3.8753861248319699E-2</v>
      </c>
      <c r="H1165" s="12">
        <f t="shared" si="164"/>
        <v>1.1164291601660466E-4</v>
      </c>
      <c r="I1165" s="12">
        <f t="shared" si="168"/>
        <v>-0.28760918349806963</v>
      </c>
      <c r="J1165" s="18">
        <f t="shared" si="165"/>
        <v>-3.2109527918879226E-5</v>
      </c>
      <c r="K1165" s="12">
        <f t="shared" si="169"/>
        <v>0.70303339292244682</v>
      </c>
      <c r="L1165" s="12">
        <f t="shared" si="166"/>
        <v>-0.3523508876986699</v>
      </c>
      <c r="M1165" s="12">
        <f t="shared" si="170"/>
        <v>0.12415114806204072</v>
      </c>
      <c r="N1165" s="18">
        <f t="shared" si="167"/>
        <v>1.3860596196455463E-5</v>
      </c>
    </row>
    <row r="1166" spans="1:14" x14ac:dyDescent="0.2">
      <c r="A1166" s="4">
        <v>1164</v>
      </c>
      <c r="B1166" s="1" t="str">
        <f>'Исходные данные'!A1416</f>
        <v>29.07.2011</v>
      </c>
      <c r="C1166" s="1">
        <f>'Исходные данные'!B1416</f>
        <v>457.3</v>
      </c>
      <c r="D1166" s="5" t="str">
        <f>'Исходные данные'!A1168</f>
        <v>26.07.2012</v>
      </c>
      <c r="E1166" s="1">
        <f>'Исходные данные'!B1168</f>
        <v>338.43</v>
      </c>
      <c r="F1166" s="12">
        <f t="shared" si="162"/>
        <v>0.74006122895254756</v>
      </c>
      <c r="G1166" s="12">
        <f t="shared" si="163"/>
        <v>3.8645697435912278E-2</v>
      </c>
      <c r="H1166" s="12">
        <f t="shared" si="164"/>
        <v>1.1133131549382679E-4</v>
      </c>
      <c r="I1166" s="12">
        <f t="shared" si="168"/>
        <v>-0.30102235437907088</v>
      </c>
      <c r="J1166" s="18">
        <f t="shared" si="165"/>
        <v>-3.3513214706070871E-5</v>
      </c>
      <c r="K1166" s="12">
        <f t="shared" si="169"/>
        <v>0.69366644655027321</v>
      </c>
      <c r="L1166" s="12">
        <f t="shared" si="166"/>
        <v>-0.36576405857967104</v>
      </c>
      <c r="M1166" s="12">
        <f t="shared" si="170"/>
        <v>0.13378334654867308</v>
      </c>
      <c r="N1166" s="18">
        <f t="shared" si="167"/>
        <v>1.4894275962430286E-5</v>
      </c>
    </row>
    <row r="1167" spans="1:14" x14ac:dyDescent="0.2">
      <c r="A1167" s="4">
        <v>1165</v>
      </c>
      <c r="B1167" s="1" t="str">
        <f>'Исходные данные'!A1417</f>
        <v>28.07.2011</v>
      </c>
      <c r="C1167" s="1">
        <f>'Исходные данные'!B1417</f>
        <v>458.2</v>
      </c>
      <c r="D1167" s="5" t="str">
        <f>'Исходные данные'!A1169</f>
        <v>25.07.2012</v>
      </c>
      <c r="E1167" s="1">
        <f>'Исходные данные'!B1169</f>
        <v>336.1</v>
      </c>
      <c r="F1167" s="12">
        <f t="shared" si="162"/>
        <v>0.73352247926669578</v>
      </c>
      <c r="G1167" s="12">
        <f t="shared" si="163"/>
        <v>3.8537835513689167E-2</v>
      </c>
      <c r="H1167" s="12">
        <f t="shared" si="164"/>
        <v>1.1102058466246566E-4</v>
      </c>
      <c r="I1167" s="12">
        <f t="shared" si="168"/>
        <v>-0.30989703528833512</v>
      </c>
      <c r="J1167" s="18">
        <f t="shared" si="165"/>
        <v>-3.440495004287572E-5</v>
      </c>
      <c r="K1167" s="12">
        <f t="shared" si="169"/>
        <v>0.68753761412125081</v>
      </c>
      <c r="L1167" s="12">
        <f t="shared" si="166"/>
        <v>-0.37463873948893534</v>
      </c>
      <c r="M1167" s="12">
        <f t="shared" si="170"/>
        <v>0.1403541851258584</v>
      </c>
      <c r="N1167" s="18">
        <f t="shared" si="167"/>
        <v>1.5582203692496742E-5</v>
      </c>
    </row>
    <row r="1168" spans="1:14" x14ac:dyDescent="0.2">
      <c r="A1168" s="4">
        <v>1166</v>
      </c>
      <c r="B1168" s="1" t="str">
        <f>'Исходные данные'!A1418</f>
        <v>27.07.2011</v>
      </c>
      <c r="C1168" s="1">
        <f>'Исходные данные'!B1418</f>
        <v>460.96</v>
      </c>
      <c r="D1168" s="5" t="str">
        <f>'Исходные данные'!A1170</f>
        <v>24.07.2012</v>
      </c>
      <c r="E1168" s="1">
        <f>'Исходные данные'!B1170</f>
        <v>334.99</v>
      </c>
      <c r="F1168" s="12">
        <f t="shared" si="162"/>
        <v>0.72672249219021179</v>
      </c>
      <c r="G1168" s="12">
        <f t="shared" si="163"/>
        <v>3.8430274639060923E-2</v>
      </c>
      <c r="H1168" s="12">
        <f t="shared" si="164"/>
        <v>1.1071072109517237E-4</v>
      </c>
      <c r="I1168" s="12">
        <f t="shared" si="168"/>
        <v>-0.31921059070296287</v>
      </c>
      <c r="J1168" s="18">
        <f t="shared" si="165"/>
        <v>-3.5340034677940943E-5</v>
      </c>
      <c r="K1168" s="12">
        <f t="shared" si="169"/>
        <v>0.68116392139503057</v>
      </c>
      <c r="L1168" s="12">
        <f t="shared" si="166"/>
        <v>-0.38395229490356314</v>
      </c>
      <c r="M1168" s="12">
        <f t="shared" si="170"/>
        <v>0.14741936476171277</v>
      </c>
      <c r="N1168" s="18">
        <f t="shared" si="167"/>
        <v>1.6320904176161466E-5</v>
      </c>
    </row>
    <row r="1169" spans="1:14" x14ac:dyDescent="0.2">
      <c r="A1169" s="4">
        <v>1167</v>
      </c>
      <c r="B1169" s="1" t="str">
        <f>'Исходные данные'!A1419</f>
        <v>26.07.2011</v>
      </c>
      <c r="C1169" s="1">
        <f>'Исходные данные'!B1419</f>
        <v>462.3</v>
      </c>
      <c r="D1169" s="5" t="str">
        <f>'Исходные данные'!A1171</f>
        <v>23.07.2012</v>
      </c>
      <c r="E1169" s="1">
        <f>'Исходные данные'!B1171</f>
        <v>336.41</v>
      </c>
      <c r="F1169" s="12">
        <f t="shared" si="162"/>
        <v>0.72768764871295699</v>
      </c>
      <c r="G1169" s="12">
        <f t="shared" si="163"/>
        <v>3.8323013971789832E-2</v>
      </c>
      <c r="H1169" s="12">
        <f t="shared" si="164"/>
        <v>1.1040172237137293E-4</v>
      </c>
      <c r="I1169" s="12">
        <f t="shared" si="168"/>
        <v>-0.31788337682115853</v>
      </c>
      <c r="J1169" s="18">
        <f t="shared" si="165"/>
        <v>-3.5094872314284065E-5</v>
      </c>
      <c r="K1169" s="12">
        <f t="shared" si="169"/>
        <v>0.68206857180678782</v>
      </c>
      <c r="L1169" s="12">
        <f t="shared" si="166"/>
        <v>-0.38262508102175874</v>
      </c>
      <c r="M1169" s="12">
        <f t="shared" si="170"/>
        <v>0.14640195262690747</v>
      </c>
      <c r="N1169" s="18">
        <f t="shared" si="167"/>
        <v>1.6163027728542729E-5</v>
      </c>
    </row>
    <row r="1170" spans="1:14" x14ac:dyDescent="0.2">
      <c r="A1170" s="4">
        <v>1168</v>
      </c>
      <c r="B1170" s="1" t="str">
        <f>'Исходные данные'!A1420</f>
        <v>25.07.2011</v>
      </c>
      <c r="C1170" s="1">
        <f>'Исходные данные'!B1420</f>
        <v>461.29</v>
      </c>
      <c r="D1170" s="5" t="str">
        <f>'Исходные данные'!A1172</f>
        <v>20.07.2012</v>
      </c>
      <c r="E1170" s="1">
        <f>'Исходные данные'!B1172</f>
        <v>342.53</v>
      </c>
      <c r="F1170" s="12">
        <f t="shared" si="162"/>
        <v>0.74254807171193815</v>
      </c>
      <c r="G1170" s="12">
        <f t="shared" si="163"/>
        <v>3.8216052673983376E-2</v>
      </c>
      <c r="H1170" s="12">
        <f t="shared" si="164"/>
        <v>1.1009358607724944E-4</v>
      </c>
      <c r="I1170" s="12">
        <f t="shared" si="168"/>
        <v>-0.29766766735464162</v>
      </c>
      <c r="J1170" s="18">
        <f t="shared" si="165"/>
        <v>-3.2771300958322291E-5</v>
      </c>
      <c r="K1170" s="12">
        <f t="shared" si="169"/>
        <v>0.69599738798126431</v>
      </c>
      <c r="L1170" s="12">
        <f t="shared" si="166"/>
        <v>-0.36240937155524183</v>
      </c>
      <c r="M1170" s="12">
        <f t="shared" si="170"/>
        <v>0.13134055259106536</v>
      </c>
      <c r="N1170" s="18">
        <f t="shared" si="167"/>
        <v>1.4459752432117961E-5</v>
      </c>
    </row>
    <row r="1171" spans="1:14" x14ac:dyDescent="0.2">
      <c r="A1171" s="4">
        <v>1169</v>
      </c>
      <c r="B1171" s="1" t="str">
        <f>'Исходные данные'!A1421</f>
        <v>22.07.2011</v>
      </c>
      <c r="C1171" s="1">
        <f>'Исходные данные'!B1421</f>
        <v>461.66</v>
      </c>
      <c r="D1171" s="5" t="str">
        <f>'Исходные данные'!A1173</f>
        <v>19.07.2012</v>
      </c>
      <c r="E1171" s="1">
        <f>'Исходные данные'!B1173</f>
        <v>345.94</v>
      </c>
      <c r="F1171" s="12">
        <f t="shared" si="162"/>
        <v>0.74933934064029806</v>
      </c>
      <c r="G1171" s="12">
        <f t="shared" si="163"/>
        <v>3.8109389910087568E-2</v>
      </c>
      <c r="H1171" s="12">
        <f t="shared" si="164"/>
        <v>1.0978630980572088E-4</v>
      </c>
      <c r="I1171" s="12">
        <f t="shared" si="168"/>
        <v>-0.28856333980007481</v>
      </c>
      <c r="J1171" s="18">
        <f t="shared" si="165"/>
        <v>-3.1680304221864519E-5</v>
      </c>
      <c r="K1171" s="12">
        <f t="shared" si="169"/>
        <v>0.70236290910411836</v>
      </c>
      <c r="L1171" s="12">
        <f t="shared" si="166"/>
        <v>-0.35330504400067492</v>
      </c>
      <c r="M1171" s="12">
        <f t="shared" si="170"/>
        <v>0.12482445411631887</v>
      </c>
      <c r="N1171" s="18">
        <f t="shared" si="167"/>
        <v>1.3704016190944174E-5</v>
      </c>
    </row>
    <row r="1172" spans="1:14" x14ac:dyDescent="0.2">
      <c r="A1172" s="4">
        <v>1170</v>
      </c>
      <c r="B1172" s="1" t="str">
        <f>'Исходные данные'!A1422</f>
        <v>21.07.2011</v>
      </c>
      <c r="C1172" s="1">
        <f>'Исходные данные'!B1422</f>
        <v>458.17</v>
      </c>
      <c r="D1172" s="5" t="str">
        <f>'Исходные данные'!A1174</f>
        <v>18.07.2012</v>
      </c>
      <c r="E1172" s="1">
        <f>'Исходные данные'!B1174</f>
        <v>344.89</v>
      </c>
      <c r="F1172" s="12">
        <f t="shared" si="162"/>
        <v>0.75275552742431839</v>
      </c>
      <c r="G1172" s="12">
        <f t="shared" si="163"/>
        <v>3.8003024846880486E-2</v>
      </c>
      <c r="H1172" s="12">
        <f t="shared" si="164"/>
        <v>1.0947989115642452E-4</v>
      </c>
      <c r="I1172" s="12">
        <f t="shared" si="168"/>
        <v>-0.28401476867240327</v>
      </c>
      <c r="J1172" s="18">
        <f t="shared" si="165"/>
        <v>-3.1093905961071796E-5</v>
      </c>
      <c r="K1172" s="12">
        <f t="shared" si="169"/>
        <v>0.70556493355090277</v>
      </c>
      <c r="L1172" s="12">
        <f t="shared" si="166"/>
        <v>-0.34875647287300343</v>
      </c>
      <c r="M1172" s="12">
        <f t="shared" si="170"/>
        <v>0.12163107737081802</v>
      </c>
      <c r="N1172" s="18">
        <f t="shared" si="167"/>
        <v>1.3316157111795807E-5</v>
      </c>
    </row>
    <row r="1173" spans="1:14" x14ac:dyDescent="0.2">
      <c r="A1173" s="4">
        <v>1171</v>
      </c>
      <c r="B1173" s="1" t="str">
        <f>'Исходные данные'!A1423</f>
        <v>20.07.2011</v>
      </c>
      <c r="C1173" s="1">
        <f>'Исходные данные'!B1423</f>
        <v>458.73</v>
      </c>
      <c r="D1173" s="5" t="str">
        <f>'Исходные данные'!A1175</f>
        <v>17.07.2012</v>
      </c>
      <c r="E1173" s="1">
        <f>'Исходные данные'!B1175</f>
        <v>345.86</v>
      </c>
      <c r="F1173" s="12">
        <f t="shared" si="162"/>
        <v>0.75395112593464564</v>
      </c>
      <c r="G1173" s="12">
        <f t="shared" si="163"/>
        <v>3.7896956653465798E-2</v>
      </c>
      <c r="H1173" s="12">
        <f t="shared" si="164"/>
        <v>1.0917432773569718E-4</v>
      </c>
      <c r="I1173" s="12">
        <f t="shared" si="168"/>
        <v>-0.28242773279039363</v>
      </c>
      <c r="J1173" s="18">
        <f t="shared" si="165"/>
        <v>-3.0833857861308345E-5</v>
      </c>
      <c r="K1173" s="12">
        <f t="shared" si="169"/>
        <v>0.70668557943493771</v>
      </c>
      <c r="L1173" s="12">
        <f t="shared" si="166"/>
        <v>-0.34716943699099378</v>
      </c>
      <c r="M1173" s="12">
        <f t="shared" si="170"/>
        <v>0.12052661798064364</v>
      </c>
      <c r="N1173" s="18">
        <f t="shared" si="167"/>
        <v>1.315841249229396E-5</v>
      </c>
    </row>
    <row r="1174" spans="1:14" x14ac:dyDescent="0.2">
      <c r="A1174" s="4">
        <v>1172</v>
      </c>
      <c r="B1174" s="1" t="str">
        <f>'Исходные данные'!A1424</f>
        <v>19.07.2011</v>
      </c>
      <c r="C1174" s="1">
        <f>'Исходные данные'!B1424</f>
        <v>459.6</v>
      </c>
      <c r="D1174" s="5" t="str">
        <f>'Исходные данные'!A1176</f>
        <v>16.07.2012</v>
      </c>
      <c r="E1174" s="1">
        <f>'Исходные данные'!B1176</f>
        <v>342.48</v>
      </c>
      <c r="F1174" s="12">
        <f t="shared" si="162"/>
        <v>0.74516971279373367</v>
      </c>
      <c r="G1174" s="12">
        <f t="shared" si="163"/>
        <v>3.7791184501266256E-2</v>
      </c>
      <c r="H1174" s="12">
        <f t="shared" si="164"/>
        <v>1.088696171565566E-4</v>
      </c>
      <c r="I1174" s="12">
        <f t="shared" si="168"/>
        <v>-0.29414328413790997</v>
      </c>
      <c r="J1174" s="18">
        <f t="shared" si="165"/>
        <v>-3.2023266733266505E-5</v>
      </c>
      <c r="K1174" s="12">
        <f t="shared" si="169"/>
        <v>0.69845467716517851</v>
      </c>
      <c r="L1174" s="12">
        <f t="shared" si="166"/>
        <v>-0.35888498833851018</v>
      </c>
      <c r="M1174" s="12">
        <f t="shared" si="170"/>
        <v>0.12879843485473264</v>
      </c>
      <c r="N1174" s="18">
        <f t="shared" si="167"/>
        <v>1.4022236292998439E-5</v>
      </c>
    </row>
    <row r="1175" spans="1:14" x14ac:dyDescent="0.2">
      <c r="A1175" s="4">
        <v>1173</v>
      </c>
      <c r="B1175" s="1" t="str">
        <f>'Исходные данные'!A1425</f>
        <v>18.07.2011</v>
      </c>
      <c r="C1175" s="1">
        <f>'Исходные данные'!B1425</f>
        <v>459.92</v>
      </c>
      <c r="D1175" s="5" t="str">
        <f>'Исходные данные'!A1177</f>
        <v>13.07.2012</v>
      </c>
      <c r="E1175" s="1">
        <f>'Исходные данные'!B1177</f>
        <v>341.14</v>
      </c>
      <c r="F1175" s="12">
        <f t="shared" si="162"/>
        <v>0.7417376935119151</v>
      </c>
      <c r="G1175" s="12">
        <f t="shared" si="163"/>
        <v>3.7685707564017151E-2</v>
      </c>
      <c r="H1175" s="12">
        <f t="shared" si="164"/>
        <v>1.0856575703868252E-4</v>
      </c>
      <c r="I1175" s="12">
        <f t="shared" si="168"/>
        <v>-0.29875961110230859</v>
      </c>
      <c r="J1175" s="18">
        <f t="shared" si="165"/>
        <v>-3.2435063351904509E-5</v>
      </c>
      <c r="K1175" s="12">
        <f t="shared" si="169"/>
        <v>0.69523781276724128</v>
      </c>
      <c r="L1175" s="12">
        <f t="shared" si="166"/>
        <v>-0.3635013153029088</v>
      </c>
      <c r="M1175" s="12">
        <f t="shared" si="170"/>
        <v>0.13213320622694477</v>
      </c>
      <c r="N1175" s="18">
        <f t="shared" si="167"/>
        <v>1.4345141563976618E-5</v>
      </c>
    </row>
    <row r="1176" spans="1:14" x14ac:dyDescent="0.2">
      <c r="A1176" s="4">
        <v>1174</v>
      </c>
      <c r="B1176" s="1" t="str">
        <f>'Исходные данные'!A1426</f>
        <v>15.07.2011</v>
      </c>
      <c r="C1176" s="1">
        <f>'Исходные данные'!B1426</f>
        <v>460.49</v>
      </c>
      <c r="D1176" s="5" t="str">
        <f>'Исходные данные'!A1178</f>
        <v>12.07.2012</v>
      </c>
      <c r="E1176" s="1">
        <f>'Исходные данные'!B1178</f>
        <v>338.71</v>
      </c>
      <c r="F1176" s="12">
        <f t="shared" si="162"/>
        <v>0.73554257421442371</v>
      </c>
      <c r="G1176" s="12">
        <f t="shared" si="163"/>
        <v>3.7580525017759984E-2</v>
      </c>
      <c r="H1176" s="12">
        <f t="shared" si="164"/>
        <v>1.0826274500839843E-4</v>
      </c>
      <c r="I1176" s="12">
        <f t="shared" si="168"/>
        <v>-0.3071468558920073</v>
      </c>
      <c r="J1176" s="18">
        <f t="shared" si="165"/>
        <v>-3.3252561739567682E-5</v>
      </c>
      <c r="K1176" s="12">
        <f t="shared" si="169"/>
        <v>0.68943106837782342</v>
      </c>
      <c r="L1176" s="12">
        <f t="shared" si="166"/>
        <v>-0.37188856009260757</v>
      </c>
      <c r="M1176" s="12">
        <f t="shared" si="170"/>
        <v>0.13830110112775304</v>
      </c>
      <c r="N1176" s="18">
        <f t="shared" si="167"/>
        <v>1.4972856845774651E-5</v>
      </c>
    </row>
    <row r="1177" spans="1:14" x14ac:dyDescent="0.2">
      <c r="A1177" s="4">
        <v>1175</v>
      </c>
      <c r="B1177" s="1" t="str">
        <f>'Исходные данные'!A1427</f>
        <v>14.07.2011</v>
      </c>
      <c r="C1177" s="1">
        <f>'Исходные данные'!B1427</f>
        <v>462.49</v>
      </c>
      <c r="D1177" s="5" t="str">
        <f>'Исходные данные'!A1179</f>
        <v>11.07.2012</v>
      </c>
      <c r="E1177" s="1">
        <f>'Исходные данные'!B1179</f>
        <v>337.83</v>
      </c>
      <c r="F1177" s="12">
        <f t="shared" si="162"/>
        <v>0.73045903695215031</v>
      </c>
      <c r="G1177" s="12">
        <f t="shared" si="163"/>
        <v>3.7475636040835897E-2</v>
      </c>
      <c r="H1177" s="12">
        <f t="shared" si="164"/>
        <v>1.0796057869865267E-4</v>
      </c>
      <c r="I1177" s="12">
        <f t="shared" si="168"/>
        <v>-0.31408212472006375</v>
      </c>
      <c r="J1177" s="18">
        <f t="shared" si="165"/>
        <v>-3.3908487943680484E-5</v>
      </c>
      <c r="K1177" s="12">
        <f t="shared" si="169"/>
        <v>0.68466622042920433</v>
      </c>
      <c r="L1177" s="12">
        <f t="shared" si="166"/>
        <v>-0.37882382892066396</v>
      </c>
      <c r="M1177" s="12">
        <f t="shared" si="170"/>
        <v>0.14350749335811253</v>
      </c>
      <c r="N1177" s="18">
        <f t="shared" si="167"/>
        <v>1.5493152030534882E-5</v>
      </c>
    </row>
    <row r="1178" spans="1:14" x14ac:dyDescent="0.2">
      <c r="A1178" s="4">
        <v>1176</v>
      </c>
      <c r="B1178" s="1" t="str">
        <f>'Исходные данные'!A1428</f>
        <v>13.07.2011</v>
      </c>
      <c r="C1178" s="1">
        <f>'Исходные данные'!B1428</f>
        <v>464.77</v>
      </c>
      <c r="D1178" s="5" t="str">
        <f>'Исходные данные'!A1180</f>
        <v>10.07.2012</v>
      </c>
      <c r="E1178" s="1">
        <f>'Исходные данные'!B1180</f>
        <v>338.91</v>
      </c>
      <c r="F1178" s="12">
        <f t="shared" si="162"/>
        <v>0.72919938894506964</v>
      </c>
      <c r="G1178" s="12">
        <f t="shared" si="163"/>
        <v>3.7371039813879417E-2</v>
      </c>
      <c r="H1178" s="12">
        <f t="shared" si="164"/>
        <v>1.0765925574900046E-4</v>
      </c>
      <c r="I1178" s="12">
        <f t="shared" si="168"/>
        <v>-0.31580807415786272</v>
      </c>
      <c r="J1178" s="18">
        <f t="shared" si="165"/>
        <v>-3.3999662223360645E-5</v>
      </c>
      <c r="K1178" s="12">
        <f t="shared" si="169"/>
        <v>0.68348554034113584</v>
      </c>
      <c r="L1178" s="12">
        <f t="shared" si="166"/>
        <v>-0.38054977835846293</v>
      </c>
      <c r="M1178" s="12">
        <f t="shared" si="170"/>
        <v>0.14481813380867531</v>
      </c>
      <c r="N1178" s="18">
        <f t="shared" si="167"/>
        <v>1.5591012504801147E-5</v>
      </c>
    </row>
    <row r="1179" spans="1:14" x14ac:dyDescent="0.2">
      <c r="A1179" s="4">
        <v>1177</v>
      </c>
      <c r="B1179" s="1" t="str">
        <f>'Исходные данные'!A1429</f>
        <v>12.07.2011</v>
      </c>
      <c r="C1179" s="1">
        <f>'Исходные данные'!B1429</f>
        <v>462.12</v>
      </c>
      <c r="D1179" s="5" t="str">
        <f>'Исходные данные'!A1181</f>
        <v>09.07.2012</v>
      </c>
      <c r="E1179" s="1">
        <f>'Исходные данные'!B1181</f>
        <v>336.94</v>
      </c>
      <c r="F1179" s="12">
        <f t="shared" si="162"/>
        <v>0.72911797801436851</v>
      </c>
      <c r="G1179" s="12">
        <f t="shared" si="163"/>
        <v>3.7266735519811835E-2</v>
      </c>
      <c r="H1179" s="12">
        <f t="shared" si="164"/>
        <v>1.0735877380558475E-4</v>
      </c>
      <c r="I1179" s="12">
        <f t="shared" si="168"/>
        <v>-0.31591972465675988</v>
      </c>
      <c r="J1179" s="18">
        <f t="shared" si="165"/>
        <v>-3.3916754260147699E-5</v>
      </c>
      <c r="K1179" s="12">
        <f t="shared" si="169"/>
        <v>0.68340923309951784</v>
      </c>
      <c r="L1179" s="12">
        <f t="shared" si="166"/>
        <v>-0.3806614288573601</v>
      </c>
      <c r="M1179" s="12">
        <f t="shared" si="170"/>
        <v>0.14490312341972705</v>
      </c>
      <c r="N1179" s="18">
        <f t="shared" si="167"/>
        <v>1.5556621650941208E-5</v>
      </c>
    </row>
    <row r="1180" spans="1:14" x14ac:dyDescent="0.2">
      <c r="A1180" s="4">
        <v>1178</v>
      </c>
      <c r="B1180" s="1" t="str">
        <f>'Исходные данные'!A1430</f>
        <v>11.07.2011</v>
      </c>
      <c r="C1180" s="1">
        <f>'Исходные данные'!B1430</f>
        <v>463.27</v>
      </c>
      <c r="D1180" s="5" t="str">
        <f>'Исходные данные'!A1182</f>
        <v>06.07.2012</v>
      </c>
      <c r="E1180" s="1">
        <f>'Исходные данные'!B1182</f>
        <v>337.62</v>
      </c>
      <c r="F1180" s="12">
        <f t="shared" si="162"/>
        <v>0.72877587583914349</v>
      </c>
      <c r="G1180" s="12">
        <f t="shared" si="163"/>
        <v>3.7162722343835032E-2</v>
      </c>
      <c r="H1180" s="12">
        <f t="shared" si="164"/>
        <v>1.0705913052111843E-4</v>
      </c>
      <c r="I1180" s="12">
        <f t="shared" si="168"/>
        <v>-0.31638903479288516</v>
      </c>
      <c r="J1180" s="18">
        <f t="shared" si="165"/>
        <v>-3.3872334971342172E-5</v>
      </c>
      <c r="K1180" s="12">
        <f t="shared" si="169"/>
        <v>0.68308857746865692</v>
      </c>
      <c r="L1180" s="12">
        <f t="shared" si="166"/>
        <v>-0.38113073899348537</v>
      </c>
      <c r="M1180" s="12">
        <f t="shared" si="170"/>
        <v>0.14526064020572033</v>
      </c>
      <c r="N1180" s="18">
        <f t="shared" si="167"/>
        <v>1.5551477839365434E-5</v>
      </c>
    </row>
    <row r="1181" spans="1:14" x14ac:dyDescent="0.2">
      <c r="A1181" s="4">
        <v>1179</v>
      </c>
      <c r="B1181" s="1" t="str">
        <f>'Исходные данные'!A1431</f>
        <v>08.07.2011</v>
      </c>
      <c r="C1181" s="1">
        <f>'Исходные данные'!B1431</f>
        <v>467.61</v>
      </c>
      <c r="D1181" s="5" t="str">
        <f>'Исходные данные'!A1183</f>
        <v>05.07.2012</v>
      </c>
      <c r="E1181" s="1">
        <f>'Исходные данные'!B1183</f>
        <v>340.26</v>
      </c>
      <c r="F1181" s="12">
        <f t="shared" si="162"/>
        <v>0.72765766343747995</v>
      </c>
      <c r="G1181" s="12">
        <f t="shared" si="163"/>
        <v>3.7058999473425024E-2</v>
      </c>
      <c r="H1181" s="12">
        <f t="shared" si="164"/>
        <v>1.067603235548658E-4</v>
      </c>
      <c r="I1181" s="12">
        <f t="shared" si="168"/>
        <v>-0.31792458391507766</v>
      </c>
      <c r="J1181" s="18">
        <f t="shared" si="165"/>
        <v>-3.3941731444819778E-5</v>
      </c>
      <c r="K1181" s="12">
        <f t="shared" si="169"/>
        <v>0.68204046632216675</v>
      </c>
      <c r="L1181" s="12">
        <f t="shared" si="166"/>
        <v>-0.38266628811567788</v>
      </c>
      <c r="M1181" s="12">
        <f t="shared" si="170"/>
        <v>0.14643348806023104</v>
      </c>
      <c r="N1181" s="18">
        <f t="shared" si="167"/>
        <v>1.5633286564577844E-5</v>
      </c>
    </row>
    <row r="1182" spans="1:14" x14ac:dyDescent="0.2">
      <c r="A1182" s="4">
        <v>1180</v>
      </c>
      <c r="B1182" s="1" t="str">
        <f>'Исходные данные'!A1432</f>
        <v>07.07.2011</v>
      </c>
      <c r="C1182" s="1">
        <f>'Исходные данные'!B1432</f>
        <v>466.15</v>
      </c>
      <c r="D1182" s="5" t="str">
        <f>'Исходные данные'!A1184</f>
        <v>04.07.2012</v>
      </c>
      <c r="E1182" s="1">
        <f>'Исходные данные'!B1184</f>
        <v>339.83</v>
      </c>
      <c r="F1182" s="12">
        <f t="shared" si="162"/>
        <v>0.7290142657942722</v>
      </c>
      <c r="G1182" s="12">
        <f t="shared" si="163"/>
        <v>3.6955566098325544E-2</v>
      </c>
      <c r="H1182" s="12">
        <f t="shared" si="164"/>
        <v>1.0646235057262404E-4</v>
      </c>
      <c r="I1182" s="12">
        <f t="shared" si="168"/>
        <v>-0.31606197817417792</v>
      </c>
      <c r="J1182" s="18">
        <f t="shared" si="165"/>
        <v>-3.3648701123056375E-5</v>
      </c>
      <c r="K1182" s="12">
        <f t="shared" si="169"/>
        <v>0.68331202264670177</v>
      </c>
      <c r="L1182" s="12">
        <f t="shared" si="166"/>
        <v>-0.38080368237477819</v>
      </c>
      <c r="M1182" s="12">
        <f t="shared" si="170"/>
        <v>0.14501144451019099</v>
      </c>
      <c r="N1182" s="18">
        <f t="shared" si="167"/>
        <v>1.5438259242486572E-5</v>
      </c>
    </row>
    <row r="1183" spans="1:14" x14ac:dyDescent="0.2">
      <c r="A1183" s="4">
        <v>1181</v>
      </c>
      <c r="B1183" s="1" t="str">
        <f>'Исходные данные'!A1433</f>
        <v>06.07.2011</v>
      </c>
      <c r="C1183" s="1">
        <f>'Исходные данные'!B1433</f>
        <v>459.24</v>
      </c>
      <c r="D1183" s="5" t="str">
        <f>'Исходные данные'!A1185</f>
        <v>03.07.2012</v>
      </c>
      <c r="E1183" s="1">
        <f>'Исходные данные'!B1185</f>
        <v>340.41</v>
      </c>
      <c r="F1183" s="12">
        <f t="shared" si="162"/>
        <v>0.74124640710739487</v>
      </c>
      <c r="G1183" s="12">
        <f t="shared" si="163"/>
        <v>3.6852421410541882E-2</v>
      </c>
      <c r="H1183" s="12">
        <f t="shared" si="164"/>
        <v>1.0616520924670546E-4</v>
      </c>
      <c r="I1183" s="12">
        <f t="shared" si="168"/>
        <v>-0.29942217575460339</v>
      </c>
      <c r="J1183" s="18">
        <f t="shared" si="165"/>
        <v>-3.1788217942091289E-5</v>
      </c>
      <c r="K1183" s="12">
        <f t="shared" si="169"/>
        <v>0.69477732533575631</v>
      </c>
      <c r="L1183" s="12">
        <f t="shared" si="166"/>
        <v>-0.36416387995520355</v>
      </c>
      <c r="M1183" s="12">
        <f t="shared" si="170"/>
        <v>0.13261533146402793</v>
      </c>
      <c r="N1183" s="18">
        <f t="shared" si="167"/>
        <v>1.4079134414199728E-5</v>
      </c>
    </row>
    <row r="1184" spans="1:14" x14ac:dyDescent="0.2">
      <c r="A1184" s="4">
        <v>1182</v>
      </c>
      <c r="B1184" s="1" t="str">
        <f>'Исходные данные'!A1434</f>
        <v>05.07.2011</v>
      </c>
      <c r="C1184" s="1">
        <f>'Исходные данные'!B1434</f>
        <v>462.02</v>
      </c>
      <c r="D1184" s="5" t="str">
        <f>'Исходные данные'!A1186</f>
        <v>02.07.2012</v>
      </c>
      <c r="E1184" s="1">
        <f>'Исходные данные'!B1186</f>
        <v>335.91</v>
      </c>
      <c r="F1184" s="12">
        <f t="shared" si="162"/>
        <v>0.72704644820570541</v>
      </c>
      <c r="G1184" s="12">
        <f t="shared" si="163"/>
        <v>3.67495646043344E-2</v>
      </c>
      <c r="H1184" s="12">
        <f t="shared" si="164"/>
        <v>1.0586889725591884E-4</v>
      </c>
      <c r="I1184" s="12">
        <f t="shared" si="168"/>
        <v>-0.31876491324782669</v>
      </c>
      <c r="J1184" s="18">
        <f t="shared" si="165"/>
        <v>-3.3747289849426044E-5</v>
      </c>
      <c r="K1184" s="12">
        <f t="shared" si="169"/>
        <v>0.68146756845734746</v>
      </c>
      <c r="L1184" s="12">
        <f t="shared" si="166"/>
        <v>-0.3835066174484269</v>
      </c>
      <c r="M1184" s="12">
        <f t="shared" si="170"/>
        <v>0.14707732562673409</v>
      </c>
      <c r="N1184" s="18">
        <f t="shared" si="167"/>
        <v>1.557091427545203E-5</v>
      </c>
    </row>
    <row r="1185" spans="1:14" x14ac:dyDescent="0.2">
      <c r="A1185" s="4">
        <v>1183</v>
      </c>
      <c r="B1185" s="1" t="str">
        <f>'Исходные данные'!A1435</f>
        <v>04.07.2011</v>
      </c>
      <c r="C1185" s="1">
        <f>'Исходные данные'!B1435</f>
        <v>458.37</v>
      </c>
      <c r="D1185" s="5" t="str">
        <f>'Исходные данные'!A1187</f>
        <v>29.06.2012</v>
      </c>
      <c r="E1185" s="1">
        <f>'Исходные данные'!B1187</f>
        <v>332.48</v>
      </c>
      <c r="F1185" s="12">
        <f t="shared" si="162"/>
        <v>0.72535288086044025</v>
      </c>
      <c r="G1185" s="12">
        <f t="shared" si="163"/>
        <v>3.6646994876212403E-2</v>
      </c>
      <c r="H1185" s="12">
        <f t="shared" si="164"/>
        <v>1.0557341228555175E-4</v>
      </c>
      <c r="I1185" s="12">
        <f t="shared" si="168"/>
        <v>-0.32109701032187005</v>
      </c>
      <c r="J1185" s="18">
        <f t="shared" si="165"/>
        <v>-3.3899307054368851E-5</v>
      </c>
      <c r="K1185" s="12">
        <f t="shared" si="169"/>
        <v>0.6798801716360785</v>
      </c>
      <c r="L1185" s="12">
        <f t="shared" si="166"/>
        <v>-0.38583871452247032</v>
      </c>
      <c r="M1185" s="12">
        <f t="shared" si="170"/>
        <v>0.14887151362435239</v>
      </c>
      <c r="N1185" s="18">
        <f t="shared" si="167"/>
        <v>1.571687368543789E-5</v>
      </c>
    </row>
    <row r="1186" spans="1:14" x14ac:dyDescent="0.2">
      <c r="A1186" s="4">
        <v>1184</v>
      </c>
      <c r="B1186" s="1" t="str">
        <f>'Исходные данные'!A1436</f>
        <v>01.07.2011</v>
      </c>
      <c r="C1186" s="1">
        <f>'Исходные данные'!B1436</f>
        <v>455.17</v>
      </c>
      <c r="D1186" s="5" t="str">
        <f>'Исходные данные'!A1188</f>
        <v>28.06.2012</v>
      </c>
      <c r="E1186" s="1">
        <f>'Исходные данные'!B1188</f>
        <v>327.3</v>
      </c>
      <c r="F1186" s="12">
        <f t="shared" si="162"/>
        <v>0.71907199507876174</v>
      </c>
      <c r="G1186" s="12">
        <f t="shared" si="163"/>
        <v>3.6544711424927719E-2</v>
      </c>
      <c r="H1186" s="12">
        <f t="shared" si="164"/>
        <v>1.0527875202735207E-4</v>
      </c>
      <c r="I1186" s="12">
        <f t="shared" si="168"/>
        <v>-0.32979379403648929</v>
      </c>
      <c r="J1186" s="18">
        <f t="shared" si="165"/>
        <v>-3.4720279062527175E-5</v>
      </c>
      <c r="K1186" s="12">
        <f t="shared" si="169"/>
        <v>0.67399303750322903</v>
      </c>
      <c r="L1186" s="12">
        <f t="shared" si="166"/>
        <v>-0.39453549823708955</v>
      </c>
      <c r="M1186" s="12">
        <f t="shared" si="170"/>
        <v>0.15565825936918853</v>
      </c>
      <c r="N1186" s="18">
        <f t="shared" si="167"/>
        <v>1.6387507289138052E-5</v>
      </c>
    </row>
    <row r="1187" spans="1:14" x14ac:dyDescent="0.2">
      <c r="A1187" s="4">
        <v>1185</v>
      </c>
      <c r="B1187" s="1" t="str">
        <f>'Исходные данные'!A1437</f>
        <v>30.06.2011</v>
      </c>
      <c r="C1187" s="1">
        <f>'Исходные данные'!B1437</f>
        <v>454.65</v>
      </c>
      <c r="D1187" s="5" t="str">
        <f>'Исходные данные'!A1189</f>
        <v>27.06.2012</v>
      </c>
      <c r="E1187" s="1">
        <f>'Исходные данные'!B1189</f>
        <v>328.01</v>
      </c>
      <c r="F1187" s="12">
        <f t="shared" si="162"/>
        <v>0.72145606510502591</v>
      </c>
      <c r="G1187" s="12">
        <f t="shared" si="163"/>
        <v>3.6442713451468475E-2</v>
      </c>
      <c r="H1187" s="12">
        <f t="shared" si="164"/>
        <v>1.0498491417951006E-4</v>
      </c>
      <c r="I1187" s="12">
        <f t="shared" si="168"/>
        <v>-0.32648379644764364</v>
      </c>
      <c r="J1187" s="18">
        <f t="shared" si="165"/>
        <v>-3.4275873351056499E-5</v>
      </c>
      <c r="K1187" s="12">
        <f t="shared" si="169"/>
        <v>0.67622764907149935</v>
      </c>
      <c r="L1187" s="12">
        <f t="shared" si="166"/>
        <v>-0.39122550064824385</v>
      </c>
      <c r="M1187" s="12">
        <f t="shared" si="170"/>
        <v>0.1530573923574691</v>
      </c>
      <c r="N1187" s="18">
        <f t="shared" si="167"/>
        <v>1.6068717201188493E-5</v>
      </c>
    </row>
    <row r="1188" spans="1:14" x14ac:dyDescent="0.2">
      <c r="A1188" s="4">
        <v>1186</v>
      </c>
      <c r="B1188" s="1" t="str">
        <f>'Исходные данные'!A1438</f>
        <v>29.06.2011</v>
      </c>
      <c r="C1188" s="1">
        <f>'Исходные данные'!B1438</f>
        <v>454.08</v>
      </c>
      <c r="D1188" s="5" t="str">
        <f>'Исходные данные'!A1190</f>
        <v>26.06.2012</v>
      </c>
      <c r="E1188" s="1">
        <f>'Исходные данные'!B1190</f>
        <v>329.15</v>
      </c>
      <c r="F1188" s="12">
        <f t="shared" si="162"/>
        <v>0.72487226920366454</v>
      </c>
      <c r="G1188" s="12">
        <f t="shared" si="163"/>
        <v>3.6341000159052922E-2</v>
      </c>
      <c r="H1188" s="12">
        <f t="shared" si="164"/>
        <v>1.0469189644664056E-4</v>
      </c>
      <c r="I1188" s="12">
        <f t="shared" si="168"/>
        <v>-0.32175982005779213</v>
      </c>
      <c r="J1188" s="18">
        <f t="shared" si="165"/>
        <v>-3.3685645762180071E-5</v>
      </c>
      <c r="K1188" s="12">
        <f t="shared" si="169"/>
        <v>0.67942968974744056</v>
      </c>
      <c r="L1188" s="12">
        <f t="shared" si="166"/>
        <v>-0.3865015242583924</v>
      </c>
      <c r="M1188" s="12">
        <f t="shared" si="170"/>
        <v>0.14938342825406073</v>
      </c>
      <c r="N1188" s="18">
        <f t="shared" si="167"/>
        <v>1.5639234401618284E-5</v>
      </c>
    </row>
    <row r="1189" spans="1:14" x14ac:dyDescent="0.2">
      <c r="A1189" s="4">
        <v>1187</v>
      </c>
      <c r="B1189" s="1" t="str">
        <f>'Исходные данные'!A1439</f>
        <v>28.06.2011</v>
      </c>
      <c r="C1189" s="1">
        <f>'Исходные данные'!B1439</f>
        <v>452.61</v>
      </c>
      <c r="D1189" s="5" t="str">
        <f>'Исходные данные'!A1191</f>
        <v>25.06.2012</v>
      </c>
      <c r="E1189" s="1">
        <f>'Исходные данные'!B1191</f>
        <v>327.27999999999997</v>
      </c>
      <c r="F1189" s="12">
        <f t="shared" si="162"/>
        <v>0.72309493824705584</v>
      </c>
      <c r="G1189" s="12">
        <f t="shared" si="163"/>
        <v>3.623957075312316E-2</v>
      </c>
      <c r="H1189" s="12">
        <f t="shared" si="164"/>
        <v>1.0439969653976491E-4</v>
      </c>
      <c r="I1189" s="12">
        <f t="shared" si="168"/>
        <v>-0.32421475389894983</v>
      </c>
      <c r="J1189" s="18">
        <f t="shared" si="165"/>
        <v>-3.3847921920764925E-5</v>
      </c>
      <c r="K1189" s="12">
        <f t="shared" si="169"/>
        <v>0.67776378049455421</v>
      </c>
      <c r="L1189" s="12">
        <f t="shared" si="166"/>
        <v>-0.38895645809954998</v>
      </c>
      <c r="M1189" s="12">
        <f t="shared" si="170"/>
        <v>0.15128712629734703</v>
      </c>
      <c r="N1189" s="18">
        <f t="shared" si="167"/>
        <v>1.5794330075816118E-5</v>
      </c>
    </row>
    <row r="1190" spans="1:14" x14ac:dyDescent="0.2">
      <c r="A1190" s="4">
        <v>1188</v>
      </c>
      <c r="B1190" s="1" t="str">
        <f>'Исходные данные'!A1440</f>
        <v>27.06.2011</v>
      </c>
      <c r="C1190" s="1">
        <f>'Исходные данные'!B1440</f>
        <v>453.82</v>
      </c>
      <c r="D1190" s="5" t="str">
        <f>'Исходные данные'!A1192</f>
        <v>22.06.2012</v>
      </c>
      <c r="E1190" s="1">
        <f>'Исходные данные'!B1192</f>
        <v>325.52</v>
      </c>
      <c r="F1190" s="12">
        <f t="shared" si="162"/>
        <v>0.7172887929134899</v>
      </c>
      <c r="G1190" s="12">
        <f t="shared" si="163"/>
        <v>3.6138424441338905E-2</v>
      </c>
      <c r="H1190" s="12">
        <f t="shared" si="164"/>
        <v>1.0410831217629305E-4</v>
      </c>
      <c r="I1190" s="12">
        <f t="shared" si="168"/>
        <v>-0.33227673995968937</v>
      </c>
      <c r="J1190" s="18">
        <f t="shared" si="165"/>
        <v>-3.4592770572644291E-5</v>
      </c>
      <c r="K1190" s="12">
        <f t="shared" si="169"/>
        <v>0.67232162511047933</v>
      </c>
      <c r="L1190" s="12">
        <f t="shared" si="166"/>
        <v>-0.39701844416028959</v>
      </c>
      <c r="M1190" s="12">
        <f t="shared" si="170"/>
        <v>0.15762364500345702</v>
      </c>
      <c r="N1190" s="18">
        <f t="shared" si="167"/>
        <v>1.6409931640385096E-5</v>
      </c>
    </row>
    <row r="1191" spans="1:14" x14ac:dyDescent="0.2">
      <c r="A1191" s="4">
        <v>1189</v>
      </c>
      <c r="B1191" s="1" t="str">
        <f>'Исходные данные'!A1441</f>
        <v>24.06.2011</v>
      </c>
      <c r="C1191" s="1">
        <f>'Исходные данные'!B1441</f>
        <v>452.58</v>
      </c>
      <c r="D1191" s="5" t="str">
        <f>'Исходные данные'!A1193</f>
        <v>21.06.2012</v>
      </c>
      <c r="E1191" s="1">
        <f>'Исходные данные'!B1193</f>
        <v>331.58</v>
      </c>
      <c r="F1191" s="12">
        <f t="shared" si="162"/>
        <v>0.73264395245039549</v>
      </c>
      <c r="G1191" s="12">
        <f t="shared" si="163"/>
        <v>3.6037560433571356E-2</v>
      </c>
      <c r="H1191" s="12">
        <f t="shared" si="164"/>
        <v>1.0381774108000572E-4</v>
      </c>
      <c r="I1191" s="12">
        <f t="shared" si="168"/>
        <v>-0.3110954352822754</v>
      </c>
      <c r="J1191" s="18">
        <f t="shared" si="165"/>
        <v>-3.2297225351306943E-5</v>
      </c>
      <c r="K1191" s="12">
        <f t="shared" si="169"/>
        <v>0.68671416255937845</v>
      </c>
      <c r="L1191" s="12">
        <f t="shared" si="166"/>
        <v>-0.37583713948287562</v>
      </c>
      <c r="M1191" s="12">
        <f t="shared" si="170"/>
        <v>0.14125355541467055</v>
      </c>
      <c r="N1191" s="18">
        <f t="shared" si="167"/>
        <v>1.4664625042670508E-5</v>
      </c>
    </row>
    <row r="1192" spans="1:14" x14ac:dyDescent="0.2">
      <c r="A1192" s="4">
        <v>1190</v>
      </c>
      <c r="B1192" s="1" t="str">
        <f>'Исходные данные'!A1442</f>
        <v>23.06.2011</v>
      </c>
      <c r="C1192" s="1">
        <f>'Исходные данные'!B1442</f>
        <v>453.22</v>
      </c>
      <c r="D1192" s="5" t="str">
        <f>'Исходные данные'!A1194</f>
        <v>20.06.2012</v>
      </c>
      <c r="E1192" s="1">
        <f>'Исходные данные'!B1194</f>
        <v>337.54</v>
      </c>
      <c r="F1192" s="12">
        <f t="shared" si="162"/>
        <v>0.74475971934160012</v>
      </c>
      <c r="G1192" s="12">
        <f t="shared" si="163"/>
        <v>3.5936977941896993E-2</v>
      </c>
      <c r="H1192" s="12">
        <f t="shared" si="164"/>
        <v>1.0352798098103679E-4</v>
      </c>
      <c r="I1192" s="12">
        <f t="shared" si="168"/>
        <v>-0.29469363699844037</v>
      </c>
      <c r="J1192" s="18">
        <f t="shared" si="165"/>
        <v>-3.0509037246407092E-5</v>
      </c>
      <c r="K1192" s="12">
        <f t="shared" si="169"/>
        <v>0.69807038639311247</v>
      </c>
      <c r="L1192" s="12">
        <f t="shared" si="166"/>
        <v>-0.35943534119904047</v>
      </c>
      <c r="M1192" s="12">
        <f t="shared" si="170"/>
        <v>0.12919376450287068</v>
      </c>
      <c r="N1192" s="18">
        <f t="shared" si="167"/>
        <v>1.337516959432174E-5</v>
      </c>
    </row>
    <row r="1193" spans="1:14" x14ac:dyDescent="0.2">
      <c r="A1193" s="4">
        <v>1191</v>
      </c>
      <c r="B1193" s="1" t="str">
        <f>'Исходные данные'!A1443</f>
        <v>22.06.2011</v>
      </c>
      <c r="C1193" s="1">
        <f>'Исходные данные'!B1443</f>
        <v>458.61</v>
      </c>
      <c r="D1193" s="5" t="str">
        <f>'Исходные данные'!A1195</f>
        <v>19.06.2012</v>
      </c>
      <c r="E1193" s="1">
        <f>'Исходные данные'!B1195</f>
        <v>340.1</v>
      </c>
      <c r="F1193" s="12">
        <f t="shared" si="162"/>
        <v>0.74158871372189883</v>
      </c>
      <c r="G1193" s="12">
        <f t="shared" si="163"/>
        <v>3.5836676180591463E-2</v>
      </c>
      <c r="H1193" s="12">
        <f t="shared" si="164"/>
        <v>1.0323902961585543E-4</v>
      </c>
      <c r="I1193" s="12">
        <f t="shared" si="168"/>
        <v>-0.29896048366790262</v>
      </c>
      <c r="J1193" s="18">
        <f t="shared" si="165"/>
        <v>-3.086439022736106E-5</v>
      </c>
      <c r="K1193" s="12">
        <f t="shared" si="169"/>
        <v>0.69509817258950268</v>
      </c>
      <c r="L1193" s="12">
        <f t="shared" si="166"/>
        <v>-0.36370218786850284</v>
      </c>
      <c r="M1193" s="12">
        <f t="shared" si="170"/>
        <v>0.13227928146033577</v>
      </c>
      <c r="N1193" s="18">
        <f t="shared" si="167"/>
        <v>1.365638465624768E-5</v>
      </c>
    </row>
    <row r="1194" spans="1:14" x14ac:dyDescent="0.2">
      <c r="A1194" s="4">
        <v>1192</v>
      </c>
      <c r="B1194" s="1" t="str">
        <f>'Исходные данные'!A1444</f>
        <v>21.06.2011</v>
      </c>
      <c r="C1194" s="1">
        <f>'Исходные данные'!B1444</f>
        <v>461.89</v>
      </c>
      <c r="D1194" s="5" t="str">
        <f>'Исходные данные'!A1196</f>
        <v>18.06.2012</v>
      </c>
      <c r="E1194" s="1">
        <f>'Исходные данные'!B1196</f>
        <v>334.39</v>
      </c>
      <c r="F1194" s="12">
        <f t="shared" si="162"/>
        <v>0.72396025027603972</v>
      </c>
      <c r="G1194" s="12">
        <f t="shared" si="163"/>
        <v>3.5736654366123333E-2</v>
      </c>
      <c r="H1194" s="12">
        <f t="shared" si="164"/>
        <v>1.0295088472724829E-4</v>
      </c>
      <c r="I1194" s="12">
        <f t="shared" si="168"/>
        <v>-0.3230187910372887</v>
      </c>
      <c r="J1194" s="18">
        <f t="shared" si="165"/>
        <v>-3.3255070320815014E-5</v>
      </c>
      <c r="K1194" s="12">
        <f t="shared" si="169"/>
        <v>0.67857484571026883</v>
      </c>
      <c r="L1194" s="12">
        <f t="shared" si="166"/>
        <v>-0.38776049523788891</v>
      </c>
      <c r="M1194" s="12">
        <f t="shared" si="170"/>
        <v>0.1503582016671329</v>
      </c>
      <c r="N1194" s="18">
        <f t="shared" si="167"/>
        <v>1.547950988762935E-5</v>
      </c>
    </row>
    <row r="1195" spans="1:14" x14ac:dyDescent="0.2">
      <c r="A1195" s="4">
        <v>1193</v>
      </c>
      <c r="B1195" s="1" t="str">
        <f>'Исходные данные'!A1445</f>
        <v>20.06.2011</v>
      </c>
      <c r="C1195" s="1">
        <f>'Исходные данные'!B1445</f>
        <v>459.69</v>
      </c>
      <c r="D1195" s="5" t="str">
        <f>'Исходные данные'!A1197</f>
        <v>15.06.2012</v>
      </c>
      <c r="E1195" s="1">
        <f>'Исходные данные'!B1197</f>
        <v>331.35</v>
      </c>
      <c r="F1195" s="12">
        <f t="shared" si="162"/>
        <v>0.72081185146511784</v>
      </c>
      <c r="G1195" s="12">
        <f t="shared" si="163"/>
        <v>3.5636911717148091E-2</v>
      </c>
      <c r="H1195" s="12">
        <f t="shared" si="164"/>
        <v>1.026635440643021E-4</v>
      </c>
      <c r="I1195" s="12">
        <f t="shared" si="168"/>
        <v>-0.32737713072395863</v>
      </c>
      <c r="J1195" s="18">
        <f t="shared" si="165"/>
        <v>-3.3609696485723915E-5</v>
      </c>
      <c r="K1195" s="12">
        <f t="shared" si="169"/>
        <v>0.67562382148408917</v>
      </c>
      <c r="L1195" s="12">
        <f t="shared" si="166"/>
        <v>-0.39211883492455879</v>
      </c>
      <c r="M1195" s="12">
        <f t="shared" si="170"/>
        <v>0.15375718070259342</v>
      </c>
      <c r="N1195" s="18">
        <f t="shared" si="167"/>
        <v>1.5785257096263562E-5</v>
      </c>
    </row>
    <row r="1196" spans="1:14" x14ac:dyDescent="0.2">
      <c r="A1196" s="4">
        <v>1194</v>
      </c>
      <c r="B1196" s="1" t="str">
        <f>'Исходные данные'!A1446</f>
        <v>17.06.2011</v>
      </c>
      <c r="C1196" s="1">
        <f>'Исходные данные'!B1446</f>
        <v>463.83</v>
      </c>
      <c r="D1196" s="5" t="str">
        <f>'Исходные данные'!A1198</f>
        <v>14.06.2012</v>
      </c>
      <c r="E1196" s="1">
        <f>'Исходные данные'!B1198</f>
        <v>327.23</v>
      </c>
      <c r="F1196" s="12">
        <f t="shared" si="162"/>
        <v>0.7054955479378221</v>
      </c>
      <c r="G1196" s="12">
        <f t="shared" si="163"/>
        <v>3.5537447454501998E-2</v>
      </c>
      <c r="H1196" s="12">
        <f t="shared" si="164"/>
        <v>1.0237700538238605E-4</v>
      </c>
      <c r="I1196" s="12">
        <f t="shared" si="168"/>
        <v>-0.34885481821545594</v>
      </c>
      <c r="J1196" s="18">
        <f t="shared" si="165"/>
        <v>-3.571471160211504E-5</v>
      </c>
      <c r="K1196" s="12">
        <f t="shared" si="169"/>
        <v>0.66126770414349823</v>
      </c>
      <c r="L1196" s="12">
        <f t="shared" si="166"/>
        <v>-0.41359652241605621</v>
      </c>
      <c r="M1196" s="12">
        <f t="shared" si="170"/>
        <v>0.17106208335465534</v>
      </c>
      <c r="N1196" s="18">
        <f t="shared" si="167"/>
        <v>1.7512823828321721E-5</v>
      </c>
    </row>
    <row r="1197" spans="1:14" x14ac:dyDescent="0.2">
      <c r="A1197" s="4">
        <v>1195</v>
      </c>
      <c r="B1197" s="1" t="str">
        <f>'Исходные данные'!A1447</f>
        <v>16.06.2011</v>
      </c>
      <c r="C1197" s="1">
        <f>'Исходные данные'!B1447</f>
        <v>462.94</v>
      </c>
      <c r="D1197" s="5" t="str">
        <f>'Исходные данные'!A1199</f>
        <v>13.06.2012</v>
      </c>
      <c r="E1197" s="1">
        <f>'Исходные данные'!B1199</f>
        <v>327.35000000000002</v>
      </c>
      <c r="F1197" s="12">
        <f t="shared" si="162"/>
        <v>0.70711107270920648</v>
      </c>
      <c r="G1197" s="12">
        <f t="shared" si="163"/>
        <v>3.5438260801195963E-2</v>
      </c>
      <c r="H1197" s="12">
        <f t="shared" si="164"/>
        <v>1.0209126644313406E-4</v>
      </c>
      <c r="I1197" s="12">
        <f t="shared" si="168"/>
        <v>-0.34656752116884221</v>
      </c>
      <c r="J1197" s="18">
        <f t="shared" si="165"/>
        <v>-3.5381517144184774E-5</v>
      </c>
      <c r="K1197" s="12">
        <f t="shared" si="169"/>
        <v>0.66278195091611503</v>
      </c>
      <c r="L1197" s="12">
        <f t="shared" si="166"/>
        <v>-0.41130922536944237</v>
      </c>
      <c r="M1197" s="12">
        <f t="shared" si="170"/>
        <v>0.16917527887401076</v>
      </c>
      <c r="N1197" s="18">
        <f t="shared" si="167"/>
        <v>1.7271318471118141E-5</v>
      </c>
    </row>
    <row r="1198" spans="1:14" x14ac:dyDescent="0.2">
      <c r="A1198" s="4">
        <v>1196</v>
      </c>
      <c r="B1198" s="1" t="str">
        <f>'Исходные данные'!A1448</f>
        <v>15.06.2011</v>
      </c>
      <c r="C1198" s="1">
        <f>'Исходные данные'!B1448</f>
        <v>466.51</v>
      </c>
      <c r="D1198" s="5" t="str">
        <f>'Исходные данные'!A1200</f>
        <v>09.06.2012</v>
      </c>
      <c r="E1198" s="1">
        <f>'Исходные данные'!B1200</f>
        <v>327.92</v>
      </c>
      <c r="F1198" s="12">
        <f t="shared" si="162"/>
        <v>0.7029216951405115</v>
      </c>
      <c r="G1198" s="12">
        <f t="shared" si="163"/>
        <v>3.5339350982409527E-2</v>
      </c>
      <c r="H1198" s="12">
        <f t="shared" si="164"/>
        <v>1.018063250144275E-4</v>
      </c>
      <c r="I1198" s="12">
        <f t="shared" si="168"/>
        <v>-0.35250978008878769</v>
      </c>
      <c r="J1198" s="18">
        <f t="shared" si="165"/>
        <v>-3.5887725242483483E-5</v>
      </c>
      <c r="K1198" s="12">
        <f t="shared" si="169"/>
        <v>0.65885520737430403</v>
      </c>
      <c r="L1198" s="12">
        <f t="shared" si="166"/>
        <v>-0.41725148428938796</v>
      </c>
      <c r="M1198" s="12">
        <f t="shared" si="170"/>
        <v>0.17409880114169743</v>
      </c>
      <c r="N1198" s="18">
        <f t="shared" si="167"/>
        <v>1.7724359133653831E-5</v>
      </c>
    </row>
    <row r="1199" spans="1:14" x14ac:dyDescent="0.2">
      <c r="A1199" s="4">
        <v>1197</v>
      </c>
      <c r="B1199" s="1" t="str">
        <f>'Исходные данные'!A1449</f>
        <v>14.06.2011</v>
      </c>
      <c r="C1199" s="1">
        <f>'Исходные данные'!B1449</f>
        <v>467.52</v>
      </c>
      <c r="D1199" s="5" t="str">
        <f>'Исходные данные'!A1201</f>
        <v>08.06.2012</v>
      </c>
      <c r="E1199" s="1">
        <f>'Исходные данные'!B1201</f>
        <v>323.89999999999998</v>
      </c>
      <c r="F1199" s="12">
        <f t="shared" si="162"/>
        <v>0.69280458590006844</v>
      </c>
      <c r="G1199" s="12">
        <f t="shared" si="163"/>
        <v>3.5240717225484809E-2</v>
      </c>
      <c r="H1199" s="12">
        <f t="shared" si="164"/>
        <v>1.0152217887037777E-4</v>
      </c>
      <c r="I1199" s="12">
        <f t="shared" si="168"/>
        <v>-0.36700730238505108</v>
      </c>
      <c r="J1199" s="18">
        <f t="shared" si="165"/>
        <v>-3.725938099946998E-5</v>
      </c>
      <c r="K1199" s="12">
        <f t="shared" si="169"/>
        <v>0.64937234441428671</v>
      </c>
      <c r="L1199" s="12">
        <f t="shared" si="166"/>
        <v>-0.43174900658565118</v>
      </c>
      <c r="M1199" s="12">
        <f t="shared" si="170"/>
        <v>0.18640720468769673</v>
      </c>
      <c r="N1199" s="18">
        <f t="shared" si="167"/>
        <v>1.892446557703147E-5</v>
      </c>
    </row>
    <row r="1200" spans="1:14" x14ac:dyDescent="0.2">
      <c r="A1200" s="4">
        <v>1198</v>
      </c>
      <c r="B1200" s="1" t="str">
        <f>'Исходные данные'!A1450</f>
        <v>10.06.2011</v>
      </c>
      <c r="C1200" s="1">
        <f>'Исходные данные'!B1450</f>
        <v>467.37</v>
      </c>
      <c r="D1200" s="5" t="str">
        <f>'Исходные данные'!A1202</f>
        <v>07.06.2012</v>
      </c>
      <c r="E1200" s="1">
        <f>'Исходные данные'!B1202</f>
        <v>322.45</v>
      </c>
      <c r="F1200" s="12">
        <f t="shared" si="162"/>
        <v>0.68992447097588627</v>
      </c>
      <c r="G1200" s="12">
        <f t="shared" si="163"/>
        <v>3.5142358759920396E-2</v>
      </c>
      <c r="H1200" s="12">
        <f t="shared" si="164"/>
        <v>1.0123882579130862E-4</v>
      </c>
      <c r="I1200" s="12">
        <f t="shared" si="168"/>
        <v>-0.37117314973606069</v>
      </c>
      <c r="J1200" s="18">
        <f t="shared" si="165"/>
        <v>-3.757713384454036E-5</v>
      </c>
      <c r="K1200" s="12">
        <f t="shared" si="169"/>
        <v>0.6466727852332963</v>
      </c>
      <c r="L1200" s="12">
        <f t="shared" si="166"/>
        <v>-0.43591485393666091</v>
      </c>
      <c r="M1200" s="12">
        <f t="shared" si="170"/>
        <v>0.19002175988262046</v>
      </c>
      <c r="N1200" s="18">
        <f t="shared" si="167"/>
        <v>1.923757984531449E-5</v>
      </c>
    </row>
    <row r="1201" spans="1:14" x14ac:dyDescent="0.2">
      <c r="A1201" s="4">
        <v>1199</v>
      </c>
      <c r="B1201" s="1" t="str">
        <f>'Исходные данные'!A1451</f>
        <v>09.06.2011</v>
      </c>
      <c r="C1201" s="1">
        <f>'Исходные данные'!B1451</f>
        <v>465.13</v>
      </c>
      <c r="D1201" s="5" t="str">
        <f>'Исходные данные'!A1203</f>
        <v>06.06.2012</v>
      </c>
      <c r="E1201" s="1">
        <f>'Исходные данные'!B1203</f>
        <v>319.83999999999997</v>
      </c>
      <c r="F1201" s="12">
        <f t="shared" si="162"/>
        <v>0.68763571474641494</v>
      </c>
      <c r="G1201" s="12">
        <f t="shared" si="163"/>
        <v>3.5044274817365446E-2</v>
      </c>
      <c r="H1201" s="12">
        <f t="shared" si="164"/>
        <v>1.0095626356373925E-4</v>
      </c>
      <c r="I1201" s="12">
        <f t="shared" si="168"/>
        <v>-0.37449606565535931</v>
      </c>
      <c r="J1201" s="18">
        <f t="shared" si="165"/>
        <v>-3.7807723507885851E-5</v>
      </c>
      <c r="K1201" s="12">
        <f t="shared" si="169"/>
        <v>0.64452751219559878</v>
      </c>
      <c r="L1201" s="12">
        <f t="shared" si="166"/>
        <v>-0.43923776985595953</v>
      </c>
      <c r="M1201" s="12">
        <f t="shared" si="170"/>
        <v>0.19292981846803692</v>
      </c>
      <c r="N1201" s="18">
        <f t="shared" si="167"/>
        <v>1.9477473602563501E-5</v>
      </c>
    </row>
    <row r="1202" spans="1:14" x14ac:dyDescent="0.2">
      <c r="A1202" s="4">
        <v>1200</v>
      </c>
      <c r="B1202" s="1" t="str">
        <f>'Исходные данные'!A1452</f>
        <v>08.06.2011</v>
      </c>
      <c r="C1202" s="1">
        <f>'Исходные данные'!B1452</f>
        <v>463.43</v>
      </c>
      <c r="D1202" s="5" t="str">
        <f>'Исходные данные'!A1204</f>
        <v>05.06.2012</v>
      </c>
      <c r="E1202" s="1">
        <f>'Исходные данные'!B1204</f>
        <v>318.63</v>
      </c>
      <c r="F1202" s="12">
        <f t="shared" si="162"/>
        <v>0.68754720238223677</v>
      </c>
      <c r="G1202" s="12">
        <f t="shared" si="163"/>
        <v>3.4946464631613598E-2</v>
      </c>
      <c r="H1202" s="12">
        <f t="shared" si="164"/>
        <v>1.0067448998036668E-4</v>
      </c>
      <c r="I1202" s="12">
        <f t="shared" si="168"/>
        <v>-0.37462479378773783</v>
      </c>
      <c r="J1202" s="18">
        <f t="shared" si="165"/>
        <v>-3.771516004858055E-5</v>
      </c>
      <c r="K1202" s="12">
        <f t="shared" si="169"/>
        <v>0.64444454871266899</v>
      </c>
      <c r="L1202" s="12">
        <f t="shared" si="166"/>
        <v>-0.43936649798833799</v>
      </c>
      <c r="M1202" s="12">
        <f t="shared" si="170"/>
        <v>0.19304291955453626</v>
      </c>
      <c r="N1202" s="18">
        <f t="shared" si="167"/>
        <v>1.9434497470473893E-5</v>
      </c>
    </row>
    <row r="1203" spans="1:14" x14ac:dyDescent="0.2">
      <c r="A1203" s="4">
        <v>1201</v>
      </c>
      <c r="B1203" s="1" t="str">
        <f>'Исходные данные'!A1453</f>
        <v>07.06.2011</v>
      </c>
      <c r="C1203" s="1">
        <f>'Исходные данные'!B1453</f>
        <v>462.85</v>
      </c>
      <c r="D1203" s="5" t="str">
        <f>'Исходные данные'!A1205</f>
        <v>04.06.2012</v>
      </c>
      <c r="E1203" s="1">
        <f>'Исходные данные'!B1205</f>
        <v>317.64999999999998</v>
      </c>
      <c r="F1203" s="12">
        <f t="shared" si="162"/>
        <v>0.68629145511504797</v>
      </c>
      <c r="G1203" s="12">
        <f t="shared" si="163"/>
        <v>3.4848927438596994E-2</v>
      </c>
      <c r="H1203" s="12">
        <f t="shared" si="164"/>
        <v>1.0039350284004862E-4</v>
      </c>
      <c r="I1203" s="12">
        <f t="shared" si="168"/>
        <v>-0.37645287980067815</v>
      </c>
      <c r="J1203" s="18">
        <f t="shared" si="165"/>
        <v>-3.7793423257413868E-5</v>
      </c>
      <c r="K1203" s="12">
        <f t="shared" si="169"/>
        <v>0.64326752482529559</v>
      </c>
      <c r="L1203" s="12">
        <f t="shared" si="166"/>
        <v>-0.44119458400127831</v>
      </c>
      <c r="M1203" s="12">
        <f t="shared" si="170"/>
        <v>0.19465266095206107</v>
      </c>
      <c r="N1203" s="18">
        <f t="shared" si="167"/>
        <v>1.9541862470113765E-5</v>
      </c>
    </row>
    <row r="1204" spans="1:14" x14ac:dyDescent="0.2">
      <c r="A1204" s="4">
        <v>1202</v>
      </c>
      <c r="B1204" s="1" t="str">
        <f>'Исходные данные'!A1454</f>
        <v>06.06.2011</v>
      </c>
      <c r="C1204" s="1">
        <f>'Исходные данные'!B1454</f>
        <v>462.14</v>
      </c>
      <c r="D1204" s="5" t="str">
        <f>'Исходные данные'!A1206</f>
        <v>01.06.2012</v>
      </c>
      <c r="E1204" s="1">
        <f>'Исходные данные'!B1206</f>
        <v>321.56</v>
      </c>
      <c r="F1204" s="12">
        <f t="shared" si="162"/>
        <v>0.69580646557320291</v>
      </c>
      <c r="G1204" s="12">
        <f t="shared" si="163"/>
        <v>3.4751662476380313E-2</v>
      </c>
      <c r="H1204" s="12">
        <f t="shared" si="164"/>
        <v>1.0011329994778622E-4</v>
      </c>
      <c r="I1204" s="12">
        <f t="shared" si="168"/>
        <v>-0.36268372402060017</v>
      </c>
      <c r="J1204" s="18">
        <f t="shared" si="165"/>
        <v>-3.6309464449054466E-5</v>
      </c>
      <c r="K1204" s="12">
        <f t="shared" si="169"/>
        <v>0.65218603485552473</v>
      </c>
      <c r="L1204" s="12">
        <f t="shared" si="166"/>
        <v>-0.42742542822120039</v>
      </c>
      <c r="M1204" s="12">
        <f t="shared" si="170"/>
        <v>0.18269249669007656</v>
      </c>
      <c r="N1204" s="18">
        <f t="shared" si="167"/>
        <v>1.8289948719343578E-5</v>
      </c>
    </row>
    <row r="1205" spans="1:14" x14ac:dyDescent="0.2">
      <c r="A1205" s="4">
        <v>1203</v>
      </c>
      <c r="B1205" s="1" t="str">
        <f>'Исходные данные'!A1455</f>
        <v>03.06.2011</v>
      </c>
      <c r="C1205" s="1">
        <f>'Исходные данные'!B1455</f>
        <v>463.89</v>
      </c>
      <c r="D1205" s="5" t="str">
        <f>'Исходные данные'!A1207</f>
        <v>31.05.2012</v>
      </c>
      <c r="E1205" s="1">
        <f>'Исходные данные'!B1207</f>
        <v>326.81</v>
      </c>
      <c r="F1205" s="12">
        <f t="shared" si="162"/>
        <v>0.70449891137985299</v>
      </c>
      <c r="G1205" s="12">
        <f t="shared" si="163"/>
        <v>3.4654668985154853E-2</v>
      </c>
      <c r="H1205" s="12">
        <f t="shared" si="164"/>
        <v>9.983387911470702E-5</v>
      </c>
      <c r="I1205" s="12">
        <f t="shared" si="168"/>
        <v>-0.35026849288256195</v>
      </c>
      <c r="J1205" s="18">
        <f t="shared" si="165"/>
        <v>-3.4968662376128306E-5</v>
      </c>
      <c r="K1205" s="12">
        <f t="shared" si="169"/>
        <v>0.66033354719455639</v>
      </c>
      <c r="L1205" s="12">
        <f t="shared" si="166"/>
        <v>-0.41501019708316211</v>
      </c>
      <c r="M1205" s="12">
        <f t="shared" si="170"/>
        <v>0.1722334636830051</v>
      </c>
      <c r="N1205" s="18">
        <f t="shared" si="167"/>
        <v>1.7194734792836414E-5</v>
      </c>
    </row>
    <row r="1206" spans="1:14" x14ac:dyDescent="0.2">
      <c r="A1206" s="4">
        <v>1204</v>
      </c>
      <c r="B1206" s="1" t="str">
        <f>'Исходные данные'!A1456</f>
        <v>02.06.2011</v>
      </c>
      <c r="C1206" s="1">
        <f>'Исходные данные'!B1456</f>
        <v>461.33</v>
      </c>
      <c r="D1206" s="5" t="str">
        <f>'Исходные данные'!A1208</f>
        <v>30.05.2012</v>
      </c>
      <c r="E1206" s="1">
        <f>'Исходные данные'!B1208</f>
        <v>324</v>
      </c>
      <c r="F1206" s="12">
        <f t="shared" si="162"/>
        <v>0.70231721327466246</v>
      </c>
      <c r="G1206" s="12">
        <f t="shared" si="163"/>
        <v>3.4557946207232584E-2</v>
      </c>
      <c r="H1206" s="12">
        <f t="shared" si="164"/>
        <v>9.9555238158047853E-5</v>
      </c>
      <c r="I1206" s="12">
        <f t="shared" si="168"/>
        <v>-0.35337010625754611</v>
      </c>
      <c r="J1206" s="18">
        <f t="shared" si="165"/>
        <v>-3.517984508640468E-5</v>
      </c>
      <c r="K1206" s="12">
        <f t="shared" si="169"/>
        <v>0.65828862075757089</v>
      </c>
      <c r="L1206" s="12">
        <f t="shared" si="166"/>
        <v>-0.41811181045814638</v>
      </c>
      <c r="M1206" s="12">
        <f t="shared" si="170"/>
        <v>0.17481748604458897</v>
      </c>
      <c r="N1206" s="18">
        <f t="shared" si="167"/>
        <v>1.7403996457360262E-5</v>
      </c>
    </row>
    <row r="1207" spans="1:14" x14ac:dyDescent="0.2">
      <c r="A1207" s="4">
        <v>1205</v>
      </c>
      <c r="B1207" s="1" t="str">
        <f>'Исходные данные'!A1457</f>
        <v>01.06.2011</v>
      </c>
      <c r="C1207" s="1">
        <f>'Исходные данные'!B1457</f>
        <v>465.56</v>
      </c>
      <c r="D1207" s="5" t="str">
        <f>'Исходные данные'!A1209</f>
        <v>29.05.2012</v>
      </c>
      <c r="E1207" s="1">
        <f>'Исходные данные'!B1209</f>
        <v>325.08999999999997</v>
      </c>
      <c r="F1207" s="12">
        <f t="shared" si="162"/>
        <v>0.69827734341438263</v>
      </c>
      <c r="G1207" s="12">
        <f t="shared" si="163"/>
        <v>3.4461493387040215E-2</v>
      </c>
      <c r="H1207" s="12">
        <f t="shared" si="164"/>
        <v>9.9277374901137727E-5</v>
      </c>
      <c r="I1207" s="12">
        <f t="shared" si="168"/>
        <v>-0.35913891500323308</v>
      </c>
      <c r="J1207" s="18">
        <f t="shared" si="165"/>
        <v>-3.5654368706363808E-5</v>
      </c>
      <c r="K1207" s="12">
        <f t="shared" si="169"/>
        <v>0.65450201221644777</v>
      </c>
      <c r="L1207" s="12">
        <f t="shared" si="166"/>
        <v>-0.42388061920383319</v>
      </c>
      <c r="M1207" s="12">
        <f t="shared" si="170"/>
        <v>0.1796747793366251</v>
      </c>
      <c r="N1207" s="18">
        <f t="shared" si="167"/>
        <v>1.7837640428481323E-5</v>
      </c>
    </row>
    <row r="1208" spans="1:14" x14ac:dyDescent="0.2">
      <c r="A1208" s="4">
        <v>1206</v>
      </c>
      <c r="B1208" s="1" t="str">
        <f>'Исходные данные'!A1458</f>
        <v>31.05.2011</v>
      </c>
      <c r="C1208" s="1">
        <f>'Исходные данные'!B1458</f>
        <v>470.11</v>
      </c>
      <c r="D1208" s="5" t="str">
        <f>'Исходные данные'!A1210</f>
        <v>28.05.2012</v>
      </c>
      <c r="E1208" s="1">
        <f>'Исходные данные'!B1210</f>
        <v>322.67</v>
      </c>
      <c r="F1208" s="12">
        <f t="shared" si="162"/>
        <v>0.68637127480802362</v>
      </c>
      <c r="G1208" s="12">
        <f t="shared" si="163"/>
        <v>3.4365309771113225E-2</v>
      </c>
      <c r="H1208" s="12">
        <f t="shared" si="164"/>
        <v>9.9000287173380637E-5</v>
      </c>
      <c r="I1208" s="12">
        <f t="shared" si="168"/>
        <v>-0.37633658073999032</v>
      </c>
      <c r="J1208" s="18">
        <f t="shared" si="165"/>
        <v>-3.7257429567107192E-5</v>
      </c>
      <c r="K1208" s="12">
        <f t="shared" si="169"/>
        <v>0.6433423405846207</v>
      </c>
      <c r="L1208" s="12">
        <f t="shared" si="166"/>
        <v>-0.44107828494059048</v>
      </c>
      <c r="M1208" s="12">
        <f t="shared" si="170"/>
        <v>0.19455005344613277</v>
      </c>
      <c r="N1208" s="18">
        <f t="shared" si="167"/>
        <v>1.9260511160763695E-5</v>
      </c>
    </row>
    <row r="1209" spans="1:14" x14ac:dyDescent="0.2">
      <c r="A1209" s="4">
        <v>1207</v>
      </c>
      <c r="B1209" s="1" t="str">
        <f>'Исходные данные'!A1459</f>
        <v>30.05.2011</v>
      </c>
      <c r="C1209" s="1">
        <f>'Исходные данные'!B1459</f>
        <v>463.66</v>
      </c>
      <c r="D1209" s="5" t="str">
        <f>'Исходные данные'!A1211</f>
        <v>25.05.2012</v>
      </c>
      <c r="E1209" s="1">
        <f>'Исходные данные'!B1211</f>
        <v>320.57</v>
      </c>
      <c r="F1209" s="12">
        <f t="shared" si="162"/>
        <v>0.69139024285036443</v>
      </c>
      <c r="G1209" s="12">
        <f t="shared" si="163"/>
        <v>3.4269394608090156E-2</v>
      </c>
      <c r="H1209" s="12">
        <f t="shared" si="164"/>
        <v>9.8723972810239139E-5</v>
      </c>
      <c r="I1209" s="12">
        <f t="shared" si="168"/>
        <v>-0.3690508637573891</v>
      </c>
      <c r="J1209" s="18">
        <f t="shared" si="165"/>
        <v>-3.6434167439179753E-5</v>
      </c>
      <c r="K1209" s="12">
        <f t="shared" si="169"/>
        <v>0.64804666718771464</v>
      </c>
      <c r="L1209" s="12">
        <f t="shared" si="166"/>
        <v>-0.43379256795798937</v>
      </c>
      <c r="M1209" s="12">
        <f t="shared" si="170"/>
        <v>0.18817599201558688</v>
      </c>
      <c r="N1209" s="18">
        <f t="shared" si="167"/>
        <v>1.8577481519286577E-5</v>
      </c>
    </row>
    <row r="1210" spans="1:14" x14ac:dyDescent="0.2">
      <c r="A1210" s="4">
        <v>1208</v>
      </c>
      <c r="B1210" s="1" t="str">
        <f>'Исходные данные'!A1460</f>
        <v>27.05.2011</v>
      </c>
      <c r="C1210" s="1">
        <f>'Исходные данные'!B1460</f>
        <v>460.14</v>
      </c>
      <c r="D1210" s="5" t="str">
        <f>'Исходные данные'!A1212</f>
        <v>24.05.2012</v>
      </c>
      <c r="E1210" s="1">
        <f>'Исходные данные'!B1212</f>
        <v>319.64</v>
      </c>
      <c r="F1210" s="12">
        <f t="shared" si="162"/>
        <v>0.69465814752031985</v>
      </c>
      <c r="G1210" s="12">
        <f t="shared" si="163"/>
        <v>3.4173747148706579E-2</v>
      </c>
      <c r="H1210" s="12">
        <f t="shared" si="164"/>
        <v>9.8448429653216939E-5</v>
      </c>
      <c r="I1210" s="12">
        <f t="shared" si="168"/>
        <v>-0.36433542849856093</v>
      </c>
      <c r="J1210" s="18">
        <f t="shared" si="165"/>
        <v>-3.5868250802715228E-5</v>
      </c>
      <c r="K1210" s="12">
        <f t="shared" si="169"/>
        <v>0.65110970539508217</v>
      </c>
      <c r="L1210" s="12">
        <f t="shared" si="166"/>
        <v>-0.42907713269916115</v>
      </c>
      <c r="M1210" s="12">
        <f t="shared" si="170"/>
        <v>0.18410718580533358</v>
      </c>
      <c r="N1210" s="18">
        <f t="shared" si="167"/>
        <v>1.8125063330408124E-5</v>
      </c>
    </row>
    <row r="1211" spans="1:14" x14ac:dyDescent="0.2">
      <c r="A1211" s="4">
        <v>1209</v>
      </c>
      <c r="B1211" s="1" t="str">
        <f>'Исходные данные'!A1461</f>
        <v>26.05.2011</v>
      </c>
      <c r="C1211" s="1">
        <f>'Исходные данные'!B1461</f>
        <v>458.66</v>
      </c>
      <c r="D1211" s="5" t="str">
        <f>'Исходные данные'!A1213</f>
        <v>23.05.2012</v>
      </c>
      <c r="E1211" s="1">
        <f>'Исходные данные'!B1213</f>
        <v>321.48</v>
      </c>
      <c r="F1211" s="12">
        <f t="shared" si="162"/>
        <v>0.70091135045567521</v>
      </c>
      <c r="G1211" s="12">
        <f t="shared" si="163"/>
        <v>3.407836664578931E-2</v>
      </c>
      <c r="H1211" s="12">
        <f t="shared" si="164"/>
        <v>9.8173655549842244E-5</v>
      </c>
      <c r="I1211" s="12">
        <f t="shared" si="168"/>
        <v>-0.35537386149130823</v>
      </c>
      <c r="J1211" s="18">
        <f t="shared" si="165"/>
        <v>-3.4888351069465039E-5</v>
      </c>
      <c r="K1211" s="12">
        <f t="shared" si="169"/>
        <v>0.65697089213211068</v>
      </c>
      <c r="L1211" s="12">
        <f t="shared" si="166"/>
        <v>-0.4201155656919085</v>
      </c>
      <c r="M1211" s="12">
        <f t="shared" si="170"/>
        <v>0.17649708853663232</v>
      </c>
      <c r="N1211" s="18">
        <f t="shared" si="167"/>
        <v>1.732736437554535E-5</v>
      </c>
    </row>
    <row r="1212" spans="1:14" x14ac:dyDescent="0.2">
      <c r="A1212" s="4">
        <v>1210</v>
      </c>
      <c r="B1212" s="1" t="str">
        <f>'Исходные данные'!A1462</f>
        <v>25.05.2011</v>
      </c>
      <c r="C1212" s="1">
        <f>'Исходные данные'!B1462</f>
        <v>459.1</v>
      </c>
      <c r="D1212" s="5" t="str">
        <f>'Исходные данные'!A1214</f>
        <v>22.05.2012</v>
      </c>
      <c r="E1212" s="1">
        <f>'Исходные данные'!B1214</f>
        <v>325.39999999999998</v>
      </c>
      <c r="F1212" s="12">
        <f t="shared" si="162"/>
        <v>0.70877804399912869</v>
      </c>
      <c r="G1212" s="12">
        <f t="shared" si="163"/>
        <v>3.3983252354250516E-2</v>
      </c>
      <c r="H1212" s="12">
        <f t="shared" si="164"/>
        <v>9.7899648353650802E-5</v>
      </c>
      <c r="I1212" s="12">
        <f t="shared" si="168"/>
        <v>-0.34421285647023897</v>
      </c>
      <c r="J1212" s="18">
        <f t="shared" si="165"/>
        <v>-3.3698317607242069E-5</v>
      </c>
      <c r="K1212" s="12">
        <f t="shared" si="169"/>
        <v>0.66434441900111152</v>
      </c>
      <c r="L1212" s="12">
        <f t="shared" si="166"/>
        <v>-0.40895456067083918</v>
      </c>
      <c r="M1212" s="12">
        <f t="shared" si="170"/>
        <v>0.16724383269347914</v>
      </c>
      <c r="N1212" s="18">
        <f t="shared" si="167"/>
        <v>1.6373112410008416E-5</v>
      </c>
    </row>
    <row r="1213" spans="1:14" x14ac:dyDescent="0.2">
      <c r="A1213" s="4">
        <v>1211</v>
      </c>
      <c r="B1213" s="1" t="str">
        <f>'Исходные данные'!A1463</f>
        <v>24.05.2011</v>
      </c>
      <c r="C1213" s="1">
        <f>'Исходные данные'!B1463</f>
        <v>457.38</v>
      </c>
      <c r="D1213" s="5" t="str">
        <f>'Исходные данные'!A1215</f>
        <v>21.05.2012</v>
      </c>
      <c r="E1213" s="1">
        <f>'Исходные данные'!B1215</f>
        <v>324.93</v>
      </c>
      <c r="F1213" s="12">
        <f t="shared" si="162"/>
        <v>0.71041584677948322</v>
      </c>
      <c r="G1213" s="12">
        <f t="shared" si="163"/>
        <v>3.3888403531081995E-2</v>
      </c>
      <c r="H1213" s="12">
        <f t="shared" si="164"/>
        <v>9.7626405924169376E-5</v>
      </c>
      <c r="I1213" s="12">
        <f t="shared" si="168"/>
        <v>-0.34190478071248187</v>
      </c>
      <c r="J1213" s="18">
        <f t="shared" si="165"/>
        <v>-3.3378934909250871E-5</v>
      </c>
      <c r="K1213" s="12">
        <f t="shared" si="169"/>
        <v>0.6658795471639618</v>
      </c>
      <c r="L1213" s="12">
        <f t="shared" si="166"/>
        <v>-0.40664648491308208</v>
      </c>
      <c r="M1213" s="12">
        <f t="shared" si="170"/>
        <v>0.16536136369216553</v>
      </c>
      <c r="N1213" s="18">
        <f t="shared" si="167"/>
        <v>1.6143635615985556E-5</v>
      </c>
    </row>
    <row r="1214" spans="1:14" x14ac:dyDescent="0.2">
      <c r="A1214" s="4">
        <v>1212</v>
      </c>
      <c r="B1214" s="1" t="str">
        <f>'Исходные данные'!A1464</f>
        <v>23.05.2011</v>
      </c>
      <c r="C1214" s="1">
        <f>'Исходные данные'!B1464</f>
        <v>454.52</v>
      </c>
      <c r="D1214" s="5" t="str">
        <f>'Исходные данные'!A1216</f>
        <v>18.05.2012</v>
      </c>
      <c r="E1214" s="1">
        <f>'Исходные данные'!B1216</f>
        <v>322.79000000000002</v>
      </c>
      <c r="F1214" s="12">
        <f t="shared" si="162"/>
        <v>0.71017776995511761</v>
      </c>
      <c r="G1214" s="12">
        <f t="shared" si="163"/>
        <v>3.3793819435349301E-2</v>
      </c>
      <c r="H1214" s="12">
        <f t="shared" si="164"/>
        <v>9.7353926126898859E-5</v>
      </c>
      <c r="I1214" s="12">
        <f t="shared" si="168"/>
        <v>-0.34223996006819618</v>
      </c>
      <c r="J1214" s="18">
        <f t="shared" si="165"/>
        <v>-3.3318403790151985E-5</v>
      </c>
      <c r="K1214" s="12">
        <f t="shared" si="169"/>
        <v>0.66565639548636701</v>
      </c>
      <c r="L1214" s="12">
        <f t="shared" si="166"/>
        <v>-0.40698166426879634</v>
      </c>
      <c r="M1214" s="12">
        <f t="shared" si="170"/>
        <v>0.16563407505099931</v>
      </c>
      <c r="N1214" s="18">
        <f t="shared" si="167"/>
        <v>1.6125127506612208E-5</v>
      </c>
    </row>
    <row r="1215" spans="1:14" x14ac:dyDescent="0.2">
      <c r="A1215" s="4">
        <v>1213</v>
      </c>
      <c r="B1215" s="1" t="str">
        <f>'Исходные данные'!A1465</f>
        <v>20.05.2011</v>
      </c>
      <c r="C1215" s="1">
        <f>'Исходные данные'!B1465</f>
        <v>461.56</v>
      </c>
      <c r="D1215" s="5" t="str">
        <f>'Исходные данные'!A1217</f>
        <v>17.05.2012</v>
      </c>
      <c r="E1215" s="1">
        <f>'Исходные данные'!B1217</f>
        <v>326.70999999999998</v>
      </c>
      <c r="F1215" s="12">
        <f t="shared" si="162"/>
        <v>0.70783863419707072</v>
      </c>
      <c r="G1215" s="12">
        <f t="shared" si="163"/>
        <v>3.3699499328185931E-2</v>
      </c>
      <c r="H1215" s="12">
        <f t="shared" si="164"/>
        <v>9.7082206833297536E-5</v>
      </c>
      <c r="I1215" s="12">
        <f t="shared" si="168"/>
        <v>-0.34553912906637402</v>
      </c>
      <c r="J1215" s="18">
        <f t="shared" si="165"/>
        <v>-3.3545701197019215E-5</v>
      </c>
      <c r="K1215" s="12">
        <f t="shared" si="169"/>
        <v>0.66346390123615528</v>
      </c>
      <c r="L1215" s="12">
        <f t="shared" si="166"/>
        <v>-0.41028083326697423</v>
      </c>
      <c r="M1215" s="12">
        <f t="shared" si="170"/>
        <v>0.16833036214624275</v>
      </c>
      <c r="N1215" s="18">
        <f t="shared" si="167"/>
        <v>1.6341883034205417E-5</v>
      </c>
    </row>
    <row r="1216" spans="1:14" x14ac:dyDescent="0.2">
      <c r="A1216" s="4">
        <v>1214</v>
      </c>
      <c r="B1216" s="1" t="str">
        <f>'Исходные данные'!A1466</f>
        <v>19.05.2011</v>
      </c>
      <c r="C1216" s="1">
        <f>'Исходные данные'!B1466</f>
        <v>462.41</v>
      </c>
      <c r="D1216" s="5" t="str">
        <f>'Исходные данные'!A1218</f>
        <v>16.05.2012</v>
      </c>
      <c r="E1216" s="1">
        <f>'Исходные данные'!B1218</f>
        <v>326.45999999999998</v>
      </c>
      <c r="F1216" s="12">
        <f t="shared" si="162"/>
        <v>0.70599684262883577</v>
      </c>
      <c r="G1216" s="12">
        <f t="shared" si="163"/>
        <v>3.3605442472787649E-2</v>
      </c>
      <c r="H1216" s="12">
        <f t="shared" si="164"/>
        <v>9.6811245920764674E-5</v>
      </c>
      <c r="I1216" s="12">
        <f t="shared" si="168"/>
        <v>-0.34814451369601174</v>
      </c>
      <c r="J1216" s="18">
        <f t="shared" si="165"/>
        <v>-3.3704304131389616E-5</v>
      </c>
      <c r="K1216" s="12">
        <f t="shared" si="169"/>
        <v>0.66173757243734488</v>
      </c>
      <c r="L1216" s="12">
        <f t="shared" si="166"/>
        <v>-0.41288621789661201</v>
      </c>
      <c r="M1216" s="12">
        <f t="shared" si="170"/>
        <v>0.17047502892896862</v>
      </c>
      <c r="N1216" s="18">
        <f t="shared" si="167"/>
        <v>1.6503899948991855E-5</v>
      </c>
    </row>
    <row r="1217" spans="1:14" x14ac:dyDescent="0.2">
      <c r="A1217" s="4">
        <v>1215</v>
      </c>
      <c r="B1217" s="1" t="str">
        <f>'Исходные данные'!A1467</f>
        <v>18.05.2011</v>
      </c>
      <c r="C1217" s="1">
        <f>'Исходные данные'!B1467</f>
        <v>462.41</v>
      </c>
      <c r="D1217" s="5" t="str">
        <f>'Исходные данные'!A1219</f>
        <v>15.05.2012</v>
      </c>
      <c r="E1217" s="1">
        <f>'Исходные данные'!B1219</f>
        <v>335.11</v>
      </c>
      <c r="F1217" s="12">
        <f t="shared" si="162"/>
        <v>0.724703185484743</v>
      </c>
      <c r="G1217" s="12">
        <f t="shared" si="163"/>
        <v>3.3511648134406657E-2</v>
      </c>
      <c r="H1217" s="12">
        <f t="shared" si="164"/>
        <v>9.6541041272623824E-5</v>
      </c>
      <c r="I1217" s="12">
        <f t="shared" si="168"/>
        <v>-0.3219931072856374</v>
      </c>
      <c r="J1217" s="18">
        <f t="shared" si="165"/>
        <v>-3.1085549859963108E-5</v>
      </c>
      <c r="K1217" s="12">
        <f t="shared" si="169"/>
        <v>0.67927120596544355</v>
      </c>
      <c r="L1217" s="12">
        <f t="shared" si="166"/>
        <v>-0.38673481148623756</v>
      </c>
      <c r="M1217" s="12">
        <f t="shared" si="170"/>
        <v>0.14956381441529576</v>
      </c>
      <c r="N1217" s="18">
        <f t="shared" si="167"/>
        <v>1.4439046380358118E-5</v>
      </c>
    </row>
    <row r="1218" spans="1:14" x14ac:dyDescent="0.2">
      <c r="A1218" s="4">
        <v>1216</v>
      </c>
      <c r="B1218" s="1" t="str">
        <f>'Исходные данные'!A1468</f>
        <v>17.05.2011</v>
      </c>
      <c r="C1218" s="1">
        <f>'Исходные данные'!B1468</f>
        <v>461.63</v>
      </c>
      <c r="D1218" s="5" t="str">
        <f>'Исходные данные'!A1220</f>
        <v>14.05.2012</v>
      </c>
      <c r="E1218" s="1">
        <f>'Исходные данные'!B1220</f>
        <v>337.32</v>
      </c>
      <c r="F1218" s="12">
        <f t="shared" ref="F1218:F1242" si="171">E1218/C1218</f>
        <v>0.73071507484348941</v>
      </c>
      <c r="G1218" s="12">
        <f t="shared" ref="G1218:G1242" si="172">1/POWER(2,A1218/248)</f>
        <v>3.341811558034586E-2</v>
      </c>
      <c r="H1218" s="12">
        <f t="shared" ref="H1218:H1242" si="173">G1218/SUM(G$2:G$1242)</f>
        <v>9.6271590778106164E-5</v>
      </c>
      <c r="I1218" s="12">
        <f t="shared" si="168"/>
        <v>-0.31373166971009242</v>
      </c>
      <c r="J1218" s="18">
        <f t="shared" ref="J1218:J1242" si="174">H1218*I1218</f>
        <v>-3.0203446920461981E-5</v>
      </c>
      <c r="K1218" s="12">
        <f t="shared" si="169"/>
        <v>0.68490620718613637</v>
      </c>
      <c r="L1218" s="12">
        <f t="shared" ref="L1218:L1242" si="175">LN(K1218)</f>
        <v>-0.37847337391069252</v>
      </c>
      <c r="M1218" s="12">
        <f t="shared" si="170"/>
        <v>0.14324209475934291</v>
      </c>
      <c r="N1218" s="18">
        <f t="shared" ref="N1218:N1242" si="176">M1218*H1218</f>
        <v>1.3790144328870166E-5</v>
      </c>
    </row>
    <row r="1219" spans="1:14" x14ac:dyDescent="0.2">
      <c r="A1219" s="4">
        <v>1217</v>
      </c>
      <c r="B1219" s="1" t="str">
        <f>'Исходные данные'!A1469</f>
        <v>16.05.2011</v>
      </c>
      <c r="C1219" s="1">
        <f>'Исходные данные'!B1469</f>
        <v>460.07</v>
      </c>
      <c r="D1219" s="5" t="str">
        <f>'Исходные данные'!A1221</f>
        <v>12.05.2012</v>
      </c>
      <c r="E1219" s="1">
        <f>'Исходные данные'!B1221</f>
        <v>346.92</v>
      </c>
      <c r="F1219" s="12">
        <f t="shared" si="171"/>
        <v>0.75405916490968772</v>
      </c>
      <c r="G1219" s="12">
        <f t="shared" si="172"/>
        <v>3.3324844079953134E-2</v>
      </c>
      <c r="H1219" s="12">
        <f t="shared" si="173"/>
        <v>9.6002892332334156E-5</v>
      </c>
      <c r="I1219" s="12">
        <f t="shared" ref="I1219:I1242" si="177">LN(F1219)</f>
        <v>-0.28228444600265368</v>
      </c>
      <c r="J1219" s="18">
        <f t="shared" si="174"/>
        <v>-2.7100123276685356E-5</v>
      </c>
      <c r="K1219" s="12">
        <f t="shared" ref="K1219:K1242" si="178">F1219/GEOMEAN(F$2:F$1242)</f>
        <v>0.706786845396421</v>
      </c>
      <c r="L1219" s="12">
        <f t="shared" si="175"/>
        <v>-0.34702615020325378</v>
      </c>
      <c r="M1219" s="12">
        <f t="shared" ref="M1219:M1242" si="179">POWER(L1219-AVERAGE(L$2:L$1242),2)</f>
        <v>0.12042714892489129</v>
      </c>
      <c r="N1219" s="18">
        <f t="shared" si="176"/>
        <v>1.156135461212631E-5</v>
      </c>
    </row>
    <row r="1220" spans="1:14" x14ac:dyDescent="0.2">
      <c r="A1220" s="4">
        <v>1218</v>
      </c>
      <c r="B1220" s="1" t="str">
        <f>'Исходные данные'!A1470</f>
        <v>13.05.2011</v>
      </c>
      <c r="C1220" s="1">
        <f>'Исходные данные'!B1470</f>
        <v>463.59</v>
      </c>
      <c r="D1220" s="5" t="str">
        <f>'Исходные данные'!A1222</f>
        <v>11.05.2012</v>
      </c>
      <c r="E1220" s="1">
        <f>'Исходные данные'!B1222</f>
        <v>347.39</v>
      </c>
      <c r="F1220" s="12">
        <f t="shared" si="171"/>
        <v>0.74934748376798466</v>
      </c>
      <c r="G1220" s="12">
        <f t="shared" si="172"/>
        <v>3.3231832904615684E-2</v>
      </c>
      <c r="H1220" s="12">
        <f t="shared" si="173"/>
        <v>9.5734943836305134E-5</v>
      </c>
      <c r="I1220" s="12">
        <f t="shared" si="177"/>
        <v>-0.28855247278295815</v>
      </c>
      <c r="J1220" s="18">
        <f t="shared" si="174"/>
        <v>-2.7624554775703463E-5</v>
      </c>
      <c r="K1220" s="12">
        <f t="shared" si="178"/>
        <v>0.70237054173534552</v>
      </c>
      <c r="L1220" s="12">
        <f t="shared" si="175"/>
        <v>-0.35329417698355836</v>
      </c>
      <c r="M1220" s="12">
        <f t="shared" si="179"/>
        <v>0.1248167754904899</v>
      </c>
      <c r="N1220" s="18">
        <f t="shared" si="176"/>
        <v>1.1949326991410759E-5</v>
      </c>
    </row>
    <row r="1221" spans="1:14" x14ac:dyDescent="0.2">
      <c r="A1221" s="4">
        <v>1219</v>
      </c>
      <c r="B1221" s="1" t="str">
        <f>'Исходные данные'!A1471</f>
        <v>12.05.2011</v>
      </c>
      <c r="C1221" s="1">
        <f>'Исходные данные'!B1471</f>
        <v>459.08</v>
      </c>
      <c r="D1221" s="5" t="str">
        <f>'Исходные данные'!A1223</f>
        <v>10.05.2012</v>
      </c>
      <c r="E1221" s="1">
        <f>'Исходные данные'!B1223</f>
        <v>346.75</v>
      </c>
      <c r="F1221" s="12">
        <f t="shared" si="171"/>
        <v>0.75531497778165024</v>
      </c>
      <c r="G1221" s="12">
        <f t="shared" si="172"/>
        <v>3.313908132775429E-2</v>
      </c>
      <c r="H1221" s="12">
        <f t="shared" si="173"/>
        <v>9.5467743196874823E-5</v>
      </c>
      <c r="I1221" s="12">
        <f t="shared" si="177"/>
        <v>-0.28062042761752665</v>
      </c>
      <c r="J1221" s="18">
        <f t="shared" si="174"/>
        <v>-2.6790198919587232E-5</v>
      </c>
      <c r="K1221" s="12">
        <f t="shared" si="178"/>
        <v>0.70796393077577435</v>
      </c>
      <c r="L1221" s="12">
        <f t="shared" si="175"/>
        <v>-0.34536213181812681</v>
      </c>
      <c r="M1221" s="12">
        <f t="shared" si="179"/>
        <v>0.11927500209396123</v>
      </c>
      <c r="N1221" s="18">
        <f t="shared" si="176"/>
        <v>1.1386915269712997E-5</v>
      </c>
    </row>
    <row r="1222" spans="1:14" x14ac:dyDescent="0.2">
      <c r="A1222" s="4">
        <v>1220</v>
      </c>
      <c r="B1222" s="1" t="str">
        <f>'Исходные данные'!A1472</f>
        <v>11.05.2011</v>
      </c>
      <c r="C1222" s="1">
        <f>'Исходные данные'!B1472</f>
        <v>462.62</v>
      </c>
      <c r="D1222" s="5" t="str">
        <f>'Исходные данные'!A1224</f>
        <v>05.05.2012</v>
      </c>
      <c r="E1222" s="1">
        <f>'Исходные данные'!B1224</f>
        <v>355.22</v>
      </c>
      <c r="F1222" s="12">
        <f t="shared" si="171"/>
        <v>0.76784401884916353</v>
      </c>
      <c r="G1222" s="12">
        <f t="shared" si="172"/>
        <v>3.304658862481763E-2</v>
      </c>
      <c r="H1222" s="12">
        <f t="shared" si="173"/>
        <v>9.5201288326740981E-5</v>
      </c>
      <c r="I1222" s="12">
        <f t="shared" si="177"/>
        <v>-0.264168666918974</v>
      </c>
      <c r="J1222" s="18">
        <f t="shared" si="174"/>
        <v>-2.5149197426244047E-5</v>
      </c>
      <c r="K1222" s="12">
        <f t="shared" si="178"/>
        <v>0.71970752043562614</v>
      </c>
      <c r="L1222" s="12">
        <f t="shared" si="175"/>
        <v>-0.32891037111957427</v>
      </c>
      <c r="M1222" s="12">
        <f t="shared" si="179"/>
        <v>0.10818203223001611</v>
      </c>
      <c r="N1222" s="18">
        <f t="shared" si="176"/>
        <v>1.029906884210255E-5</v>
      </c>
    </row>
    <row r="1223" spans="1:14" x14ac:dyDescent="0.2">
      <c r="A1223" s="4">
        <v>1221</v>
      </c>
      <c r="B1223" s="1" t="str">
        <f>'Исходные данные'!A1473</f>
        <v>10.05.2011</v>
      </c>
      <c r="C1223" s="1">
        <f>'Исходные данные'!B1473</f>
        <v>463.99</v>
      </c>
      <c r="D1223" s="5" t="str">
        <f>'Исходные данные'!A1225</f>
        <v>04.05.2012</v>
      </c>
      <c r="E1223" s="1">
        <f>'Исходные данные'!B1225</f>
        <v>358.71</v>
      </c>
      <c r="F1223" s="12">
        <f t="shared" si="171"/>
        <v>0.77309855815858097</v>
      </c>
      <c r="G1223" s="12">
        <f t="shared" si="172"/>
        <v>3.2954354073276633E-2</v>
      </c>
      <c r="H1223" s="12">
        <f t="shared" si="173"/>
        <v>9.4935577144427056E-5</v>
      </c>
      <c r="I1223" s="12">
        <f t="shared" si="177"/>
        <v>-0.25734873767027733</v>
      </c>
      <c r="J1223" s="18">
        <f t="shared" si="174"/>
        <v>-2.4431550938117536E-5</v>
      </c>
      <c r="K1223" s="12">
        <f t="shared" si="178"/>
        <v>0.72463265023357704</v>
      </c>
      <c r="L1223" s="12">
        <f t="shared" si="175"/>
        <v>-0.32209044187087749</v>
      </c>
      <c r="M1223" s="12">
        <f t="shared" si="179"/>
        <v>0.10374225274457714</v>
      </c>
      <c r="N1223" s="18">
        <f t="shared" si="176"/>
        <v>9.8488306385694535E-6</v>
      </c>
    </row>
    <row r="1224" spans="1:14" x14ac:dyDescent="0.2">
      <c r="A1224" s="4">
        <v>1222</v>
      </c>
      <c r="B1224" s="1" t="str">
        <f>'Исходные данные'!A1474</f>
        <v>06.05.2011</v>
      </c>
      <c r="C1224" s="1">
        <f>'Исходные данные'!B1474</f>
        <v>461.18</v>
      </c>
      <c r="D1224" s="5" t="str">
        <f>'Исходные данные'!A1226</f>
        <v>03.05.2012</v>
      </c>
      <c r="E1224" s="1">
        <f>'Исходные данные'!B1226</f>
        <v>365.27</v>
      </c>
      <c r="F1224" s="12">
        <f t="shared" si="171"/>
        <v>0.7920334793356173</v>
      </c>
      <c r="G1224" s="12">
        <f t="shared" si="172"/>
        <v>3.2862376952618899E-2</v>
      </c>
      <c r="H1224" s="12">
        <f t="shared" si="173"/>
        <v>9.4670607574266207E-5</v>
      </c>
      <c r="I1224" s="12">
        <f t="shared" si="177"/>
        <v>-0.23315161617273661</v>
      </c>
      <c r="J1224" s="18">
        <f t="shared" si="174"/>
        <v>-2.2072605159995088E-5</v>
      </c>
      <c r="K1224" s="12">
        <f t="shared" si="178"/>
        <v>0.7423805324016165</v>
      </c>
      <c r="L1224" s="12">
        <f t="shared" si="175"/>
        <v>-0.29789332037333682</v>
      </c>
      <c r="M1224" s="12">
        <f t="shared" si="179"/>
        <v>8.8740430323051525E-2</v>
      </c>
      <c r="N1224" s="18">
        <f t="shared" si="176"/>
        <v>8.4011104550851245E-6</v>
      </c>
    </row>
    <row r="1225" spans="1:14" x14ac:dyDescent="0.2">
      <c r="A1225" s="4">
        <v>1223</v>
      </c>
      <c r="B1225" s="1" t="str">
        <f>'Исходные данные'!A1475</f>
        <v>05.05.2011</v>
      </c>
      <c r="C1225" s="1">
        <f>'Исходные данные'!B1475</f>
        <v>459.34</v>
      </c>
      <c r="D1225" s="5" t="str">
        <f>'Исходные данные'!A1227</f>
        <v>02.05.2012</v>
      </c>
      <c r="E1225" s="1">
        <f>'Исходные данные'!B1227</f>
        <v>369.68</v>
      </c>
      <c r="F1225" s="12">
        <f t="shared" si="171"/>
        <v>0.80480689685200513</v>
      </c>
      <c r="G1225" s="12">
        <f t="shared" si="172"/>
        <v>3.2770656544342955E-2</v>
      </c>
      <c r="H1225" s="12">
        <f t="shared" si="173"/>
        <v>9.4406377546384689E-5</v>
      </c>
      <c r="I1225" s="12">
        <f t="shared" si="177"/>
        <v>-0.21715291002625783</v>
      </c>
      <c r="J1225" s="18">
        <f t="shared" si="174"/>
        <v>-2.0500619609235004E-5</v>
      </c>
      <c r="K1225" s="12">
        <f t="shared" si="178"/>
        <v>0.75435317843718375</v>
      </c>
      <c r="L1225" s="12">
        <f t="shared" si="175"/>
        <v>-0.28189461422685808</v>
      </c>
      <c r="M1225" s="12">
        <f t="shared" si="179"/>
        <v>7.9464573530109162E-2</v>
      </c>
      <c r="N1225" s="18">
        <f t="shared" si="176"/>
        <v>7.5019625302459324E-6</v>
      </c>
    </row>
    <row r="1226" spans="1:14" x14ac:dyDescent="0.2">
      <c r="A1226" s="4">
        <v>1224</v>
      </c>
      <c r="B1226" s="1" t="str">
        <f>'Исходные данные'!A1476</f>
        <v>04.05.2011</v>
      </c>
      <c r="C1226" s="1">
        <f>'Исходные данные'!B1476</f>
        <v>464.98</v>
      </c>
      <c r="D1226" s="5" t="str">
        <f>'Исходные данные'!A1228</f>
        <v>28.04.2012</v>
      </c>
      <c r="E1226" s="1">
        <f>'Исходные данные'!B1228</f>
        <v>373.79</v>
      </c>
      <c r="F1226" s="12">
        <f t="shared" si="171"/>
        <v>0.80388403802314079</v>
      </c>
      <c r="G1226" s="12">
        <f t="shared" si="172"/>
        <v>3.2679192131952729E-2</v>
      </c>
      <c r="H1226" s="12">
        <f t="shared" si="173"/>
        <v>9.4142884996685968E-5</v>
      </c>
      <c r="I1226" s="12">
        <f t="shared" si="177"/>
        <v>-0.21830025152000848</v>
      </c>
      <c r="J1226" s="18">
        <f t="shared" si="174"/>
        <v>-2.0551415473595781E-5</v>
      </c>
      <c r="K1226" s="12">
        <f t="shared" si="178"/>
        <v>0.75348817405721924</v>
      </c>
      <c r="L1226" s="12">
        <f t="shared" si="175"/>
        <v>-0.2830419557206087</v>
      </c>
      <c r="M1226" s="12">
        <f t="shared" si="179"/>
        <v>8.0112748698147052E-2</v>
      </c>
      <c r="N1226" s="18">
        <f t="shared" si="176"/>
        <v>7.5420452874580615E-6</v>
      </c>
    </row>
    <row r="1227" spans="1:14" x14ac:dyDescent="0.2">
      <c r="A1227" s="4">
        <v>1225</v>
      </c>
      <c r="B1227" s="1" t="str">
        <f>'Исходные данные'!A1477</f>
        <v>03.05.2011</v>
      </c>
      <c r="C1227" s="1">
        <f>'Исходные данные'!B1477</f>
        <v>470.5</v>
      </c>
      <c r="D1227" s="5" t="str">
        <f>'Исходные данные'!A1229</f>
        <v>27.04.2012</v>
      </c>
      <c r="E1227" s="1">
        <f>'Исходные данные'!B1229</f>
        <v>373.18</v>
      </c>
      <c r="F1227" s="12">
        <f t="shared" si="171"/>
        <v>0.79315621679064829</v>
      </c>
      <c r="G1227" s="12">
        <f t="shared" si="172"/>
        <v>3.2587983000951878E-2</v>
      </c>
      <c r="H1227" s="12">
        <f t="shared" si="173"/>
        <v>9.3880127866834378E-5</v>
      </c>
      <c r="I1227" s="12">
        <f t="shared" si="177"/>
        <v>-0.23173508205633134</v>
      </c>
      <c r="J1227" s="18">
        <f t="shared" si="174"/>
        <v>-2.1755319134679743E-5</v>
      </c>
      <c r="K1227" s="12">
        <f t="shared" si="178"/>
        <v>0.74343288492377546</v>
      </c>
      <c r="L1227" s="12">
        <f t="shared" si="175"/>
        <v>-0.29647678625693147</v>
      </c>
      <c r="M1227" s="12">
        <f t="shared" si="179"/>
        <v>8.7898484789238257E-2</v>
      </c>
      <c r="N1227" s="18">
        <f t="shared" si="176"/>
        <v>8.2519209913146839E-6</v>
      </c>
    </row>
    <row r="1228" spans="1:14" x14ac:dyDescent="0.2">
      <c r="A1228" s="4">
        <v>1226</v>
      </c>
      <c r="B1228" s="1" t="str">
        <f>'Исходные данные'!A1478</f>
        <v>29.04.2011</v>
      </c>
      <c r="C1228" s="1">
        <f>'Исходные данные'!B1478</f>
        <v>475.31</v>
      </c>
      <c r="D1228" s="5" t="str">
        <f>'Исходные данные'!A1230</f>
        <v>26.04.2012</v>
      </c>
      <c r="E1228" s="1">
        <f>'Исходные данные'!B1230</f>
        <v>373.57</v>
      </c>
      <c r="F1228" s="12">
        <f t="shared" si="171"/>
        <v>0.78595022196040476</v>
      </c>
      <c r="G1228" s="12">
        <f t="shared" si="172"/>
        <v>3.2497028438838296E-2</v>
      </c>
      <c r="H1228" s="12">
        <f t="shared" si="173"/>
        <v>9.3618104104239264E-5</v>
      </c>
      <c r="I1228" s="12">
        <f t="shared" si="177"/>
        <v>-0.24086181939759246</v>
      </c>
      <c r="J1228" s="18">
        <f t="shared" si="174"/>
        <v>-2.2549026883100286E-5</v>
      </c>
      <c r="K1228" s="12">
        <f t="shared" si="178"/>
        <v>0.73667863725857963</v>
      </c>
      <c r="L1228" s="12">
        <f t="shared" si="175"/>
        <v>-0.30560352359819271</v>
      </c>
      <c r="M1228" s="12">
        <f t="shared" si="179"/>
        <v>9.3393513635631156E-2</v>
      </c>
      <c r="N1228" s="18">
        <f t="shared" si="176"/>
        <v>8.7433236822012075E-6</v>
      </c>
    </row>
    <row r="1229" spans="1:14" x14ac:dyDescent="0.2">
      <c r="A1229" s="4">
        <v>1227</v>
      </c>
      <c r="B1229" s="1" t="str">
        <f>'Исходные данные'!A1479</f>
        <v>28.04.2011</v>
      </c>
      <c r="C1229" s="1">
        <f>'Исходные данные'!B1479</f>
        <v>477.82</v>
      </c>
      <c r="D1229" s="5" t="str">
        <f>'Исходные данные'!A1231</f>
        <v>25.04.2012</v>
      </c>
      <c r="E1229" s="1">
        <f>'Исходные данные'!B1231</f>
        <v>376.65</v>
      </c>
      <c r="F1229" s="12">
        <f t="shared" si="171"/>
        <v>0.78826754844920677</v>
      </c>
      <c r="G1229" s="12">
        <f t="shared" si="172"/>
        <v>3.2406327735098515E-2</v>
      </c>
      <c r="H1229" s="12">
        <f t="shared" si="173"/>
        <v>9.3356811662038909E-5</v>
      </c>
      <c r="I1229" s="12">
        <f t="shared" si="177"/>
        <v>-0.23791771826217065</v>
      </c>
      <c r="J1229" s="18">
        <f t="shared" si="174"/>
        <v>-2.2211239614863502E-5</v>
      </c>
      <c r="K1229" s="12">
        <f t="shared" si="178"/>
        <v>0.73885068947277177</v>
      </c>
      <c r="L1229" s="12">
        <f t="shared" si="175"/>
        <v>-0.30265942246277083</v>
      </c>
      <c r="M1229" s="12">
        <f t="shared" si="179"/>
        <v>9.1602726005498028E-2</v>
      </c>
      <c r="N1229" s="18">
        <f t="shared" si="176"/>
        <v>8.5517384394246337E-6</v>
      </c>
    </row>
    <row r="1230" spans="1:14" x14ac:dyDescent="0.2">
      <c r="A1230" s="4">
        <v>1228</v>
      </c>
      <c r="B1230" s="1" t="str">
        <f>'Исходные данные'!A1480</f>
        <v>27.04.2011</v>
      </c>
      <c r="C1230" s="1">
        <f>'Исходные данные'!B1480</f>
        <v>479.46</v>
      </c>
      <c r="D1230" s="5" t="str">
        <f>'Исходные данные'!A1232</f>
        <v>24.04.2012</v>
      </c>
      <c r="E1230" s="1">
        <f>'Исходные данные'!B1232</f>
        <v>377.27</v>
      </c>
      <c r="F1230" s="12">
        <f t="shared" si="171"/>
        <v>0.78686438910440915</v>
      </c>
      <c r="G1230" s="12">
        <f t="shared" si="172"/>
        <v>3.2315880181202065E-2</v>
      </c>
      <c r="H1230" s="12">
        <f t="shared" si="173"/>
        <v>9.3096248499084229E-5</v>
      </c>
      <c r="I1230" s="12">
        <f t="shared" si="177"/>
        <v>-0.23969935912984436</v>
      </c>
      <c r="J1230" s="18">
        <f t="shared" si="174"/>
        <v>-2.2315111102623225E-5</v>
      </c>
      <c r="K1230" s="12">
        <f t="shared" si="178"/>
        <v>0.73753549483944769</v>
      </c>
      <c r="L1230" s="12">
        <f t="shared" si="175"/>
        <v>-0.30444106333044457</v>
      </c>
      <c r="M1230" s="12">
        <f t="shared" si="179"/>
        <v>9.2684361041771801E-2</v>
      </c>
      <c r="N1230" s="18">
        <f t="shared" si="176"/>
        <v>8.6285663075236287E-6</v>
      </c>
    </row>
    <row r="1231" spans="1:14" x14ac:dyDescent="0.2">
      <c r="A1231" s="4">
        <v>1229</v>
      </c>
      <c r="B1231" s="1" t="str">
        <f>'Исходные данные'!A1481</f>
        <v>26.04.2011</v>
      </c>
      <c r="C1231" s="1">
        <f>'Исходные данные'!B1481</f>
        <v>483.09</v>
      </c>
      <c r="D1231" s="5" t="str">
        <f>'Исходные данные'!A1233</f>
        <v>23.04.2012</v>
      </c>
      <c r="E1231" s="1">
        <f>'Исходные данные'!B1233</f>
        <v>382.7</v>
      </c>
      <c r="F1231" s="12">
        <f t="shared" si="171"/>
        <v>0.79219193111014508</v>
      </c>
      <c r="G1231" s="12">
        <f t="shared" si="172"/>
        <v>3.2225685070596088E-2</v>
      </c>
      <c r="H1231" s="12">
        <f t="shared" si="173"/>
        <v>9.2836412579923327E-5</v>
      </c>
      <c r="I1231" s="12">
        <f t="shared" si="177"/>
        <v>-0.23295157926635779</v>
      </c>
      <c r="J1231" s="18">
        <f t="shared" si="174"/>
        <v>-2.1626388923916306E-5</v>
      </c>
      <c r="K1231" s="12">
        <f t="shared" si="178"/>
        <v>0.74252905076075526</v>
      </c>
      <c r="L1231" s="12">
        <f t="shared" si="175"/>
        <v>-0.29769328346695806</v>
      </c>
      <c r="M1231" s="12">
        <f t="shared" si="179"/>
        <v>8.8621291021338672E-2</v>
      </c>
      <c r="N1231" s="18">
        <f t="shared" si="176"/>
        <v>8.2272827366224524E-6</v>
      </c>
    </row>
    <row r="1232" spans="1:14" x14ac:dyDescent="0.2">
      <c r="A1232" s="4">
        <v>1230</v>
      </c>
      <c r="B1232" s="1" t="str">
        <f>'Исходные данные'!A1482</f>
        <v>25.04.2011</v>
      </c>
      <c r="C1232" s="1">
        <f>'Исходные данные'!B1482</f>
        <v>488.15</v>
      </c>
      <c r="D1232" s="5" t="str">
        <f>'Исходные данные'!A1234</f>
        <v>20.04.2012</v>
      </c>
      <c r="E1232" s="1">
        <f>'Исходные данные'!B1234</f>
        <v>385.89</v>
      </c>
      <c r="F1232" s="12">
        <f t="shared" si="171"/>
        <v>0.79051521048857931</v>
      </c>
      <c r="G1232" s="12">
        <f t="shared" si="172"/>
        <v>3.2135741698699753E-2</v>
      </c>
      <c r="H1232" s="12">
        <f t="shared" si="173"/>
        <v>9.2577301874785306E-5</v>
      </c>
      <c r="I1232" s="12">
        <f t="shared" si="177"/>
        <v>-0.23507038091294674</v>
      </c>
      <c r="J1232" s="18">
        <f t="shared" si="174"/>
        <v>-2.1762181615598641E-5</v>
      </c>
      <c r="K1232" s="12">
        <f t="shared" si="178"/>
        <v>0.74095744453424717</v>
      </c>
      <c r="L1232" s="12">
        <f t="shared" si="175"/>
        <v>-0.29981208511354696</v>
      </c>
      <c r="M1232" s="12">
        <f t="shared" si="179"/>
        <v>8.9887286380132755E-2</v>
      </c>
      <c r="N1232" s="18">
        <f t="shared" si="176"/>
        <v>8.3215224459188282E-6</v>
      </c>
    </row>
    <row r="1233" spans="1:14" x14ac:dyDescent="0.2">
      <c r="A1233" s="4">
        <v>1231</v>
      </c>
      <c r="B1233" s="1" t="str">
        <f>'Исходные данные'!A1483</f>
        <v>22.04.2011</v>
      </c>
      <c r="C1233" s="1">
        <f>'Исходные данные'!B1483</f>
        <v>486.57</v>
      </c>
      <c r="D1233" s="5" t="str">
        <f>'Исходные данные'!A1235</f>
        <v>19.04.2012</v>
      </c>
      <c r="E1233" s="1">
        <f>'Исходные данные'!B1235</f>
        <v>384.46</v>
      </c>
      <c r="F1233" s="12">
        <f t="shared" si="171"/>
        <v>0.79014324763137878</v>
      </c>
      <c r="G1233" s="12">
        <f t="shared" si="172"/>
        <v>3.2046049362898718E-2</v>
      </c>
      <c r="H1233" s="12">
        <f t="shared" si="173"/>
        <v>9.2318914359564429E-5</v>
      </c>
      <c r="I1233" s="12">
        <f t="shared" si="177"/>
        <v>-0.23554102384299364</v>
      </c>
      <c r="J1233" s="18">
        <f t="shared" si="174"/>
        <v>-2.1744891608325454E-5</v>
      </c>
      <c r="K1233" s="12">
        <f t="shared" si="178"/>
        <v>0.74060880020144215</v>
      </c>
      <c r="L1233" s="12">
        <f t="shared" si="175"/>
        <v>-0.30028272804359391</v>
      </c>
      <c r="M1233" s="12">
        <f t="shared" si="179"/>
        <v>9.0169716761303018E-2</v>
      </c>
      <c r="N1233" s="18">
        <f t="shared" si="176"/>
        <v>8.3243703595129149E-6</v>
      </c>
    </row>
    <row r="1234" spans="1:14" x14ac:dyDescent="0.2">
      <c r="A1234" s="4">
        <v>1232</v>
      </c>
      <c r="B1234" s="1" t="str">
        <f>'Исходные данные'!A1484</f>
        <v>21.04.2011</v>
      </c>
      <c r="C1234" s="1">
        <f>'Исходные данные'!B1484</f>
        <v>486.4</v>
      </c>
      <c r="D1234" s="5" t="str">
        <f>'Исходные данные'!A1236</f>
        <v>18.04.2012</v>
      </c>
      <c r="E1234" s="1">
        <f>'Исходные данные'!B1236</f>
        <v>381.12</v>
      </c>
      <c r="F1234" s="12">
        <f t="shared" si="171"/>
        <v>0.78355263157894739</v>
      </c>
      <c r="G1234" s="12">
        <f t="shared" si="172"/>
        <v>3.1956607362539642E-2</v>
      </c>
      <c r="H1234" s="12">
        <f t="shared" si="173"/>
        <v>9.2061248015804208E-5</v>
      </c>
      <c r="I1234" s="12">
        <f t="shared" si="177"/>
        <v>-0.24391704448502194</v>
      </c>
      <c r="J1234" s="18">
        <f t="shared" si="174"/>
        <v>-2.2455307527617552E-5</v>
      </c>
      <c r="K1234" s="12">
        <f t="shared" si="178"/>
        <v>0.73443135293246709</v>
      </c>
      <c r="L1234" s="12">
        <f t="shared" si="175"/>
        <v>-0.30865874868562215</v>
      </c>
      <c r="M1234" s="12">
        <f t="shared" si="179"/>
        <v>9.5270223140174096E-2</v>
      </c>
      <c r="N1234" s="18">
        <f t="shared" si="176"/>
        <v>8.7706956410285767E-6</v>
      </c>
    </row>
    <row r="1235" spans="1:14" x14ac:dyDescent="0.2">
      <c r="A1235" s="4">
        <v>1233</v>
      </c>
      <c r="B1235" s="1" t="str">
        <f>'Исходные данные'!A1485</f>
        <v>20.04.2011</v>
      </c>
      <c r="C1235" s="1">
        <f>'Исходные данные'!B1485</f>
        <v>486.28</v>
      </c>
      <c r="D1235" s="5" t="str">
        <f>'Исходные данные'!A1237</f>
        <v>17.04.2012</v>
      </c>
      <c r="E1235" s="1">
        <f>'Исходные данные'!B1237</f>
        <v>380.95</v>
      </c>
      <c r="F1235" s="12">
        <f t="shared" si="171"/>
        <v>0.78339639713745168</v>
      </c>
      <c r="G1235" s="12">
        <f t="shared" si="172"/>
        <v>3.1867414998924794E-2</v>
      </c>
      <c r="H1235" s="12">
        <f t="shared" si="173"/>
        <v>9.180430083068193E-5</v>
      </c>
      <c r="I1235" s="12">
        <f t="shared" si="177"/>
        <v>-0.24411645676857455</v>
      </c>
      <c r="J1235" s="18">
        <f t="shared" si="174"/>
        <v>-2.2410940634902377E-5</v>
      </c>
      <c r="K1235" s="12">
        <f t="shared" si="178"/>
        <v>0.73428491290072206</v>
      </c>
      <c r="L1235" s="12">
        <f t="shared" si="175"/>
        <v>-0.30885816096917473</v>
      </c>
      <c r="M1235" s="12">
        <f t="shared" si="179"/>
        <v>9.539336359726068E-2</v>
      </c>
      <c r="N1235" s="18">
        <f t="shared" si="176"/>
        <v>8.7575210489335418E-6</v>
      </c>
    </row>
    <row r="1236" spans="1:14" x14ac:dyDescent="0.2">
      <c r="A1236" s="4">
        <v>1234</v>
      </c>
      <c r="B1236" s="1" t="str">
        <f>'Исходные данные'!A1486</f>
        <v>19.04.2011</v>
      </c>
      <c r="C1236" s="1">
        <f>'Исходные данные'!B1486</f>
        <v>481.03</v>
      </c>
      <c r="D1236" s="5" t="str">
        <f>'Исходные данные'!A1238</f>
        <v>16.04.2012</v>
      </c>
      <c r="E1236" s="1">
        <f>'Исходные данные'!B1238</f>
        <v>382.46</v>
      </c>
      <c r="F1236" s="12">
        <f t="shared" si="171"/>
        <v>0.7950855456000665</v>
      </c>
      <c r="G1236" s="12">
        <f t="shared" si="172"/>
        <v>3.1778471575306527E-2</v>
      </c>
      <c r="H1236" s="12">
        <f t="shared" si="173"/>
        <v>9.1548070796992738E-5</v>
      </c>
      <c r="I1236" s="12">
        <f t="shared" si="177"/>
        <v>-0.22930556558837162</v>
      </c>
      <c r="J1236" s="18">
        <f t="shared" si="174"/>
        <v>-2.0992482152628707E-5</v>
      </c>
      <c r="K1236" s="12">
        <f t="shared" si="178"/>
        <v>0.74524126321343453</v>
      </c>
      <c r="L1236" s="12">
        <f t="shared" si="175"/>
        <v>-0.29404726978897178</v>
      </c>
      <c r="M1236" s="12">
        <f t="shared" si="179"/>
        <v>8.6463796870348386E-2</v>
      </c>
      <c r="N1236" s="18">
        <f t="shared" si="176"/>
        <v>7.915593797263453E-6</v>
      </c>
    </row>
    <row r="1237" spans="1:14" x14ac:dyDescent="0.2">
      <c r="A1237" s="4">
        <v>1235</v>
      </c>
      <c r="B1237" s="1" t="str">
        <f>'Исходные данные'!A1487</f>
        <v>18.04.2011</v>
      </c>
      <c r="C1237" s="1">
        <f>'Исходные данные'!B1487</f>
        <v>485.59</v>
      </c>
      <c r="D1237" s="5" t="str">
        <f>'Исходные данные'!A1239</f>
        <v>13.04.2012</v>
      </c>
      <c r="E1237" s="1">
        <f>'Исходные данные'!B1239</f>
        <v>384.11</v>
      </c>
      <c r="F1237" s="12">
        <f t="shared" si="171"/>
        <v>0.79101711320249601</v>
      </c>
      <c r="G1237" s="12">
        <f t="shared" si="172"/>
        <v>3.1689776396881822E-2</v>
      </c>
      <c r="H1237" s="12">
        <f t="shared" si="173"/>
        <v>9.1292555913133865E-5</v>
      </c>
      <c r="I1237" s="12">
        <f t="shared" si="177"/>
        <v>-0.23443567655281755</v>
      </c>
      <c r="J1237" s="18">
        <f t="shared" si="174"/>
        <v>-2.1402232109731462E-5</v>
      </c>
      <c r="K1237" s="12">
        <f t="shared" si="178"/>
        <v>0.74142788273375848</v>
      </c>
      <c r="L1237" s="12">
        <f t="shared" si="175"/>
        <v>-0.29917738075341771</v>
      </c>
      <c r="M1237" s="12">
        <f t="shared" si="179"/>
        <v>8.9507105154475505E-2</v>
      </c>
      <c r="N1237" s="18">
        <f t="shared" si="176"/>
        <v>8.171332401937708E-6</v>
      </c>
    </row>
    <row r="1238" spans="1:14" x14ac:dyDescent="0.2">
      <c r="A1238" s="4">
        <v>1236</v>
      </c>
      <c r="B1238" s="1" t="str">
        <f>'Исходные данные'!A1488</f>
        <v>15.04.2011</v>
      </c>
      <c r="C1238" s="1">
        <f>'Исходные данные'!B1488</f>
        <v>494.99</v>
      </c>
      <c r="D1238" s="5" t="str">
        <f>'Исходные данные'!A1240</f>
        <v>12.04.2012</v>
      </c>
      <c r="E1238" s="1">
        <f>'Исходные данные'!B1240</f>
        <v>380.05</v>
      </c>
      <c r="F1238" s="12">
        <f t="shared" si="171"/>
        <v>0.76779328875330821</v>
      </c>
      <c r="G1238" s="12">
        <f t="shared" si="172"/>
        <v>3.1601328770786904E-2</v>
      </c>
      <c r="H1238" s="12">
        <f t="shared" si="173"/>
        <v>9.1037754183089206E-5</v>
      </c>
      <c r="I1238" s="12">
        <f t="shared" si="177"/>
        <v>-0.26423473733237518</v>
      </c>
      <c r="J1238" s="18">
        <f t="shared" si="174"/>
        <v>-2.4055337063897917E-5</v>
      </c>
      <c r="K1238" s="12">
        <f t="shared" si="178"/>
        <v>0.71965997063305787</v>
      </c>
      <c r="L1238" s="12">
        <f t="shared" si="175"/>
        <v>-0.32897644153297545</v>
      </c>
      <c r="M1238" s="12">
        <f t="shared" si="179"/>
        <v>0.10822549908369924</v>
      </c>
      <c r="N1238" s="18">
        <f t="shared" si="176"/>
        <v>9.8526063819239584E-6</v>
      </c>
    </row>
    <row r="1239" spans="1:14" x14ac:dyDescent="0.2">
      <c r="A1239" s="4">
        <v>1237</v>
      </c>
      <c r="B1239" s="1" t="str">
        <f>'Исходные данные'!A1489</f>
        <v>14.04.2011</v>
      </c>
      <c r="C1239" s="1">
        <f>'Исходные данные'!B1489</f>
        <v>495.43</v>
      </c>
      <c r="D1239" s="5" t="str">
        <f>'Исходные данные'!A1241</f>
        <v>11.04.2012</v>
      </c>
      <c r="E1239" s="1">
        <f>'Исходные данные'!B1241</f>
        <v>380.42</v>
      </c>
      <c r="F1239" s="12">
        <f t="shared" si="171"/>
        <v>0.76785822416890381</v>
      </c>
      <c r="G1239" s="12">
        <f t="shared" si="172"/>
        <v>3.1513128006091809E-2</v>
      </c>
      <c r="H1239" s="12">
        <f t="shared" si="173"/>
        <v>9.0783663616413558E-5</v>
      </c>
      <c r="I1239" s="12">
        <f t="shared" si="177"/>
        <v>-0.26415016682261061</v>
      </c>
      <c r="J1239" s="18">
        <f t="shared" si="174"/>
        <v>-2.3980519889043407E-5</v>
      </c>
      <c r="K1239" s="12">
        <f t="shared" si="178"/>
        <v>0.71972083521726971</v>
      </c>
      <c r="L1239" s="12">
        <f t="shared" si="175"/>
        <v>-0.32889187102321082</v>
      </c>
      <c r="M1239" s="12">
        <f t="shared" si="179"/>
        <v>0.10816986282514839</v>
      </c>
      <c r="N1239" s="18">
        <f t="shared" si="176"/>
        <v>9.8200564401518694E-6</v>
      </c>
    </row>
    <row r="1240" spans="1:14" x14ac:dyDescent="0.2">
      <c r="A1240" s="4">
        <v>1238</v>
      </c>
      <c r="B1240" s="1" t="str">
        <f>'Исходные данные'!A1490</f>
        <v>13.04.2011</v>
      </c>
      <c r="C1240" s="1">
        <f>'Исходные данные'!B1490</f>
        <v>497.68</v>
      </c>
      <c r="D1240" s="5" t="str">
        <f>'Исходные данные'!A1242</f>
        <v>10.04.2012</v>
      </c>
      <c r="E1240" s="1">
        <f>'Исходные данные'!B1242</f>
        <v>381.23</v>
      </c>
      <c r="F1240" s="12">
        <f t="shared" si="171"/>
        <v>0.76601430638161072</v>
      </c>
      <c r="G1240" s="12">
        <f t="shared" si="172"/>
        <v>3.1425173413795048E-2</v>
      </c>
      <c r="H1240" s="12">
        <f t="shared" si="173"/>
        <v>9.0530282228217361E-5</v>
      </c>
      <c r="I1240" s="12">
        <f t="shared" si="177"/>
        <v>-0.26655443267755868</v>
      </c>
      <c r="J1240" s="18">
        <f t="shared" si="174"/>
        <v>-2.4131248019481753E-5</v>
      </c>
      <c r="K1240" s="12">
        <f t="shared" si="178"/>
        <v>0.71799251349306215</v>
      </c>
      <c r="L1240" s="12">
        <f t="shared" si="175"/>
        <v>-0.33129613687815884</v>
      </c>
      <c r="M1240" s="12">
        <f t="shared" si="179"/>
        <v>0.10975713031039179</v>
      </c>
      <c r="N1240" s="18">
        <f t="shared" si="176"/>
        <v>9.9363439835589994E-6</v>
      </c>
    </row>
    <row r="1241" spans="1:14" x14ac:dyDescent="0.2">
      <c r="A1241" s="4">
        <v>1239</v>
      </c>
      <c r="B1241" s="1" t="str">
        <f>'Исходные данные'!A1491</f>
        <v>12.04.2011</v>
      </c>
      <c r="C1241" s="1">
        <f>'Исходные данные'!B1491</f>
        <v>498.03</v>
      </c>
      <c r="D1241" s="5" t="str">
        <f>'Исходные данные'!A1243</f>
        <v>09.04.2012</v>
      </c>
      <c r="E1241" s="1">
        <f>'Исходные данные'!B1243</f>
        <v>381.62</v>
      </c>
      <c r="F1241" s="12">
        <f t="shared" si="171"/>
        <v>0.76625906069915473</v>
      </c>
      <c r="G1241" s="12">
        <f t="shared" si="172"/>
        <v>3.1337464306818046E-2</v>
      </c>
      <c r="H1241" s="12">
        <f t="shared" si="173"/>
        <v>9.0277608039150608E-5</v>
      </c>
      <c r="I1241" s="12">
        <f t="shared" si="177"/>
        <v>-0.26623496707189864</v>
      </c>
      <c r="J1241" s="18">
        <f t="shared" si="174"/>
        <v>-2.4035056003633035E-5</v>
      </c>
      <c r="K1241" s="12">
        <f t="shared" si="178"/>
        <v>0.71822192404868457</v>
      </c>
      <c r="L1241" s="12">
        <f t="shared" si="175"/>
        <v>-0.33097667127249875</v>
      </c>
      <c r="M1241" s="12">
        <f t="shared" si="179"/>
        <v>0.10954555692662374</v>
      </c>
      <c r="N1241" s="18">
        <f t="shared" si="176"/>
        <v>9.8895108506521985E-6</v>
      </c>
    </row>
    <row r="1242" spans="1:14" x14ac:dyDescent="0.2">
      <c r="A1242" s="4">
        <v>1240</v>
      </c>
      <c r="B1242" s="1" t="str">
        <f>'Исходные данные'!A1492</f>
        <v>11.04.2011</v>
      </c>
      <c r="C1242" s="1">
        <f>'Исходные данные'!B1492</f>
        <v>504.85</v>
      </c>
      <c r="D1242" s="5" t="str">
        <f>'Исходные данные'!A1244</f>
        <v>06.04.2012</v>
      </c>
      <c r="E1242" s="1">
        <f>'Исходные данные'!B1244</f>
        <v>384.43</v>
      </c>
      <c r="F1242" s="12">
        <f t="shared" si="171"/>
        <v>0.76147370506090917</v>
      </c>
      <c r="G1242" s="12">
        <f t="shared" si="172"/>
        <v>3.125E-2</v>
      </c>
      <c r="H1242" s="12">
        <f t="shared" si="173"/>
        <v>9.0025639075388034E-5</v>
      </c>
      <c r="I1242" s="12">
        <f t="shared" si="177"/>
        <v>-0.2724996376949696</v>
      </c>
      <c r="J1242" s="18">
        <f t="shared" si="174"/>
        <v>-2.4531954031301336E-5</v>
      </c>
      <c r="K1242" s="12">
        <f t="shared" si="178"/>
        <v>0.71373656457949664</v>
      </c>
      <c r="L1242" s="12">
        <f t="shared" si="175"/>
        <v>-0.33724134189556981</v>
      </c>
      <c r="M1242" s="12">
        <f t="shared" si="179"/>
        <v>0.11373172268352465</v>
      </c>
      <c r="N1242" s="18">
        <f t="shared" si="176"/>
        <v>1.0238771017729113E-5</v>
      </c>
    </row>
  </sheetData>
  <autoFilter ref="A1:N1242"/>
  <printOptions gridLines="1" gridLinesSet="0"/>
  <pageMargins left="0.75" right="0.75" top="1" bottom="1" header="0.5" footer="0.5"/>
  <pageSetup paperSize="9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B9" sqref="B9"/>
    </sheetView>
  </sheetViews>
  <sheetFormatPr defaultRowHeight="12.75" x14ac:dyDescent="0.2"/>
  <cols>
    <col min="1" max="1" width="20.7109375" style="1" customWidth="1"/>
    <col min="2" max="2" width="10.7109375" style="1" customWidth="1"/>
    <col min="3" max="16384" width="9.140625" style="1"/>
  </cols>
  <sheetData>
    <row r="1" spans="1:10" ht="15" x14ac:dyDescent="0.25">
      <c r="A1" s="2" t="s">
        <v>1507</v>
      </c>
      <c r="B1" s="2" t="s">
        <v>1508</v>
      </c>
      <c r="C1" s="29" t="s">
        <v>1511</v>
      </c>
      <c r="D1" s="29"/>
      <c r="E1" s="29" t="s">
        <v>1510</v>
      </c>
      <c r="F1" s="29"/>
    </row>
    <row r="2" spans="1:10" ht="15" x14ac:dyDescent="0.25">
      <c r="A2" s="6" t="s">
        <v>1518</v>
      </c>
      <c r="B2" s="7" t="s">
        <v>1519</v>
      </c>
      <c r="C2" s="13">
        <f>C3/C6</f>
        <v>0.98228485917744379</v>
      </c>
      <c r="D2" s="14">
        <f>C2-1</f>
        <v>-1.7715140822556208E-2</v>
      </c>
      <c r="E2" s="11">
        <f>E3/E6</f>
        <v>0.8533009526993941</v>
      </c>
      <c r="F2" s="14">
        <f>E2-1</f>
        <v>-0.1466990473006059</v>
      </c>
    </row>
    <row r="3" spans="1:10" ht="15" x14ac:dyDescent="0.25">
      <c r="A3" s="6" t="s">
        <v>1515</v>
      </c>
      <c r="B3" s="7" t="s">
        <v>1512</v>
      </c>
      <c r="C3" s="19">
        <f>EXP(SUM('Обработанные данные'!J2:J1242))</f>
        <v>1.2382461233123523</v>
      </c>
      <c r="D3" s="14">
        <f>C3-1</f>
        <v>0.23824612331235229</v>
      </c>
      <c r="E3" s="11">
        <f>GEOMEAN('Обработанные данные'!F2:F1242)</f>
        <v>1.0668834172865127</v>
      </c>
      <c r="F3" s="14">
        <f t="shared" ref="F3:F6" si="0">E3-1</f>
        <v>6.6883417286512703E-2</v>
      </c>
    </row>
    <row r="4" spans="1:10" ht="15" x14ac:dyDescent="0.25">
      <c r="A4" s="6" t="s">
        <v>1520</v>
      </c>
      <c r="B4" s="7" t="s">
        <v>1521</v>
      </c>
      <c r="C4" s="13">
        <f>C3*C6</f>
        <v>1.5609051158357479</v>
      </c>
      <c r="D4" s="14">
        <f>C4-1</f>
        <v>0.56090511583574787</v>
      </c>
      <c r="E4" s="11">
        <f>E3*E6</f>
        <v>1.3339258821640307</v>
      </c>
      <c r="F4" s="14">
        <f t="shared" si="0"/>
        <v>0.33392588216403074</v>
      </c>
    </row>
    <row r="5" spans="1:10" x14ac:dyDescent="0.2">
      <c r="C5" s="15"/>
      <c r="D5" s="16"/>
      <c r="E5" s="12"/>
      <c r="F5" s="16"/>
    </row>
    <row r="6" spans="1:10" ht="15" x14ac:dyDescent="0.25">
      <c r="A6" s="6" t="s">
        <v>1514</v>
      </c>
      <c r="B6" s="7" t="s">
        <v>1513</v>
      </c>
      <c r="C6" s="20">
        <f>EXP(C7)</f>
        <v>1.260577430002584</v>
      </c>
      <c r="D6" s="14">
        <f>C6-1</f>
        <v>0.26057743000258404</v>
      </c>
      <c r="E6" s="12">
        <f>EXP(E7)</f>
        <v>1.2503014486406658</v>
      </c>
      <c r="F6" s="14">
        <f t="shared" si="0"/>
        <v>0.25030144864066584</v>
      </c>
    </row>
    <row r="7" spans="1:10" x14ac:dyDescent="0.2">
      <c r="A7" s="6" t="s">
        <v>1516</v>
      </c>
      <c r="B7" s="7" t="s">
        <v>1517</v>
      </c>
      <c r="C7" s="11">
        <f>POWER(C8,0.5)</f>
        <v>0.23156989376602477</v>
      </c>
      <c r="D7" s="17"/>
      <c r="E7" s="11">
        <f>POWER(E8,0.5)</f>
        <v>0.22338468115260604</v>
      </c>
      <c r="F7" s="17"/>
    </row>
    <row r="8" spans="1:10" x14ac:dyDescent="0.2">
      <c r="A8" s="6" t="s">
        <v>1528</v>
      </c>
      <c r="B8" s="7" t="s">
        <v>1529</v>
      </c>
      <c r="C8" s="11">
        <f>SUM('Обработанные данные'!N2:N1242)</f>
        <v>5.3624615698807998E-2</v>
      </c>
      <c r="D8" s="17"/>
      <c r="E8" s="11">
        <f>_xlfn.VAR.P('Обработанные данные'!L2:L1242)</f>
        <v>4.9900715773651461E-2</v>
      </c>
      <c r="F8" s="17"/>
    </row>
    <row r="9" spans="1:10" ht="15" x14ac:dyDescent="0.25">
      <c r="H9" s="8"/>
      <c r="I9" s="9"/>
      <c r="J9" s="10"/>
    </row>
    <row r="10" spans="1:10" x14ac:dyDescent="0.2">
      <c r="A10" s="6" t="s">
        <v>1522</v>
      </c>
      <c r="E10" s="1">
        <v>248</v>
      </c>
    </row>
  </sheetData>
  <mergeCells count="2">
    <mergeCell ref="C1:D1"/>
    <mergeCell ref="E1:F1"/>
  </mergeCells>
  <pageMargins left="0.7" right="0.7" top="0.75" bottom="0.75" header="0.3" footer="0.3"/>
  <ignoredErrors>
    <ignoredError sqref="E2 C6:C9 F2:F8 E4:E8" unlockedFormula="1"/>
    <ignoredError sqref="D2:D5" formula="1"/>
    <ignoredError sqref="D6 E3" formula="1" unlocked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Исходные данные</vt:lpstr>
      <vt:lpstr>Обработанные данные</vt:lpstr>
      <vt:lpstr>ИТОГ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2017-04-07T19:06:33Z</dcterms:created>
  <dcterms:modified xsi:type="dcterms:W3CDTF">2017-04-08T15:11:38Z</dcterms:modified>
</cp:coreProperties>
</file>